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externalLinks/externalLink17.xml" ContentType="application/vnd.openxmlformats-officedocument.spreadsheetml.externalLink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Testimony and Exhibits/Rev_Requirement/Work Papers/"/>
    </mc:Choice>
  </mc:AlternateContent>
  <xr:revisionPtr revIDLastSave="0" documentId="13_ncr:1_{CEAA0CC4-3A17-4A9D-A5E2-C2DC61F4877A}" xr6:coauthVersionLast="36" xr6:coauthVersionMax="36" xr10:uidLastSave="{00000000-0000-0000-0000-000000000000}"/>
  <bookViews>
    <workbookView xWindow="0" yWindow="0" windowWidth="51600" windowHeight="17025" xr2:uid="{00000000-000D-0000-FFFF-FFFF00000000}"/>
  </bookViews>
  <sheets>
    <sheet name="data" sheetId="4" r:id="rId1"/>
    <sheet name="lookup table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0">#REF!</definedName>
    <definedName name="_xlnm._FilterDatabase" localSheetId="0" hidden="1">data!$A$7:$Y$160</definedName>
    <definedName name="_xlnm._FilterDatabase" localSheetId="1" hidden="1">'lookup table'!$A$1:$WVK$1</definedName>
    <definedName name="_Order1" hidden="1">255</definedName>
    <definedName name="_Order2" hidden="1">255</definedName>
    <definedName name="_PG3">#N/A</definedName>
    <definedName name="A">[1]DEPR!#REF!</definedName>
    <definedName name="ALLOCATION">#REF!</definedName>
    <definedName name="AT_DAY">#REF!</definedName>
    <definedName name="AT_NOW">#REF!</definedName>
    <definedName name="BITS_DEF_VAR">#REF!</definedName>
    <definedName name="BITSDEFF">#REF!</definedName>
    <definedName name="BUDGET_C_F">#REF!</definedName>
    <definedName name="calcsheet1">#N/A</definedName>
    <definedName name="calcsheet2">#N/A</definedName>
    <definedName name="calcsheet3">#N/A</definedName>
    <definedName name="casepg1">#N/A</definedName>
    <definedName name="CMonth">#REF!</definedName>
    <definedName name="COMBINE">#REF!</definedName>
    <definedName name="COMMBALCFSTART">#REF!</definedName>
    <definedName name="COMMSHCF">#REF!</definedName>
    <definedName name="COMMSHCFSTART">#REF!</definedName>
    <definedName name="costgas">#REF!</definedName>
    <definedName name="CUSTADJYR3">#REF!</definedName>
    <definedName name="CUSTADJYR5">#REF!</definedName>
    <definedName name="CYTD">#REF!</definedName>
    <definedName name="DATA">#REF!</definedName>
    <definedName name="DATA11">[2]data!#REF!</definedName>
    <definedName name="DATA5">[2]data!#REF!</definedName>
    <definedName name="DATA8">[2]data!#REF!</definedName>
    <definedName name="DATA9">[2]data!#REF!</definedName>
    <definedName name="datalooky">#REF!</definedName>
    <definedName name="DATE_TITLE">#REF!</definedName>
    <definedName name="DATE_WRITE">#REF!</definedName>
    <definedName name="DAY_CALC">#REF!</definedName>
    <definedName name="DEMANDADJYR2">#REF!</definedName>
    <definedName name="DEMANDADJYR4">#REF!</definedName>
    <definedName name="DEMANDADJYR5">#REF!</definedName>
    <definedName name="DEMANDTRANS">#REF!</definedName>
    <definedName name="Differences">#REF!</definedName>
    <definedName name="DIVCF">#REF!</definedName>
    <definedName name="DIVCFSTART">#REF!</definedName>
    <definedName name="DivM">#REF!</definedName>
    <definedName name="DivY">#REF!</definedName>
    <definedName name="dots">#REF!</definedName>
    <definedName name="EMonth">[3]Data!$G$4:$G$4,[3]Data!#REF!</definedName>
    <definedName name="EQUITYCF">#REF!</definedName>
    <definedName name="EssLatest">"Beg Bal"</definedName>
    <definedName name="EssOptions">"A3000001100110101011001100020_04-   00"</definedName>
    <definedName name="EssSamplingValue">100</definedName>
    <definedName name="ExpM">#REF!</definedName>
    <definedName name="ExpY">#REF!</definedName>
    <definedName name="EYTD">[3]Data!#REF!,[3]Data!#REF!</definedName>
    <definedName name="FCINT">#REF!</definedName>
    <definedName name="feb00">[4]Udy!#REF!</definedName>
    <definedName name="FIRSTYEAR">#REF!</definedName>
    <definedName name="FORMULA">#REF!</definedName>
    <definedName name="GASCOSTTRANS">#REF!</definedName>
    <definedName name="GITTY">#REF!</definedName>
    <definedName name="glac00">#REF!</definedName>
    <definedName name="glac0200">#REF!</definedName>
    <definedName name="gldist">#REF!</definedName>
    <definedName name="gldist2">#REF!</definedName>
    <definedName name="I">"a1..m50"</definedName>
    <definedName name="INCIMPACT">#REF!</definedName>
    <definedName name="JANYEAR3START">#REF!</definedName>
    <definedName name="july_int_rate">'[5]July Int Rate for Amort'!$B$17</definedName>
    <definedName name="LINE_LOSS">#REF!</definedName>
    <definedName name="MACRO">#REF!</definedName>
    <definedName name="MARGINTRANS">#N/A</definedName>
    <definedName name="MARGTRANS">#N/A</definedName>
    <definedName name="MIN_CASH">#REF!</definedName>
    <definedName name="MNTHDEGREE">#REF!</definedName>
    <definedName name="MNTHDEL">#REF!</definedName>
    <definedName name="MNTHTRANSPO">#REF!</definedName>
    <definedName name="Month">[6]TITLE!#REF!</definedName>
    <definedName name="MONTH_INPUT">#REF!</definedName>
    <definedName name="MONTH_TITLE">#REF!</definedName>
    <definedName name="NAME">#REF!</definedName>
    <definedName name="NAME1">#REF!</definedName>
    <definedName name="new_int">'[7]for PGA'!$I$11</definedName>
    <definedName name="NIYR1">#REF!</definedName>
    <definedName name="NORMALIZE">#REF!</definedName>
    <definedName name="O_MCF">#REF!</definedName>
    <definedName name="O_MCFSTART">#REF!</definedName>
    <definedName name="O_MINFLATION">#REF!</definedName>
    <definedName name="OH_HOME">[1]DEPR!#REF!</definedName>
    <definedName name="ONCOR_ELECTRIC_DELIVERY_COMPANY">#REF!</definedName>
    <definedName name="ORCOMM">#REF!</definedName>
    <definedName name="ORINTNEW">[8]Interest!$E$3</definedName>
    <definedName name="ORRES">#REF!</definedName>
    <definedName name="OUT">'[9]Pipeline Charges:Summary'!$C$5:$AU$599</definedName>
    <definedName name="page1">#N/A</definedName>
    <definedName name="page2">#N/A</definedName>
    <definedName name="page3">#N/A</definedName>
    <definedName name="PAGE4">#REF!</definedName>
    <definedName name="PAGE5">#REF!</definedName>
    <definedName name="PAGE6">#REF!</definedName>
    <definedName name="PAGEA">#REF!</definedName>
    <definedName name="PAGEAINSERT">#N/A</definedName>
    <definedName name="PAGEB">#REF!</definedName>
    <definedName name="PAGEC">#REF!</definedName>
    <definedName name="PAGED">#REF!</definedName>
    <definedName name="PAGEE">#REF!</definedName>
    <definedName name="PAGEETRANS">#REF!</definedName>
    <definedName name="pg_2c">#N/A</definedName>
    <definedName name="pg_2d">#N/A</definedName>
    <definedName name="pg_2e">#N/A</definedName>
    <definedName name="pg_2f">#N/A</definedName>
    <definedName name="pg_2h">#N/A</definedName>
    <definedName name="pg_2i">#N/A</definedName>
    <definedName name="pg_2j">#N/A</definedName>
    <definedName name="pg_2k">#N/A</definedName>
    <definedName name="pg_2l">#N/A</definedName>
    <definedName name="pg_2m">#N/A</definedName>
    <definedName name="pg_2n">#N/A</definedName>
    <definedName name="pg_2o">#N/A</definedName>
    <definedName name="PGA">#N/A</definedName>
    <definedName name="PGB">#N/A</definedName>
    <definedName name="PGC">#N/A</definedName>
    <definedName name="PGD">#N/A</definedName>
    <definedName name="PGE">#N/A</definedName>
    <definedName name="PGF">#N/A</definedName>
    <definedName name="PGG">#N/A</definedName>
    <definedName name="PREFBALCFSTART">#REF!</definedName>
    <definedName name="PRINT">#REF!</definedName>
    <definedName name="_xlnm.Print_Titles">#REF!</definedName>
    <definedName name="print55">#REF!</definedName>
    <definedName name="PRINTMONTH">#REF!</definedName>
    <definedName name="QTR">'[10]QTR TITLE'!$A$52</definedName>
    <definedName name="RESERVE_REPORT">[11]UTILPLNT!#REF!</definedName>
    <definedName name="REV_PC_OR">#REF!</definedName>
    <definedName name="REV_PC_SYS">#REF!</definedName>
    <definedName name="REV_PC_WA">#REF!</definedName>
    <definedName name="RevM">#REF!</definedName>
    <definedName name="revrate">#REF!</definedName>
    <definedName name="REVREL">#REF!</definedName>
    <definedName name="revsens">[12]Inputs!$B$24</definedName>
    <definedName name="REVTRANS">#REF!</definedName>
    <definedName name="RevY">#REF!</definedName>
    <definedName name="ror_1">#N/A</definedName>
    <definedName name="ror_2">#N/A</definedName>
    <definedName name="RptDate">#REF!</definedName>
    <definedName name="SECACCUMCOMPRINCOME">'[13]LAW RETAIN EARN'!$B$23</definedName>
    <definedName name="SECAIRCRAFT">'[13]LAW OTHER INV'!$B$45</definedName>
    <definedName name="SECARTRADE1">'[13]LAW CASH'!$B$96</definedName>
    <definedName name="SECARTRADE2">'[13]LAW ACCT REC'!$B$42</definedName>
    <definedName name="SECCUSTADV">'[13]LAW OTHER LIABILITIES'!$B$76</definedName>
    <definedName name="SECDEFINCTAXLIAB">'[13]LAW DEF TAXES INV CREDIT'!$B$34</definedName>
    <definedName name="SECINCTAXASSET">'[13]LAW DEF REG AND OTHER'!$B$159</definedName>
    <definedName name="SECINTRECNNGFC">'[13]LAW INV IN SUBS'!$B$26</definedName>
    <definedName name="SECINTRECNWENERGY">'[13]LAW INV IN SUBS'!$B$24</definedName>
    <definedName name="SECINVESTLIFEINS">'[13]LAW DEF REG AND OTHER'!$B$165</definedName>
    <definedName name="SECLOSSDERIV">'[13]LAW DEF REG AND OTHER'!$B$161</definedName>
    <definedName name="SECNNGFC">'[13]LAW INV IN SUBS'!$B$22</definedName>
    <definedName name="SECNONUTDEPR">'[13]LAW NON UTIL PROP'!$B$44</definedName>
    <definedName name="SECNONUTILPROP">'[13]LAW NON UTIL PROP'!$B$42</definedName>
    <definedName name="SECNWENERGY">'[13]LAW INV IN SUBS'!$B$20</definedName>
    <definedName name="SECONDYEAR">#REF!</definedName>
    <definedName name="SECOTHCURRLIAB">'[13]LAW CUST DEPOS'!$B$17</definedName>
    <definedName name="SECOTHCURRLIAB2">'[13]LAW DIVIDENDS DECLARED'!$B$15</definedName>
    <definedName name="SECOTHERASSETS">'[13]LAW DEF REG AND OTHER'!$B$167</definedName>
    <definedName name="SECOTHERASSETS1">'[13]LAW UNAMT DEBT DISC'!$B$46</definedName>
    <definedName name="SECOTHERINV">'[13]LAW OTHER INV'!$B$47</definedName>
    <definedName name="SECUNAMORTLOSSDEBTRED">'[13]LAW DEF REG AND OTHER'!$B$163</definedName>
    <definedName name="SECUNEARNEDCOMP">'[13]LAW RETAIN EARN'!$B$25</definedName>
    <definedName name="SECUTILPLANT">'[13]LAW GAS STORED'!$B$23</definedName>
    <definedName name="Sept_2003_YTD_actual">#REF!</definedName>
    <definedName name="shitodear">#N/A</definedName>
    <definedName name="shitodear2">#N/A</definedName>
    <definedName name="shitodear3">#N/A</definedName>
    <definedName name="SHORTBALCF">#REF!</definedName>
    <definedName name="SHORTBALCFSTART">#REF!</definedName>
    <definedName name="START">#REF!</definedName>
    <definedName name="STARTA">#REF!</definedName>
    <definedName name="STATE_PAGE_A_B">#REF!</definedName>
    <definedName name="STATE_UNBILLED">#REF!</definedName>
    <definedName name="STATS">#REF!</definedName>
    <definedName name="SUBDATA">'[14]page1:CLP with elas'!$A$7:$K$51</definedName>
    <definedName name="sue">#N/A</definedName>
    <definedName name="SUMMARY">#REF!</definedName>
    <definedName name="SUMRY1">'[14]New SMPE:Proposed Temps'!$A$1:$L$61</definedName>
    <definedName name="SUPPLY">'[9]Pipeline Charges:Flowing Dispatch'!$Q$97:$Q$379</definedName>
    <definedName name="TAX">#REF!</definedName>
    <definedName name="TAXES_PROPERTY">#REF!</definedName>
    <definedName name="TAXIMPACT">#REF!</definedName>
    <definedName name="TEMP">#REF!</definedName>
    <definedName name="TEMP_DIFF">#REF!</definedName>
    <definedName name="TEST">#REF!</definedName>
    <definedName name="title">[6]TITLE!$B$5</definedName>
    <definedName name="TRANS">#REF!</definedName>
    <definedName name="TRANSTOTAL">#REF!</definedName>
    <definedName name="UNBILLED_Bths">#REF!</definedName>
    <definedName name="UNBILLED_Busd">#REF!</definedName>
    <definedName name="UPDATE">#REF!</definedName>
    <definedName name="ValidGroups">[15]Groups!$E$1:$E$20</definedName>
    <definedName name="Version">#REF!</definedName>
    <definedName name="VOL_S_OR">[16]VOL_S!#REF!</definedName>
    <definedName name="VOL_S_SYS">[16]VOL_S!#REF!</definedName>
    <definedName name="VOL_S_WA">[16]VOL_S!#REF!</definedName>
    <definedName name="VOLCLASSTRANS">#REF!</definedName>
    <definedName name="VOLSOURCETRANS">#REF!</definedName>
    <definedName name="WA_INTRATE">'[17]191420'!$F$1</definedName>
    <definedName name="WACWVOL">'[9]Pipeline Charges:Wacog'!$B$38:$E$605</definedName>
    <definedName name="WFACTORYR3">#REF!</definedName>
    <definedName name="WFACTORYR4">#REF!</definedName>
    <definedName name="WS3A2">#N/A</definedName>
    <definedName name="Year">[13]CONTROL!$F$7</definedName>
    <definedName name="YEAR_INPUT">#REF!</definedName>
    <definedName name="YTDDEGREE">#REF!</definedName>
    <definedName name="YTDDEL">#REF!</definedName>
    <definedName name="YTDTRANSPO">#REF!</definedName>
  </definedNames>
  <calcPr calcId="191029"/>
</workbook>
</file>

<file path=xl/calcChain.xml><?xml version="1.0" encoding="utf-8"?>
<calcChain xmlns="http://schemas.openxmlformats.org/spreadsheetml/2006/main">
  <c r="R160" i="4" l="1"/>
  <c r="E163" i="4" l="1"/>
  <c r="E164" i="4"/>
  <c r="E165" i="4"/>
  <c r="E166" i="4"/>
  <c r="E167" i="4"/>
  <c r="E168" i="4"/>
  <c r="E169" i="4"/>
  <c r="E170" i="4"/>
  <c r="E171" i="4"/>
  <c r="E172" i="4"/>
  <c r="E173" i="4"/>
  <c r="E174" i="4"/>
  <c r="E175" i="4"/>
  <c r="E162" i="4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2" i="2"/>
  <c r="T8" i="4" l="1"/>
  <c r="T130" i="4" l="1"/>
  <c r="S130" i="4"/>
  <c r="R130" i="4"/>
  <c r="R131" i="4"/>
  <c r="T100" i="4" l="1"/>
  <c r="S100" i="4"/>
  <c r="S146" i="4" l="1"/>
  <c r="S152" i="4"/>
  <c r="S154" i="4"/>
  <c r="S149" i="4"/>
  <c r="T111" i="4" l="1"/>
  <c r="S111" i="4"/>
  <c r="R159" i="4"/>
  <c r="R158" i="4"/>
  <c r="R157" i="4"/>
  <c r="R156" i="4"/>
  <c r="S159" i="4"/>
  <c r="S158" i="4"/>
  <c r="S157" i="4"/>
  <c r="S156" i="4"/>
  <c r="S155" i="4" l="1"/>
  <c r="R155" i="4"/>
  <c r="R154" i="4" l="1"/>
  <c r="T18" i="4"/>
  <c r="R147" i="4" l="1"/>
  <c r="S147" i="4"/>
  <c r="T147" i="4"/>
  <c r="S148" i="4"/>
  <c r="T148" i="4"/>
  <c r="R117" i="4"/>
  <c r="R118" i="4"/>
  <c r="R119" i="4"/>
  <c r="S117" i="4"/>
  <c r="T117" i="4"/>
  <c r="R106" i="4"/>
  <c r="R107" i="4"/>
  <c r="S106" i="4"/>
  <c r="T106" i="4"/>
  <c r="S107" i="4"/>
  <c r="T107" i="4"/>
  <c r="T109" i="4" l="1"/>
  <c r="S109" i="4"/>
  <c r="T102" i="4" l="1"/>
  <c r="S102" i="4"/>
  <c r="T110" i="4" l="1"/>
  <c r="S110" i="4"/>
  <c r="R142" i="4" l="1"/>
  <c r="S142" i="4"/>
  <c r="T142" i="4"/>
  <c r="R77" i="4"/>
  <c r="T77" i="4"/>
  <c r="S77" i="4"/>
  <c r="T104" i="4" l="1"/>
  <c r="S104" i="4"/>
  <c r="T153" i="4"/>
  <c r="S153" i="4"/>
  <c r="R153" i="4"/>
  <c r="S151" i="4" l="1"/>
  <c r="S150" i="4"/>
  <c r="S145" i="4"/>
  <c r="S144" i="4"/>
  <c r="S143" i="4"/>
  <c r="S141" i="4"/>
  <c r="S140" i="4"/>
  <c r="S139" i="4"/>
  <c r="S138" i="4"/>
  <c r="S137" i="4"/>
  <c r="S136" i="4"/>
  <c r="S135" i="4"/>
  <c r="S134" i="4"/>
  <c r="S133" i="4"/>
  <c r="S132" i="4"/>
  <c r="S131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6" i="4"/>
  <c r="S115" i="4"/>
  <c r="S114" i="4"/>
  <c r="S113" i="4"/>
  <c r="S112" i="4"/>
  <c r="S108" i="4"/>
  <c r="S105" i="4"/>
  <c r="S103" i="4"/>
  <c r="S101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T99" i="4"/>
  <c r="R47" i="4" l="1"/>
  <c r="R4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82" i="4"/>
  <c r="R83" i="4"/>
  <c r="T124" i="4"/>
  <c r="R126" i="4"/>
  <c r="R124" i="4"/>
  <c r="T82" i="4" l="1"/>
  <c r="T47" i="4"/>
  <c r="T126" i="4"/>
  <c r="T152" i="4" l="1"/>
  <c r="T151" i="4"/>
  <c r="T150" i="4"/>
  <c r="T149" i="4"/>
  <c r="T146" i="4"/>
  <c r="T145" i="4"/>
  <c r="T144" i="4"/>
  <c r="T143" i="4"/>
  <c r="T141" i="4"/>
  <c r="T140" i="4"/>
  <c r="T139" i="4"/>
  <c r="T138" i="4"/>
  <c r="T137" i="4"/>
  <c r="T136" i="4"/>
  <c r="T135" i="4"/>
  <c r="T134" i="4"/>
  <c r="T133" i="4"/>
  <c r="T132" i="4"/>
  <c r="T131" i="4"/>
  <c r="T129" i="4"/>
  <c r="T128" i="4"/>
  <c r="T127" i="4"/>
  <c r="T125" i="4"/>
  <c r="T123" i="4"/>
  <c r="T122" i="4"/>
  <c r="T121" i="4"/>
  <c r="T120" i="4"/>
  <c r="T119" i="4"/>
  <c r="T118" i="4"/>
  <c r="T116" i="4"/>
  <c r="T115" i="4"/>
  <c r="T114" i="4"/>
  <c r="T113" i="4"/>
  <c r="T112" i="4"/>
  <c r="T108" i="4"/>
  <c r="T105" i="4"/>
  <c r="T103" i="4"/>
  <c r="T101" i="4"/>
  <c r="T98" i="4"/>
  <c r="T97" i="4"/>
  <c r="T96" i="4"/>
  <c r="T95" i="4"/>
  <c r="R152" i="4"/>
  <c r="R151" i="4"/>
  <c r="R150" i="4"/>
  <c r="R149" i="4"/>
  <c r="R148" i="4"/>
  <c r="R146" i="4"/>
  <c r="R145" i="4"/>
  <c r="R144" i="4"/>
  <c r="R143" i="4"/>
  <c r="R141" i="4"/>
  <c r="R140" i="4"/>
  <c r="R139" i="4"/>
  <c r="R138" i="4"/>
  <c r="R93" i="4" l="1"/>
  <c r="V93" i="4" s="1"/>
  <c r="R87" i="4"/>
  <c r="V87" i="4" s="1"/>
  <c r="R100" i="4"/>
  <c r="C177" i="4" s="1"/>
  <c r="R101" i="4"/>
  <c r="V101" i="4" s="1"/>
  <c r="T93" i="4"/>
  <c r="T87" i="4"/>
  <c r="T65" i="4"/>
  <c r="R65" i="4"/>
  <c r="V65" i="4" s="1"/>
  <c r="T45" i="4"/>
  <c r="V45" i="4"/>
  <c r="T36" i="4"/>
  <c r="V36" i="4"/>
  <c r="V23" i="4"/>
  <c r="V22" i="4"/>
  <c r="V21" i="4"/>
  <c r="V20" i="4"/>
  <c r="V19" i="4"/>
  <c r="V18" i="4"/>
  <c r="V15" i="4"/>
  <c r="V14" i="4"/>
  <c r="V13" i="4"/>
  <c r="V12" i="4"/>
  <c r="V11" i="4"/>
  <c r="V10" i="4"/>
  <c r="V9" i="4"/>
  <c r="R137" i="4"/>
  <c r="V137" i="4" s="1"/>
  <c r="R136" i="4"/>
  <c r="V136" i="4" s="1"/>
  <c r="R135" i="4"/>
  <c r="V135" i="4" s="1"/>
  <c r="R134" i="4"/>
  <c r="V134" i="4" s="1"/>
  <c r="R133" i="4"/>
  <c r="V133" i="4" s="1"/>
  <c r="R132" i="4"/>
  <c r="V132" i="4" s="1"/>
  <c r="V131" i="4"/>
  <c r="R129" i="4"/>
  <c r="V129" i="4" s="1"/>
  <c r="R128" i="4"/>
  <c r="V128" i="4" s="1"/>
  <c r="R127" i="4"/>
  <c r="V127" i="4" s="1"/>
  <c r="R125" i="4"/>
  <c r="V125" i="4" s="1"/>
  <c r="R123" i="4"/>
  <c r="V123" i="4" s="1"/>
  <c r="R122" i="4"/>
  <c r="V122" i="4" s="1"/>
  <c r="R121" i="4"/>
  <c r="V121" i="4" s="1"/>
  <c r="R120" i="4"/>
  <c r="V120" i="4" s="1"/>
  <c r="V119" i="4"/>
  <c r="V118" i="4"/>
  <c r="R116" i="4"/>
  <c r="V116" i="4" s="1"/>
  <c r="R115" i="4"/>
  <c r="V115" i="4" s="1"/>
  <c r="R114" i="4"/>
  <c r="V114" i="4" s="1"/>
  <c r="R113" i="4"/>
  <c r="V113" i="4" s="1"/>
  <c r="R112" i="4"/>
  <c r="V112" i="4" s="1"/>
  <c r="R111" i="4"/>
  <c r="V111" i="4" s="1"/>
  <c r="R110" i="4"/>
  <c r="V110" i="4" s="1"/>
  <c r="R109" i="4"/>
  <c r="V109" i="4" s="1"/>
  <c r="R108" i="4"/>
  <c r="V108" i="4" s="1"/>
  <c r="V107" i="4"/>
  <c r="R105" i="4"/>
  <c r="V105" i="4" s="1"/>
  <c r="R104" i="4"/>
  <c r="V104" i="4" s="1"/>
  <c r="R103" i="4"/>
  <c r="V103" i="4" s="1"/>
  <c r="R102" i="4"/>
  <c r="V102" i="4" s="1"/>
  <c r="V83" i="4"/>
  <c r="R81" i="4"/>
  <c r="V81" i="4" s="1"/>
  <c r="R80" i="4"/>
  <c r="V80" i="4" s="1"/>
  <c r="R79" i="4"/>
  <c r="V79" i="4" s="1"/>
  <c r="R78" i="4"/>
  <c r="V78" i="4" s="1"/>
  <c r="R76" i="4"/>
  <c r="V76" i="4" s="1"/>
  <c r="R75" i="4"/>
  <c r="V75" i="4" s="1"/>
  <c r="R74" i="4"/>
  <c r="V74" i="4" s="1"/>
  <c r="R73" i="4"/>
  <c r="V73" i="4" s="1"/>
  <c r="R72" i="4"/>
  <c r="V72" i="4" s="1"/>
  <c r="R71" i="4"/>
  <c r="V71" i="4" s="1"/>
  <c r="R70" i="4"/>
  <c r="V70" i="4" s="1"/>
  <c r="R69" i="4"/>
  <c r="V69" i="4" s="1"/>
  <c r="R68" i="4"/>
  <c r="V68" i="4" s="1"/>
  <c r="R67" i="4"/>
  <c r="V67" i="4" s="1"/>
  <c r="R66" i="4"/>
  <c r="V66" i="4" s="1"/>
  <c r="R64" i="4"/>
  <c r="V64" i="4" s="1"/>
  <c r="R63" i="4"/>
  <c r="V63" i="4" s="1"/>
  <c r="R62" i="4"/>
  <c r="V62" i="4" s="1"/>
  <c r="R61" i="4"/>
  <c r="V61" i="4" s="1"/>
  <c r="R60" i="4"/>
  <c r="V60" i="4" s="1"/>
  <c r="R59" i="4"/>
  <c r="V59" i="4" s="1"/>
  <c r="R58" i="4"/>
  <c r="V58" i="4" s="1"/>
  <c r="R57" i="4"/>
  <c r="V57" i="4" s="1"/>
  <c r="R56" i="4"/>
  <c r="V56" i="4" s="1"/>
  <c r="R55" i="4"/>
  <c r="V55" i="4" s="1"/>
  <c r="R54" i="4"/>
  <c r="V54" i="4" s="1"/>
  <c r="R53" i="4"/>
  <c r="V53" i="4" s="1"/>
  <c r="R52" i="4"/>
  <c r="V52" i="4" s="1"/>
  <c r="R51" i="4"/>
  <c r="V51" i="4" s="1"/>
  <c r="R50" i="4"/>
  <c r="V50" i="4" s="1"/>
  <c r="R49" i="4"/>
  <c r="V49" i="4" s="1"/>
  <c r="V48" i="4"/>
  <c r="V46" i="4"/>
  <c r="V44" i="4"/>
  <c r="V43" i="4"/>
  <c r="V42" i="4"/>
  <c r="V41" i="4"/>
  <c r="V40" i="4"/>
  <c r="V39" i="4"/>
  <c r="V38" i="4"/>
  <c r="V37" i="4"/>
  <c r="V35" i="4"/>
  <c r="V34" i="4"/>
  <c r="V33" i="4"/>
  <c r="V32" i="4"/>
  <c r="V31" i="4"/>
  <c r="V30" i="4"/>
  <c r="V29" i="4"/>
  <c r="V28" i="4"/>
  <c r="V27" i="4"/>
  <c r="V26" i="4"/>
  <c r="V25" i="4"/>
  <c r="V24" i="4"/>
  <c r="V17" i="4"/>
  <c r="V16" i="4"/>
  <c r="R8" i="4"/>
  <c r="R99" i="4"/>
  <c r="V99" i="4" s="1"/>
  <c r="R98" i="4"/>
  <c r="V98" i="4" s="1"/>
  <c r="R97" i="4"/>
  <c r="V97" i="4" s="1"/>
  <c r="R96" i="4"/>
  <c r="V96" i="4" s="1"/>
  <c r="R95" i="4"/>
  <c r="V95" i="4" s="1"/>
  <c r="R94" i="4"/>
  <c r="V94" i="4" s="1"/>
  <c r="R92" i="4"/>
  <c r="V92" i="4" s="1"/>
  <c r="R91" i="4"/>
  <c r="V91" i="4" s="1"/>
  <c r="R90" i="4"/>
  <c r="V90" i="4" s="1"/>
  <c r="R89" i="4"/>
  <c r="V89" i="4" s="1"/>
  <c r="R88" i="4"/>
  <c r="V88" i="4" s="1"/>
  <c r="R86" i="4"/>
  <c r="V86" i="4" s="1"/>
  <c r="R85" i="4"/>
  <c r="V85" i="4" s="1"/>
  <c r="R84" i="4"/>
  <c r="T35" i="4"/>
  <c r="T34" i="4"/>
  <c r="T9" i="4"/>
  <c r="T10" i="4"/>
  <c r="T11" i="4"/>
  <c r="T12" i="4"/>
  <c r="T13" i="4"/>
  <c r="T14" i="4"/>
  <c r="T15" i="4"/>
  <c r="T16" i="4"/>
  <c r="T17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7" i="4"/>
  <c r="T38" i="4"/>
  <c r="T39" i="4"/>
  <c r="T40" i="4"/>
  <c r="T41" i="4"/>
  <c r="T42" i="4"/>
  <c r="T43" i="4"/>
  <c r="T44" i="4"/>
  <c r="T46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6" i="4"/>
  <c r="T67" i="4"/>
  <c r="T68" i="4"/>
  <c r="T69" i="4"/>
  <c r="T70" i="4"/>
  <c r="T71" i="4"/>
  <c r="T72" i="4"/>
  <c r="T73" i="4"/>
  <c r="T74" i="4"/>
  <c r="T75" i="4"/>
  <c r="T76" i="4"/>
  <c r="T78" i="4"/>
  <c r="T79" i="4"/>
  <c r="T80" i="4"/>
  <c r="T81" i="4"/>
  <c r="T83" i="4"/>
  <c r="T84" i="4"/>
  <c r="T85" i="4"/>
  <c r="T86" i="4"/>
  <c r="T88" i="4"/>
  <c r="T89" i="4"/>
  <c r="T90" i="4"/>
  <c r="T91" i="4"/>
  <c r="T92" i="4"/>
  <c r="T94" i="4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V100" i="4" l="1"/>
  <c r="C166" i="4"/>
  <c r="C173" i="4"/>
  <c r="C174" i="4"/>
  <c r="C168" i="4"/>
  <c r="C169" i="4"/>
  <c r="C175" i="4"/>
  <c r="C163" i="4"/>
  <c r="C170" i="4"/>
  <c r="C171" i="4"/>
  <c r="C164" i="4"/>
  <c r="C165" i="4"/>
  <c r="C172" i="4"/>
  <c r="C167" i="4"/>
  <c r="C162" i="4"/>
  <c r="V84" i="4"/>
  <c r="V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Kelley, Cristan M.</author>
  </authors>
  <commentList>
    <comment ref="E154" authorId="0" shapeId="0" xr:uid="{6CC1F2B0-F2D2-4C6C-9E07-0E5869869935}">
      <text>
        <r>
          <rPr>
            <b/>
            <sz val="9"/>
            <color indexed="81"/>
            <rFont val="Tahoma"/>
            <family val="2"/>
          </rPr>
          <t>Kelley, Cristan M.:</t>
        </r>
        <r>
          <rPr>
            <sz val="9"/>
            <color indexed="81"/>
            <rFont val="Tahoma"/>
            <family val="2"/>
          </rPr>
          <t xml:space="preserve">
COVID deferrals pulled from the JE 136 schedule</t>
        </r>
      </text>
    </comment>
  </commentList>
</comments>
</file>

<file path=xl/sharedStrings.xml><?xml version="1.0" encoding="utf-8"?>
<sst xmlns="http://schemas.openxmlformats.org/spreadsheetml/2006/main" count="852" uniqueCount="182">
  <si>
    <t>Overall Result</t>
  </si>
  <si>
    <t>Activity</t>
  </si>
  <si>
    <t>PORTLAND</t>
  </si>
  <si>
    <t>487-06260</t>
  </si>
  <si>
    <t>FORFEITED DISCOUNTS-LATE PAYMENT CHARGE</t>
  </si>
  <si>
    <t>LINCOLN CITY</t>
  </si>
  <si>
    <t>SALEM</t>
  </si>
  <si>
    <t>ALBANY</t>
  </si>
  <si>
    <t>EUGENE</t>
  </si>
  <si>
    <t>THE DALLES OR</t>
  </si>
  <si>
    <t>ASTORIA</t>
  </si>
  <si>
    <t>COOS BAY</t>
  </si>
  <si>
    <t>VANCOUVER</t>
  </si>
  <si>
    <t>THE DALLES WA</t>
  </si>
  <si>
    <t>488-06030</t>
  </si>
  <si>
    <t>MISC SERVICE REVENUES-AUTOMATED PAYMENT</t>
  </si>
  <si>
    <t>488-06165</t>
  </si>
  <si>
    <t>MISC SERVICE REVENUES-FIELD COLLECTION C</t>
  </si>
  <si>
    <t>488-06400</t>
  </si>
  <si>
    <t>MISC SERVICE REVENUES-RECONN CHG-CR-AFTE</t>
  </si>
  <si>
    <t>488-06405</t>
  </si>
  <si>
    <t>MISC SERVICE REVENUES-RECONN CHG-CR-DURI</t>
  </si>
  <si>
    <t>488-06410</t>
  </si>
  <si>
    <t>MISC SERVICE REVENUES-RECONN CHG-SEAS-AF</t>
  </si>
  <si>
    <t>488-06415</t>
  </si>
  <si>
    <t>MISC SERVICE REVENUES-RECONN CHG-SEAS-DU</t>
  </si>
  <si>
    <t>488-06440</t>
  </si>
  <si>
    <t>MISC SERVICE REVENUES-RETURNED CHECK CHA</t>
  </si>
  <si>
    <t>488-06473</t>
  </si>
  <si>
    <t>MISC SERVICE REVENUES-SUMMARY BILL SVCS</t>
  </si>
  <si>
    <t>COOS BAY - FACILITIE</t>
  </si>
  <si>
    <t>493-06420</t>
  </si>
  <si>
    <t>RENT FROM GAS PROPERTY-RENT - UTILITY PR</t>
  </si>
  <si>
    <t>495-06178</t>
  </si>
  <si>
    <t>OTHER GAS REVENUES-WARM DEFERRALS</t>
  </si>
  <si>
    <t>495-06300</t>
  </si>
  <si>
    <t>OTHER GAS REVENUES-METER RENTALS</t>
  </si>
  <si>
    <t>495-06375</t>
  </si>
  <si>
    <t>495-06397</t>
  </si>
  <si>
    <t>OTHER GAS REVENUES-CURTAILMENT UNAUTH TA</t>
  </si>
  <si>
    <t>495-06525</t>
  </si>
  <si>
    <t>OTHER ADMIN ACCOUNTS</t>
  </si>
  <si>
    <t>495-02225</t>
  </si>
  <si>
    <t>495-06063</t>
  </si>
  <si>
    <t>OTHER GAS REVENUES-DECOUPLING DEFERRAL</t>
  </si>
  <si>
    <t>495-06064</t>
  </si>
  <si>
    <t>OTHER GAS REVENUES-DECOUPLING AMORTIZATI</t>
  </si>
  <si>
    <t>495-06233</t>
  </si>
  <si>
    <t>OTHER GAS REVENUES-INTERVENER FUND AMORT</t>
  </si>
  <si>
    <t>495-06323</t>
  </si>
  <si>
    <t>REGULATORY ADJUSTMENTS</t>
  </si>
  <si>
    <t>495-06374</t>
  </si>
  <si>
    <t>OTHER GAS REVENUES-OREGON AMOR</t>
  </si>
  <si>
    <t>495-06393</t>
  </si>
  <si>
    <t>OTHER GAS REVENUES-MULTIPLE CALL OUT FEE</t>
  </si>
  <si>
    <t>495-06395</t>
  </si>
  <si>
    <t>OTHER GAS REVENUES-PRIORITY SCHEDULING F</t>
  </si>
  <si>
    <t>495-06540</t>
  </si>
  <si>
    <t>495-06660</t>
  </si>
  <si>
    <t>495-06080</t>
  </si>
  <si>
    <t>OTHER GAS REVENUES-DSM - AMORTIZATION</t>
  </si>
  <si>
    <t>495-06516</t>
  </si>
  <si>
    <t>OTHER GAS REV - ALBANY PROP GAIN - AMORT</t>
  </si>
  <si>
    <t>495-06517</t>
  </si>
  <si>
    <t>OTHER GAS REVENUES-WA GREAT</t>
  </si>
  <si>
    <t>SAP</t>
  </si>
  <si>
    <t>essbase</t>
  </si>
  <si>
    <t>name</t>
  </si>
  <si>
    <t>type</t>
  </si>
  <si>
    <t>LATE PAYMENT CHARGE</t>
  </si>
  <si>
    <t>misc rev</t>
  </si>
  <si>
    <t>AUTOMATED PAYMENT CHARGE</t>
  </si>
  <si>
    <t>FIELD COLLECTION CHARGES</t>
  </si>
  <si>
    <t>RECONN CHG-CR-AFTER OFFICE H</t>
  </si>
  <si>
    <t>RECONN CHG-CR-DURING OFFICE</t>
  </si>
  <si>
    <t>RECONN CHG-SEAS-AFTER OFFICE</t>
  </si>
  <si>
    <t>RECONN CHG-SEAS-DURING OFFIC</t>
  </si>
  <si>
    <t>RETURNED CHECK CHARGE</t>
  </si>
  <si>
    <t>SUMMARY BILL SVCS</t>
  </si>
  <si>
    <t>495-06062</t>
  </si>
  <si>
    <t>COOS BAY AMORT</t>
  </si>
  <si>
    <t>rate adj</t>
  </si>
  <si>
    <t>DECOUPLING DEFERRAL</t>
  </si>
  <si>
    <t>DECOUPLING AMORTIZATION</t>
  </si>
  <si>
    <t>DSM - AMORTIZATION</t>
  </si>
  <si>
    <t>INTERVENER FUND AMORT</t>
  </si>
  <si>
    <t>METER RENTALS</t>
  </si>
  <si>
    <t>OR AMORTIZATION</t>
  </si>
  <si>
    <t>OTHER GAS REV - MISC</t>
  </si>
  <si>
    <t>MULTIPLE CALL OUT FEE</t>
  </si>
  <si>
    <t>493-6420</t>
  </si>
  <si>
    <t>RENT - UTILITY PROP</t>
  </si>
  <si>
    <t>495-2225</t>
  </si>
  <si>
    <t>INTERSTATE STORAGE CREDIT</t>
  </si>
  <si>
    <t>495-6178</t>
  </si>
  <si>
    <t>WARM DEFERRALS</t>
  </si>
  <si>
    <t>495-06530</t>
  </si>
  <si>
    <t>OTHER GAS REVENUES-WTR HTR PROG-REVENUES</t>
  </si>
  <si>
    <t>488-06100</t>
  </si>
  <si>
    <t>DUPLICATE CHECK CHARGE</t>
  </si>
  <si>
    <t>SB408 Amortization</t>
  </si>
  <si>
    <t>AMR Deferral</t>
  </si>
  <si>
    <t>488-06300</t>
  </si>
  <si>
    <t>MISC SERVICE REVENUES-EARLY TERMINATION</t>
  </si>
  <si>
    <t>OR</t>
  </si>
  <si>
    <t>WA</t>
  </si>
  <si>
    <t>order</t>
  </si>
  <si>
    <t>cost ctr</t>
  </si>
  <si>
    <t>Order</t>
  </si>
  <si>
    <t>Cost Center</t>
  </si>
  <si>
    <t>495-06057</t>
  </si>
  <si>
    <t>EARNINGS TEST ADJUSTMENT</t>
  </si>
  <si>
    <t>NW Natural</t>
  </si>
  <si>
    <t>INCOME STATMNT DETAI</t>
  </si>
  <si>
    <t>495-06500</t>
  </si>
  <si>
    <t>OTHER GAS REVENUES-UNBILLED REVS-BILLING</t>
  </si>
  <si>
    <t>488-06420</t>
  </si>
  <si>
    <t>MISC SERVICE REVENUES-DELINQ RECONN FEE</t>
  </si>
  <si>
    <t>488-06425</t>
  </si>
  <si>
    <t>MISC SERVICE REVENUES-SEAS RECONN FEE</t>
  </si>
  <si>
    <t>DELINQ RECONNECT FEE</t>
  </si>
  <si>
    <t>SEASONAL RECONNECT FEE</t>
  </si>
  <si>
    <t>OTHER GAS REV-LNG SALES &amp; OTHER MISC REV</t>
  </si>
  <si>
    <t>495-06270</t>
  </si>
  <si>
    <t>Other Gas Revenues-OR Working Gas</t>
  </si>
  <si>
    <t>495-06295</t>
  </si>
  <si>
    <t>Other Gas Revenues-OR Gas Reserves</t>
  </si>
  <si>
    <t>495-06512</t>
  </si>
  <si>
    <t>OTHER GAS REVENUES-PROPERTY GAIN</t>
  </si>
  <si>
    <t>Gasco Cost of Service Reserve</t>
  </si>
  <si>
    <t>495-06373</t>
  </si>
  <si>
    <t>SIP COS Reserve</t>
  </si>
  <si>
    <t>Non-AMR Install/Remove Charge</t>
  </si>
  <si>
    <t>Non-AMR Read Charge</t>
  </si>
  <si>
    <t>Cost Center Description</t>
  </si>
  <si>
    <t>Order Description</t>
  </si>
  <si>
    <t>495-06280</t>
  </si>
  <si>
    <t>Residual Amortization</t>
  </si>
  <si>
    <t>MISC SERVICE REVENUES-GAS DIVERSIONS</t>
  </si>
  <si>
    <t>OTHER GAS REVENUES-INST STRG O&amp;M EXPENSE</t>
  </si>
  <si>
    <t>495-06179</t>
  </si>
  <si>
    <t>OTHER GAS REVENUES-WARM AMORTIZATION</t>
  </si>
  <si>
    <t>WARM Amortization</t>
  </si>
  <si>
    <t>488-02005</t>
  </si>
  <si>
    <t>MISC SERV REV- Scheduled CNG Main Rev</t>
  </si>
  <si>
    <t>488-02010</t>
  </si>
  <si>
    <t>MISC SERV REV- Unscheduled CNG Main Rev</t>
  </si>
  <si>
    <t>493-02000</t>
  </si>
  <si>
    <t>RENT FROM GAS PROP - Schedule H CNG Reve</t>
  </si>
  <si>
    <t>495-06301</t>
  </si>
  <si>
    <t>OTHER GAS REVENUES-CNG METER RENTALS</t>
  </si>
  <si>
    <t>495-07000</t>
  </si>
  <si>
    <t>OTHER GAS REVENUES-Tax reform deferral</t>
  </si>
  <si>
    <t>Lookup1</t>
  </si>
  <si>
    <t>Lookup2</t>
  </si>
  <si>
    <t>487</t>
  </si>
  <si>
    <t>488</t>
  </si>
  <si>
    <t>493</t>
  </si>
  <si>
    <t>495</t>
  </si>
  <si>
    <t>WA ENERGY EFFICIENCY</t>
  </si>
  <si>
    <t>495-06518</t>
  </si>
  <si>
    <t>OTHER GAS REVENUES-WA ENG EFF ACT COSTS</t>
  </si>
  <si>
    <t>495-06519</t>
  </si>
  <si>
    <t>OTHER GAS REVENUES-WA ENG EFF TRUE UP</t>
  </si>
  <si>
    <t>495-06541</t>
  </si>
  <si>
    <t>OTHER GAS REV-OR REV REQ TRUE-UP</t>
  </si>
  <si>
    <t>WA EE</t>
  </si>
  <si>
    <t>COVID-19</t>
  </si>
  <si>
    <t>ENV POLICY AND SUSTN</t>
  </si>
  <si>
    <t>Environmental Policy</t>
  </si>
  <si>
    <t>FORFEITED DISCOUNTS-LATE PAYMENT CHARGE OR</t>
  </si>
  <si>
    <t>FORFEITED DISCOUNTS-LATE PAYMENT CHARGE WA</t>
  </si>
  <si>
    <t>MISC SERVICE REVENUES-DELINQ RECONN FEE OR</t>
  </si>
  <si>
    <t>MISC SERVICE REVENUES-DELINQ RECONN FEE WA</t>
  </si>
  <si>
    <t>MISC SERVICE REVENUES-FIELD COLLECTION C OR</t>
  </si>
  <si>
    <t>MISC SERVICE REVENUES-FIELD COLLECTION C WA</t>
  </si>
  <si>
    <t>NEW Q3</t>
  </si>
  <si>
    <t>Twelve Months Ending September 30, 2020</t>
  </si>
  <si>
    <t>Washington General Rate Case</t>
  </si>
  <si>
    <t>Miscellaneous Revenue</t>
  </si>
  <si>
    <t>System amnt</t>
  </si>
  <si>
    <t>2019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</si>
</sst>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M_-;\-* #,##0.00\ _D_M_-;_-* &quot;-&quot;??\ _D_M_-;_-@_-"/>
    <numFmt numFmtId="165" formatCode="\$\ #,##0.00\ ;\$\ &quot;(&quot;#,##0.00&quot;)&quot;"/>
    <numFmt numFmtId="166" formatCode="#,##0.00;&quot;(&quot;#,##0.00&quot;)&quot;;#,##0.00;@"/>
    <numFmt numFmtId="167" formatCode="mm/dd/yy"/>
    <numFmt numFmtId="168" formatCode="#,##0.0"/>
    <numFmt numFmtId="169" formatCode="_-* #,##0.00\ &quot;DM&quot;_-;\-* #,##0.00\ &quot;DM&quot;_-;_-* &quot;-&quot;??\ &quot;DM&quot;_-;_-@_-"/>
    <numFmt numFmtId="170" formatCode="#.00"/>
    <numFmt numFmtId="171" formatCode="[$-409]mmm\-yy;@"/>
    <numFmt numFmtId="172" formatCode="#,##0_);\-#,##0_);\-_)"/>
    <numFmt numFmtId="173" formatCode="#,##0.00_);\-#,##0.00_);\-_)"/>
    <numFmt numFmtId="174" formatCode="[$-409]mmmm\ d\,\ yyyy;@"/>
    <numFmt numFmtId="175" formatCode="#,##0.0_);\-#,##0.0_);\-_)"/>
    <numFmt numFmtId="176" formatCode="_(* #,##0_);_(* \(#,##0\);_(* &quot;-&quot;??_);_(@_)"/>
    <numFmt numFmtId="177" formatCode="#,##0.00;\-#,##0.00;#,##0.00;@"/>
    <numFmt numFmtId="178" formatCode="_(&quot;$&quot;* #,##0_);_(&quot;$&quot;* \(#,##0\);_(&quot;$&quot;* &quot;-&quot;??_);_(@_)"/>
  </numFmts>
  <fonts count="127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006100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MS Sans Serif"/>
      <family val="2"/>
    </font>
    <font>
      <b/>
      <sz val="11"/>
      <color rgb="FF3F3F3F"/>
      <name val="Calibri"/>
      <family val="2"/>
      <scheme val="minor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Tahoma"/>
      <family val="2"/>
    </font>
    <font>
      <u/>
      <sz val="10"/>
      <color theme="1"/>
      <name val="Tahoma"/>
      <family val="2"/>
    </font>
    <font>
      <i/>
      <sz val="11"/>
      <color rgb="FF7F7F7F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16"/>
      <name val="Calibri"/>
      <family val="2"/>
    </font>
    <font>
      <sz val="10"/>
      <color rgb="FF9C0006"/>
      <name val="Arial"/>
      <family val="2"/>
    </font>
    <font>
      <b/>
      <sz val="11"/>
      <color indexed="53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9"/>
      <color indexed="18"/>
      <name val="Arial"/>
      <family val="2"/>
    </font>
    <font>
      <b/>
      <sz val="14"/>
      <color indexed="8"/>
      <name val="Arial"/>
      <family val="2"/>
    </font>
    <font>
      <sz val="1"/>
      <color indexed="8"/>
      <name val="Courier"/>
      <family val="3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8"/>
      <name val="Arial"/>
      <family val="2"/>
    </font>
    <font>
      <b/>
      <sz val="11"/>
      <color theme="3"/>
      <name val="Arial"/>
      <family val="2"/>
    </font>
    <font>
      <b/>
      <sz val="1"/>
      <color indexed="8"/>
      <name val="Courier"/>
      <family val="3"/>
    </font>
    <font>
      <sz val="10"/>
      <color rgb="FF3F3F76"/>
      <name val="Arial"/>
      <family val="2"/>
    </font>
    <font>
      <sz val="11"/>
      <color indexed="53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8"/>
      <color indexed="18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6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11"/>
      <name val="MS Sans Serif"/>
      <family val="2"/>
    </font>
    <font>
      <sz val="10"/>
      <name val="Helv"/>
    </font>
    <font>
      <sz val="11"/>
      <color indexed="36"/>
      <name val="Calibri"/>
      <family val="2"/>
    </font>
    <font>
      <sz val="11"/>
      <name val="Times New Roman"/>
      <family val="1"/>
    </font>
    <font>
      <i/>
      <sz val="11"/>
      <color indexed="18"/>
      <name val="Calibri"/>
      <family val="2"/>
    </font>
    <font>
      <sz val="11"/>
      <color indexed="21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8"/>
      <color rgb="FF0000FF"/>
      <name val="Arial"/>
      <family val="2"/>
    </font>
  </fonts>
  <fills count="1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FFFF00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rgb="FFFFF843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2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</patternFill>
    </fill>
    <fill>
      <patternFill patternType="solid">
        <fgColor indexed="3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8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3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EF4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2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</borders>
  <cellStyleXfs count="13790">
    <xf numFmtId="0" fontId="0" fillId="0" borderId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2" fillId="36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2" fillId="42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1" fillId="43" borderId="0" applyNumberFormat="0" applyBorder="0" applyAlignment="0" applyProtection="0"/>
    <xf numFmtId="0" fontId="31" fillId="38" borderId="0" applyNumberFormat="0" applyBorder="0" applyAlignment="0" applyProtection="0"/>
    <xf numFmtId="0" fontId="32" fillId="44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7" fillId="0" borderId="0">
      <alignment vertical="top"/>
    </xf>
    <xf numFmtId="164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3" fontId="37" fillId="0" borderId="0" applyFont="0" applyFill="0" applyBorder="0" applyAlignment="0" applyProtection="0">
      <alignment vertical="top"/>
    </xf>
    <xf numFmtId="3" fontId="37" fillId="0" borderId="0" applyFont="0" applyFill="0" applyBorder="0" applyAlignment="0" applyProtection="0">
      <alignment vertical="top"/>
    </xf>
    <xf numFmtId="0" fontId="37" fillId="0" borderId="0" applyFont="0" applyFill="0" applyBorder="0" applyAlignment="0" applyProtection="0">
      <alignment vertical="top"/>
    </xf>
    <xf numFmtId="5" fontId="37" fillId="0" borderId="0">
      <alignment vertical="top"/>
    </xf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37" fillId="0" borderId="0" applyFont="0" applyFill="0" applyBorder="0" applyAlignment="0" applyProtection="0">
      <alignment vertical="top"/>
    </xf>
    <xf numFmtId="0" fontId="37" fillId="0" borderId="0">
      <alignment vertical="top"/>
    </xf>
    <xf numFmtId="0" fontId="37" fillId="0" borderId="0" applyFont="0" applyFill="0" applyBorder="0" applyAlignment="0" applyProtection="0">
      <alignment vertical="top"/>
    </xf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2" fontId="37" fillId="0" borderId="0" applyFont="0" applyFill="0" applyBorder="0" applyAlignment="0" applyProtection="0">
      <alignment vertical="top"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>
      <alignment horizontal="right" vertical="top"/>
    </xf>
    <xf numFmtId="0" fontId="43" fillId="0" borderId="0">
      <alignment vertical="top"/>
    </xf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0"/>
    <xf numFmtId="0" fontId="8" fillId="0" borderId="0"/>
    <xf numFmtId="0" fontId="8" fillId="0" borderId="0"/>
    <xf numFmtId="0" fontId="10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3" fontId="43" fillId="0" borderId="11">
      <alignment vertical="top"/>
    </xf>
    <xf numFmtId="0" fontId="48" fillId="6" borderId="5" applyNumberFormat="0" applyAlignment="0" applyProtection="0"/>
    <xf numFmtId="0" fontId="48" fillId="6" borderId="5" applyNumberFormat="0" applyAlignment="0" applyProtection="0"/>
    <xf numFmtId="0" fontId="48" fillId="6" borderId="5" applyNumberFormat="0" applyAlignment="0" applyProtection="0"/>
    <xf numFmtId="9" fontId="47" fillId="0" borderId="0" applyFont="0" applyFill="0" applyBorder="0" applyAlignment="0" applyProtection="0"/>
    <xf numFmtId="10" fontId="37" fillId="0" borderId="0" applyFont="0" applyFill="0" applyBorder="0" applyAlignment="0" applyProtection="0">
      <alignment vertical="top"/>
    </xf>
    <xf numFmtId="0" fontId="37" fillId="0" borderId="0" applyFont="0" applyFill="0" applyBorder="0" applyAlignment="0" applyProtection="0">
      <alignment vertical="top"/>
    </xf>
    <xf numFmtId="0" fontId="49" fillId="0" borderId="10">
      <alignment horizontal="center"/>
    </xf>
    <xf numFmtId="4" fontId="50" fillId="48" borderId="12" applyNumberFormat="0" applyProtection="0">
      <alignment vertical="center"/>
    </xf>
    <xf numFmtId="4" fontId="51" fillId="48" borderId="12" applyNumberFormat="0" applyProtection="0">
      <alignment vertical="center"/>
    </xf>
    <xf numFmtId="4" fontId="50" fillId="48" borderId="12" applyNumberFormat="0" applyProtection="0">
      <alignment horizontal="left" vertical="center" indent="1"/>
    </xf>
    <xf numFmtId="0" fontId="50" fillId="48" borderId="12" applyNumberFormat="0" applyProtection="0">
      <alignment horizontal="left" vertical="top" indent="1"/>
    </xf>
    <xf numFmtId="4" fontId="50" fillId="49" borderId="0" applyNumberFormat="0" applyProtection="0">
      <alignment horizontal="left" vertical="center" indent="1"/>
    </xf>
    <xf numFmtId="4" fontId="52" fillId="50" borderId="12" applyNumberFormat="0" applyProtection="0">
      <alignment horizontal="right" vertical="center"/>
    </xf>
    <xf numFmtId="4" fontId="52" fillId="51" borderId="12" applyNumberFormat="0" applyProtection="0">
      <alignment horizontal="right" vertical="center"/>
    </xf>
    <xf numFmtId="4" fontId="52" fillId="52" borderId="12" applyNumberFormat="0" applyProtection="0">
      <alignment horizontal="right" vertical="center"/>
    </xf>
    <xf numFmtId="4" fontId="52" fillId="53" borderId="12" applyNumberFormat="0" applyProtection="0">
      <alignment horizontal="right" vertical="center"/>
    </xf>
    <xf numFmtId="4" fontId="52" fillId="54" borderId="12" applyNumberFormat="0" applyProtection="0">
      <alignment horizontal="right" vertical="center"/>
    </xf>
    <xf numFmtId="4" fontId="52" fillId="55" borderId="12" applyNumberFormat="0" applyProtection="0">
      <alignment horizontal="right" vertical="center"/>
    </xf>
    <xf numFmtId="4" fontId="52" fillId="56" borderId="12" applyNumberFormat="0" applyProtection="0">
      <alignment horizontal="right" vertical="center"/>
    </xf>
    <xf numFmtId="4" fontId="52" fillId="57" borderId="12" applyNumberFormat="0" applyProtection="0">
      <alignment horizontal="right" vertical="center"/>
    </xf>
    <xf numFmtId="4" fontId="52" fillId="58" borderId="12" applyNumberFormat="0" applyProtection="0">
      <alignment horizontal="right" vertical="center"/>
    </xf>
    <xf numFmtId="4" fontId="50" fillId="59" borderId="13" applyNumberFormat="0" applyProtection="0">
      <alignment horizontal="left" vertical="center" indent="1"/>
    </xf>
    <xf numFmtId="4" fontId="52" fillId="60" borderId="0" applyNumberFormat="0" applyProtection="0">
      <alignment horizontal="left" vertical="center" indent="1"/>
    </xf>
    <xf numFmtId="4" fontId="53" fillId="61" borderId="0" applyNumberFormat="0" applyProtection="0">
      <alignment horizontal="left" vertical="center" indent="1"/>
    </xf>
    <xf numFmtId="4" fontId="52" fillId="49" borderId="12" applyNumberFormat="0" applyProtection="0">
      <alignment horizontal="right" vertical="center"/>
    </xf>
    <xf numFmtId="4" fontId="52" fillId="60" borderId="0" applyNumberFormat="0" applyProtection="0">
      <alignment horizontal="left" vertical="center" indent="1"/>
    </xf>
    <xf numFmtId="4" fontId="52" fillId="49" borderId="0" applyNumberFormat="0" applyProtection="0">
      <alignment horizontal="left" vertical="center" indent="1"/>
    </xf>
    <xf numFmtId="0" fontId="37" fillId="61" borderId="12" applyNumberFormat="0" applyProtection="0">
      <alignment horizontal="left" vertical="center" indent="1"/>
    </xf>
    <xf numFmtId="0" fontId="37" fillId="61" borderId="12" applyNumberFormat="0" applyProtection="0">
      <alignment horizontal="left" vertical="top" indent="1"/>
    </xf>
    <xf numFmtId="0" fontId="37" fillId="49" borderId="12" applyNumberFormat="0" applyProtection="0">
      <alignment horizontal="left" vertical="center" indent="1"/>
    </xf>
    <xf numFmtId="0" fontId="37" fillId="49" borderId="12" applyNumberFormat="0" applyProtection="0">
      <alignment horizontal="left" vertical="top" indent="1"/>
    </xf>
    <xf numFmtId="0" fontId="37" fillId="62" borderId="12" applyNumberFormat="0" applyProtection="0">
      <alignment horizontal="left" vertical="center" indent="1"/>
    </xf>
    <xf numFmtId="0" fontId="37" fillId="62" borderId="12" applyNumberFormat="0" applyProtection="0">
      <alignment horizontal="left" vertical="top" indent="1"/>
    </xf>
    <xf numFmtId="0" fontId="37" fillId="60" borderId="12" applyNumberFormat="0" applyProtection="0">
      <alignment horizontal="left" vertical="center" indent="1"/>
    </xf>
    <xf numFmtId="0" fontId="37" fillId="60" borderId="12" applyNumberFormat="0" applyProtection="0">
      <alignment horizontal="left" vertical="top" indent="1"/>
    </xf>
    <xf numFmtId="0" fontId="37" fillId="63" borderId="14" applyNumberFormat="0">
      <protection locked="0"/>
    </xf>
    <xf numFmtId="4" fontId="52" fillId="64" borderId="12" applyNumberFormat="0" applyProtection="0">
      <alignment vertical="center"/>
    </xf>
    <xf numFmtId="4" fontId="54" fillId="64" borderId="12" applyNumberFormat="0" applyProtection="0">
      <alignment vertical="center"/>
    </xf>
    <xf numFmtId="4" fontId="52" fillId="64" borderId="12" applyNumberFormat="0" applyProtection="0">
      <alignment horizontal="left" vertical="center" indent="1"/>
    </xf>
    <xf numFmtId="0" fontId="52" fillId="64" borderId="12" applyNumberFormat="0" applyProtection="0">
      <alignment horizontal="left" vertical="top" indent="1"/>
    </xf>
    <xf numFmtId="4" fontId="52" fillId="60" borderId="12" applyNumberFormat="0" applyProtection="0">
      <alignment horizontal="right" vertical="center"/>
    </xf>
    <xf numFmtId="4" fontId="54" fillId="60" borderId="12" applyNumberFormat="0" applyProtection="0">
      <alignment horizontal="right" vertical="center"/>
    </xf>
    <xf numFmtId="4" fontId="52" fillId="49" borderId="12" applyNumberFormat="0" applyProtection="0">
      <alignment horizontal="left" vertical="center" indent="1"/>
    </xf>
    <xf numFmtId="0" fontId="52" fillId="49" borderId="12" applyNumberFormat="0" applyProtection="0">
      <alignment horizontal="left" vertical="top" indent="1"/>
    </xf>
    <xf numFmtId="4" fontId="55" fillId="65" borderId="0" applyNumberFormat="0" applyProtection="0">
      <alignment horizontal="left" vertical="center" indent="1"/>
    </xf>
    <xf numFmtId="4" fontId="56" fillId="60" borderId="12" applyNumberFormat="0" applyProtection="0">
      <alignment horizontal="right" vertical="center"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4" fillId="8" borderId="8" applyNumberFormat="0" applyFont="0" applyAlignment="0" applyProtection="0"/>
    <xf numFmtId="0" fontId="62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32" borderId="0" applyNumberFormat="0" applyBorder="0" applyAlignment="0" applyProtection="0"/>
    <xf numFmtId="0" fontId="63" fillId="67" borderId="0"/>
    <xf numFmtId="0" fontId="32" fillId="68" borderId="0" applyNumberFormat="0" applyBorder="0" applyAlignment="0" applyProtection="0"/>
    <xf numFmtId="0" fontId="31" fillId="69" borderId="0" applyNumberFormat="0" applyBorder="0" applyAlignment="0" applyProtection="0"/>
    <xf numFmtId="0" fontId="31" fillId="42" borderId="0" applyNumberFormat="0" applyBorder="0" applyAlignment="0" applyProtection="0"/>
    <xf numFmtId="0" fontId="32" fillId="70" borderId="0" applyNumberFormat="0" applyBorder="0" applyAlignment="0" applyProtection="0"/>
    <xf numFmtId="0" fontId="32" fillId="71" borderId="0" applyNumberFormat="0" applyBorder="0" applyAlignment="0" applyProtection="0"/>
    <xf numFmtId="0" fontId="31" fillId="72" borderId="0" applyNumberFormat="0" applyBorder="0" applyAlignment="0" applyProtection="0"/>
    <xf numFmtId="0" fontId="31" fillId="41" borderId="0" applyNumberFormat="0" applyBorder="0" applyAlignment="0" applyProtection="0"/>
    <xf numFmtId="0" fontId="32" fillId="38" borderId="0" applyNumberFormat="0" applyBorder="0" applyAlignment="0" applyProtection="0"/>
    <xf numFmtId="0" fontId="32" fillId="73" borderId="0" applyNumberFormat="0" applyBorder="0" applyAlignment="0" applyProtection="0"/>
    <xf numFmtId="0" fontId="31" fillId="74" borderId="0" applyNumberFormat="0" applyBorder="0" applyAlignment="0" applyProtection="0"/>
    <xf numFmtId="0" fontId="31" fillId="75" borderId="0" applyNumberFormat="0" applyBorder="0" applyAlignment="0" applyProtection="0"/>
    <xf numFmtId="0" fontId="32" fillId="76" borderId="0" applyNumberFormat="0" applyBorder="0" applyAlignment="0" applyProtection="0"/>
    <xf numFmtId="0" fontId="32" fillId="77" borderId="0" applyNumberFormat="0" applyBorder="0" applyAlignment="0" applyProtection="0"/>
    <xf numFmtId="0" fontId="31" fillId="72" borderId="0" applyNumberFormat="0" applyBorder="0" applyAlignment="0" applyProtection="0"/>
    <xf numFmtId="0" fontId="31" fillId="39" borderId="0" applyNumberFormat="0" applyBorder="0" applyAlignment="0" applyProtection="0"/>
    <xf numFmtId="0" fontId="32" fillId="41" borderId="0" applyNumberFormat="0" applyBorder="0" applyAlignment="0" applyProtection="0"/>
    <xf numFmtId="0" fontId="32" fillId="70" borderId="0" applyNumberFormat="0" applyBorder="0" applyAlignment="0" applyProtection="0"/>
    <xf numFmtId="0" fontId="31" fillId="40" borderId="0" applyNumberFormat="0" applyBorder="0" applyAlignment="0" applyProtection="0"/>
    <xf numFmtId="0" fontId="32" fillId="70" borderId="0" applyNumberFormat="0" applyBorder="0" applyAlignment="0" applyProtection="0"/>
    <xf numFmtId="0" fontId="32" fillId="78" borderId="0" applyNumberFormat="0" applyBorder="0" applyAlignment="0" applyProtection="0"/>
    <xf numFmtId="0" fontId="31" fillId="44" borderId="0" applyNumberFormat="0" applyBorder="0" applyAlignment="0" applyProtection="0"/>
    <xf numFmtId="0" fontId="32" fillId="79" borderId="0" applyNumberFormat="0" applyBorder="0" applyAlignment="0" applyProtection="0"/>
    <xf numFmtId="0" fontId="70" fillId="43" borderId="0" applyNumberFormat="0" applyBorder="0" applyAlignment="0" applyProtection="0"/>
    <xf numFmtId="0" fontId="71" fillId="80" borderId="15" applyNumberFormat="0" applyAlignment="0" applyProtection="0"/>
    <xf numFmtId="0" fontId="72" fillId="77" borderId="16" applyNumberFormat="0" applyAlignment="0" applyProtection="0"/>
    <xf numFmtId="0" fontId="38" fillId="81" borderId="0" applyNumberFormat="0" applyBorder="0" applyAlignment="0" applyProtection="0"/>
    <xf numFmtId="0" fontId="38" fillId="82" borderId="0" applyNumberFormat="0" applyBorder="0" applyAlignment="0" applyProtection="0"/>
    <xf numFmtId="0" fontId="31" fillId="75" borderId="0" applyNumberFormat="0" applyBorder="0" applyAlignment="0" applyProtection="0"/>
    <xf numFmtId="0" fontId="73" fillId="0" borderId="17" applyNumberFormat="0" applyFill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0" applyNumberFormat="0" applyFill="0" applyBorder="0" applyAlignment="0" applyProtection="0"/>
    <xf numFmtId="0" fontId="76" fillId="44" borderId="15" applyNumberFormat="0" applyAlignment="0" applyProtection="0"/>
    <xf numFmtId="0" fontId="77" fillId="0" borderId="20" applyNumberFormat="0" applyFill="0" applyAlignment="0" applyProtection="0"/>
    <xf numFmtId="0" fontId="77" fillId="44" borderId="0" applyNumberFormat="0" applyBorder="0" applyAlignment="0" applyProtection="0"/>
    <xf numFmtId="0" fontId="64" fillId="43" borderId="15" applyNumberFormat="0" applyFont="0" applyAlignment="0" applyProtection="0"/>
    <xf numFmtId="0" fontId="78" fillId="80" borderId="21" applyNumberFormat="0" applyAlignment="0" applyProtection="0"/>
    <xf numFmtId="4" fontId="64" fillId="48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64" fillId="83" borderId="15" applyNumberFormat="0" applyProtection="0">
      <alignment horizontal="left" vertical="center" indent="1"/>
    </xf>
    <xf numFmtId="0" fontId="67" fillId="48" borderId="12" applyNumberFormat="0" applyProtection="0">
      <alignment horizontal="left" vertical="top" indent="1"/>
    </xf>
    <xf numFmtId="4" fontId="64" fillId="84" borderId="15" applyNumberFormat="0" applyProtection="0">
      <alignment horizontal="left" vertical="center" indent="1"/>
    </xf>
    <xf numFmtId="4" fontId="64" fillId="50" borderId="15" applyNumberFormat="0" applyProtection="0">
      <alignment horizontal="right" vertical="center"/>
    </xf>
    <xf numFmtId="4" fontId="64" fillId="85" borderId="15" applyNumberFormat="0" applyProtection="0">
      <alignment horizontal="right" vertical="center"/>
    </xf>
    <xf numFmtId="4" fontId="64" fillId="52" borderId="22" applyNumberFormat="0" applyProtection="0">
      <alignment horizontal="right" vertical="center"/>
    </xf>
    <xf numFmtId="4" fontId="64" fillId="53" borderId="15" applyNumberFormat="0" applyProtection="0">
      <alignment horizontal="right" vertical="center"/>
    </xf>
    <xf numFmtId="4" fontId="64" fillId="54" borderId="15" applyNumberFormat="0" applyProtection="0">
      <alignment horizontal="right" vertical="center"/>
    </xf>
    <xf numFmtId="4" fontId="64" fillId="55" borderId="15" applyNumberFormat="0" applyProtection="0">
      <alignment horizontal="right" vertical="center"/>
    </xf>
    <xf numFmtId="4" fontId="64" fillId="56" borderId="15" applyNumberFormat="0" applyProtection="0">
      <alignment horizontal="right" vertical="center"/>
    </xf>
    <xf numFmtId="4" fontId="64" fillId="57" borderId="15" applyNumberFormat="0" applyProtection="0">
      <alignment horizontal="right" vertical="center"/>
    </xf>
    <xf numFmtId="4" fontId="64" fillId="58" borderId="15" applyNumberFormat="0" applyProtection="0">
      <alignment horizontal="right" vertical="center"/>
    </xf>
    <xf numFmtId="4" fontId="64" fillId="59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64" fillId="49" borderId="15" applyNumberFormat="0" applyProtection="0">
      <alignment horizontal="right" vertical="center"/>
    </xf>
    <xf numFmtId="4" fontId="64" fillId="60" borderId="22" applyNumberFormat="0" applyProtection="0">
      <alignment horizontal="left" vertical="center" indent="1"/>
    </xf>
    <xf numFmtId="4" fontId="64" fillId="49" borderId="22" applyNumberFormat="0" applyProtection="0">
      <alignment horizontal="left" vertical="center" indent="1"/>
    </xf>
    <xf numFmtId="0" fontId="64" fillId="86" borderId="15" applyNumberFormat="0" applyProtection="0">
      <alignment horizontal="left" vertical="center" indent="1"/>
    </xf>
    <xf numFmtId="0" fontId="64" fillId="61" borderId="12" applyNumberFormat="0" applyProtection="0">
      <alignment horizontal="left" vertical="top" indent="1"/>
    </xf>
    <xf numFmtId="0" fontId="64" fillId="87" borderId="15" applyNumberFormat="0" applyProtection="0">
      <alignment horizontal="left" vertical="center" indent="1"/>
    </xf>
    <xf numFmtId="0" fontId="64" fillId="49" borderId="12" applyNumberFormat="0" applyProtection="0">
      <alignment horizontal="left" vertical="top" indent="1"/>
    </xf>
    <xf numFmtId="0" fontId="64" fillId="62" borderId="15" applyNumberFormat="0" applyProtection="0">
      <alignment horizontal="left" vertical="center" indent="1"/>
    </xf>
    <xf numFmtId="0" fontId="64" fillId="62" borderId="12" applyNumberFormat="0" applyProtection="0">
      <alignment horizontal="left" vertical="top" indent="1"/>
    </xf>
    <xf numFmtId="0" fontId="64" fillId="60" borderId="15" applyNumberFormat="0" applyProtection="0">
      <alignment horizontal="left" vertical="center" indent="1"/>
    </xf>
    <xf numFmtId="0" fontId="64" fillId="60" borderId="12" applyNumberFormat="0" applyProtection="0">
      <alignment horizontal="left" vertical="top" indent="1"/>
    </xf>
    <xf numFmtId="0" fontId="64" fillId="63" borderId="23" applyNumberFormat="0">
      <protection locked="0"/>
    </xf>
    <xf numFmtId="0" fontId="65" fillId="61" borderId="24" applyBorder="0"/>
    <xf numFmtId="4" fontId="66" fillId="64" borderId="12" applyNumberFormat="0" applyProtection="0">
      <alignment vertical="center"/>
    </xf>
    <xf numFmtId="4" fontId="80" fillId="88" borderId="14" applyNumberFormat="0" applyProtection="0">
      <alignment vertical="center"/>
    </xf>
    <xf numFmtId="4" fontId="66" fillId="86" borderId="12" applyNumberFormat="0" applyProtection="0">
      <alignment horizontal="left" vertical="center" indent="1"/>
    </xf>
    <xf numFmtId="0" fontId="66" fillId="64" borderId="12" applyNumberFormat="0" applyProtection="0">
      <alignment horizontal="left" vertical="top" indent="1"/>
    </xf>
    <xf numFmtId="4" fontId="64" fillId="0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64" fillId="84" borderId="15" applyNumberFormat="0" applyProtection="0">
      <alignment horizontal="left" vertical="center" indent="1"/>
    </xf>
    <xf numFmtId="0" fontId="66" fillId="49" borderId="12" applyNumberFormat="0" applyProtection="0">
      <alignment horizontal="left" vertical="top" indent="1"/>
    </xf>
    <xf numFmtId="4" fontId="68" fillId="65" borderId="22" applyNumberFormat="0" applyProtection="0">
      <alignment horizontal="left" vertical="center" indent="1"/>
    </xf>
    <xf numFmtId="0" fontId="64" fillId="89" borderId="14"/>
    <xf numFmtId="4" fontId="69" fillId="63" borderId="15" applyNumberFormat="0" applyProtection="0">
      <alignment horizontal="right" vertical="center"/>
    </xf>
    <xf numFmtId="0" fontId="38" fillId="0" borderId="25" applyNumberFormat="0" applyFill="0" applyAlignment="0" applyProtection="0"/>
    <xf numFmtId="0" fontId="79" fillId="0" borderId="0" applyNumberFormat="0" applyFill="0" applyBorder="0" applyAlignment="0" applyProtection="0"/>
    <xf numFmtId="0" fontId="32" fillId="70" borderId="0" applyNumberFormat="0" applyBorder="0" applyAlignment="0" applyProtection="0"/>
    <xf numFmtId="0" fontId="32" fillId="68" borderId="0" applyNumberFormat="0" applyBorder="0" applyAlignment="0" applyProtection="0"/>
    <xf numFmtId="0" fontId="32" fillId="71" borderId="0" applyNumberFormat="0" applyBorder="0" applyAlignment="0" applyProtection="0"/>
    <xf numFmtId="0" fontId="32" fillId="73" borderId="0" applyNumberFormat="0" applyBorder="0" applyAlignment="0" applyProtection="0"/>
    <xf numFmtId="0" fontId="32" fillId="77" borderId="0" applyNumberFormat="0" applyBorder="0" applyAlignment="0" applyProtection="0"/>
    <xf numFmtId="0" fontId="32" fillId="70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63" fillId="43" borderId="15" applyNumberFormat="0" applyFont="0" applyAlignment="0" applyProtection="0"/>
    <xf numFmtId="4" fontId="63" fillId="48" borderId="15" applyNumberFormat="0" applyProtection="0">
      <alignment vertical="center"/>
    </xf>
    <xf numFmtId="4" fontId="63" fillId="83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50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9" borderId="22" applyNumberFormat="0" applyProtection="0">
      <alignment horizontal="left" vertical="center" indent="1"/>
    </xf>
    <xf numFmtId="0" fontId="32" fillId="77" borderId="0" applyNumberFormat="0" applyBorder="0" applyAlignment="0" applyProtection="0"/>
    <xf numFmtId="4" fontId="63" fillId="49" borderId="15" applyNumberFormat="0" applyProtection="0">
      <alignment horizontal="right" vertical="center"/>
    </xf>
    <xf numFmtId="4" fontId="63" fillId="60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61" borderId="12" applyNumberFormat="0" applyProtection="0">
      <alignment horizontal="left" vertical="top" indent="1"/>
    </xf>
    <xf numFmtId="0" fontId="63" fillId="87" borderId="15" applyNumberFormat="0" applyProtection="0">
      <alignment horizontal="left" vertical="center" indent="1"/>
    </xf>
    <xf numFmtId="0" fontId="63" fillId="49" borderId="12" applyNumberFormat="0" applyProtection="0">
      <alignment horizontal="left" vertical="top" indent="1"/>
    </xf>
    <xf numFmtId="0" fontId="63" fillId="62" borderId="15" applyNumberFormat="0" applyProtection="0">
      <alignment horizontal="left" vertical="center" indent="1"/>
    </xf>
    <xf numFmtId="0" fontId="63" fillId="62" borderId="12" applyNumberFormat="0" applyProtection="0">
      <alignment horizontal="left" vertical="top" indent="1"/>
    </xf>
    <xf numFmtId="0" fontId="63" fillId="60" borderId="15" applyNumberFormat="0" applyProtection="0">
      <alignment horizontal="left" vertical="center" indent="1"/>
    </xf>
    <xf numFmtId="0" fontId="63" fillId="60" borderId="12" applyNumberFormat="0" applyProtection="0">
      <alignment horizontal="left" vertical="top" indent="1"/>
    </xf>
    <xf numFmtId="0" fontId="63" fillId="63" borderId="23" applyNumberFormat="0">
      <protection locked="0"/>
    </xf>
    <xf numFmtId="0" fontId="32" fillId="73" borderId="0" applyNumberFormat="0" applyBorder="0" applyAlignment="0" applyProtection="0"/>
    <xf numFmtId="4" fontId="63" fillId="0" borderId="15" applyNumberFormat="0" applyProtection="0">
      <alignment horizontal="right" vertical="center"/>
    </xf>
    <xf numFmtId="4" fontId="63" fillId="84" borderId="15" applyNumberFormat="0" applyProtection="0">
      <alignment horizontal="left" vertical="center" indent="1"/>
    </xf>
    <xf numFmtId="0" fontId="32" fillId="71" borderId="0" applyNumberFormat="0" applyBorder="0" applyAlignment="0" applyProtection="0"/>
    <xf numFmtId="0" fontId="63" fillId="89" borderId="14"/>
    <xf numFmtId="0" fontId="32" fillId="68" borderId="0" applyNumberFormat="0" applyBorder="0" applyAlignment="0" applyProtection="0"/>
    <xf numFmtId="0" fontId="32" fillId="78" borderId="0" applyNumberFormat="0" applyBorder="0" applyAlignment="0" applyProtection="0"/>
    <xf numFmtId="0" fontId="32" fillId="70" borderId="0" applyNumberFormat="0" applyBorder="0" applyAlignment="0" applyProtection="0"/>
    <xf numFmtId="0" fontId="32" fillId="77" borderId="0" applyNumberFormat="0" applyBorder="0" applyAlignment="0" applyProtection="0"/>
    <xf numFmtId="0" fontId="32" fillId="73" borderId="0" applyNumberFormat="0" applyBorder="0" applyAlignment="0" applyProtection="0"/>
    <xf numFmtId="0" fontId="32" fillId="71" borderId="0" applyNumberFormat="0" applyBorder="0" applyAlignment="0" applyProtection="0"/>
    <xf numFmtId="0" fontId="32" fillId="68" borderId="0" applyNumberFormat="0" applyBorder="0" applyAlignment="0" applyProtection="0"/>
    <xf numFmtId="0" fontId="3" fillId="0" borderId="0"/>
    <xf numFmtId="0" fontId="63" fillId="67" borderId="0"/>
    <xf numFmtId="0" fontId="32" fillId="68" borderId="0" applyNumberFormat="0" applyBorder="0" applyAlignment="0" applyProtection="0"/>
    <xf numFmtId="0" fontId="32" fillId="71" borderId="0" applyNumberFormat="0" applyBorder="0" applyAlignment="0" applyProtection="0"/>
    <xf numFmtId="0" fontId="32" fillId="73" borderId="0" applyNumberFormat="0" applyBorder="0" applyAlignment="0" applyProtection="0"/>
    <xf numFmtId="0" fontId="32" fillId="77" borderId="0" applyNumberFormat="0" applyBorder="0" applyAlignment="0" applyProtection="0"/>
    <xf numFmtId="0" fontId="32" fillId="70" borderId="0" applyNumberFormat="0" applyBorder="0" applyAlignment="0" applyProtection="0"/>
    <xf numFmtId="0" fontId="32" fillId="78" borderId="0" applyNumberFormat="0" applyBorder="0" applyAlignment="0" applyProtection="0"/>
    <xf numFmtId="0" fontId="70" fillId="43" borderId="0" applyNumberFormat="0" applyBorder="0" applyAlignment="0" applyProtection="0"/>
    <xf numFmtId="0" fontId="71" fillId="80" borderId="15" applyNumberFormat="0" applyAlignment="0" applyProtection="0"/>
    <xf numFmtId="0" fontId="72" fillId="77" borderId="16" applyNumberFormat="0" applyAlignment="0" applyProtection="0"/>
    <xf numFmtId="0" fontId="31" fillId="75" borderId="0" applyNumberFormat="0" applyBorder="0" applyAlignment="0" applyProtection="0"/>
    <xf numFmtId="0" fontId="73" fillId="0" borderId="17" applyNumberFormat="0" applyFill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0" applyNumberFormat="0" applyFill="0" applyBorder="0" applyAlignment="0" applyProtection="0"/>
    <xf numFmtId="0" fontId="76" fillId="44" borderId="15" applyNumberFormat="0" applyAlignment="0" applyProtection="0"/>
    <xf numFmtId="0" fontId="77" fillId="0" borderId="20" applyNumberFormat="0" applyFill="0" applyAlignment="0" applyProtection="0"/>
    <xf numFmtId="0" fontId="77" fillId="44" borderId="0" applyNumberFormat="0" applyBorder="0" applyAlignment="0" applyProtection="0"/>
    <xf numFmtId="0" fontId="63" fillId="43" borderId="15" applyNumberFormat="0" applyFont="0" applyAlignment="0" applyProtection="0"/>
    <xf numFmtId="0" fontId="78" fillId="80" borderId="21" applyNumberFormat="0" applyAlignment="0" applyProtection="0"/>
    <xf numFmtId="0" fontId="38" fillId="0" borderId="25" applyNumberFormat="0" applyFill="0" applyAlignment="0" applyProtection="0"/>
    <xf numFmtId="0" fontId="79" fillId="0" borderId="0" applyNumberFormat="0" applyFill="0" applyBorder="0" applyAlignment="0" applyProtection="0"/>
    <xf numFmtId="0" fontId="32" fillId="68" borderId="0" applyNumberFormat="0" applyBorder="0" applyAlignment="0" applyProtection="0"/>
    <xf numFmtId="0" fontId="32" fillId="71" borderId="0" applyNumberFormat="0" applyBorder="0" applyAlignment="0" applyProtection="0"/>
    <xf numFmtId="0" fontId="32" fillId="73" borderId="0" applyNumberFormat="0" applyBorder="0" applyAlignment="0" applyProtection="0"/>
    <xf numFmtId="0" fontId="32" fillId="77" borderId="0" applyNumberFormat="0" applyBorder="0" applyAlignment="0" applyProtection="0"/>
    <xf numFmtId="0" fontId="32" fillId="70" borderId="0" applyNumberFormat="0" applyBorder="0" applyAlignment="0" applyProtection="0"/>
    <xf numFmtId="0" fontId="32" fillId="78" borderId="0" applyNumberFormat="0" applyBorder="0" applyAlignment="0" applyProtection="0"/>
    <xf numFmtId="0" fontId="32" fillId="68" borderId="0" applyNumberFormat="0" applyBorder="0" applyAlignment="0" applyProtection="0"/>
    <xf numFmtId="0" fontId="32" fillId="71" borderId="0" applyNumberFormat="0" applyBorder="0" applyAlignment="0" applyProtection="0"/>
    <xf numFmtId="0" fontId="32" fillId="73" borderId="0" applyNumberFormat="0" applyBorder="0" applyAlignment="0" applyProtection="0"/>
    <xf numFmtId="0" fontId="32" fillId="77" borderId="0" applyNumberFormat="0" applyBorder="0" applyAlignment="0" applyProtection="0"/>
    <xf numFmtId="0" fontId="32" fillId="70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0" borderId="0" applyNumberFormat="0" applyBorder="0" applyAlignment="0" applyProtection="0"/>
    <xf numFmtId="0" fontId="32" fillId="77" borderId="0" applyNumberFormat="0" applyBorder="0" applyAlignment="0" applyProtection="0"/>
    <xf numFmtId="0" fontId="32" fillId="73" borderId="0" applyNumberFormat="0" applyBorder="0" applyAlignment="0" applyProtection="0"/>
    <xf numFmtId="0" fontId="32" fillId="71" borderId="0" applyNumberFormat="0" applyBorder="0" applyAlignment="0" applyProtection="0"/>
    <xf numFmtId="0" fontId="32" fillId="68" borderId="0" applyNumberFormat="0" applyBorder="0" applyAlignment="0" applyProtection="0"/>
    <xf numFmtId="0" fontId="82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3" fontId="10" fillId="0" borderId="0" applyFont="0" applyFill="0" applyBorder="0" applyAlignment="0" applyProtection="0">
      <alignment vertical="top"/>
    </xf>
    <xf numFmtId="0" fontId="10" fillId="0" borderId="0">
      <alignment vertical="top"/>
    </xf>
    <xf numFmtId="4" fontId="10" fillId="0" borderId="0" applyFont="0" applyFill="0" applyBorder="0" applyAlignment="0" applyProtection="0">
      <alignment vertical="top"/>
    </xf>
    <xf numFmtId="10" fontId="10" fillId="0" borderId="0" applyFont="0" applyFill="0" applyBorder="0" applyAlignment="0" applyProtection="0">
      <alignment vertical="top"/>
    </xf>
    <xf numFmtId="0" fontId="10" fillId="0" borderId="0">
      <alignment vertical="top"/>
    </xf>
    <xf numFmtId="0" fontId="10" fillId="0" borderId="0" applyFont="0" applyFill="0" applyBorder="0" applyAlignment="0" applyProtection="0">
      <alignment vertical="top"/>
    </xf>
    <xf numFmtId="5" fontId="10" fillId="0" borderId="0">
      <alignment vertical="top"/>
    </xf>
    <xf numFmtId="0" fontId="10" fillId="0" borderId="0">
      <alignment vertical="top"/>
    </xf>
    <xf numFmtId="2" fontId="10" fillId="0" borderId="0" applyFont="0" applyFill="0" applyBorder="0" applyAlignment="0" applyProtection="0">
      <alignment vertical="top"/>
    </xf>
    <xf numFmtId="0" fontId="10" fillId="0" borderId="0">
      <alignment horizontal="right" vertical="top"/>
    </xf>
    <xf numFmtId="0" fontId="10" fillId="0" borderId="0">
      <alignment vertical="top"/>
    </xf>
    <xf numFmtId="3" fontId="10" fillId="0" borderId="11">
      <alignment vertical="top"/>
    </xf>
    <xf numFmtId="0" fontId="10" fillId="0" borderId="0" applyFont="0" applyFill="0" applyBorder="0" applyAlignment="0" applyProtection="0">
      <alignment vertical="top"/>
    </xf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37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3" fontId="37" fillId="0" borderId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5" fontId="37" fillId="0" borderId="0" applyFont="0" applyFill="0" applyBorder="0" applyAlignment="0" applyProtection="0">
      <alignment vertical="top"/>
    </xf>
    <xf numFmtId="0" fontId="3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1" fillId="91" borderId="0" applyNumberFormat="0" applyBorder="0" applyAlignment="0" applyProtection="0"/>
    <xf numFmtId="0" fontId="84" fillId="10" borderId="0" applyNumberFormat="0" applyBorder="0" applyAlignment="0" applyProtection="0"/>
    <xf numFmtId="0" fontId="31" fillId="50" borderId="0" applyNumberFormat="0" applyBorder="0" applyAlignment="0" applyProtection="0"/>
    <xf numFmtId="0" fontId="84" fillId="14" borderId="0" applyNumberFormat="0" applyBorder="0" applyAlignment="0" applyProtection="0"/>
    <xf numFmtId="0" fontId="31" fillId="92" borderId="0" applyNumberFormat="0" applyBorder="0" applyAlignment="0" applyProtection="0"/>
    <xf numFmtId="0" fontId="84" fillId="18" borderId="0" applyNumberFormat="0" applyBorder="0" applyAlignment="0" applyProtection="0"/>
    <xf numFmtId="0" fontId="31" fillId="93" borderId="0" applyNumberFormat="0" applyBorder="0" applyAlignment="0" applyProtection="0"/>
    <xf numFmtId="0" fontId="84" fillId="22" borderId="0" applyNumberFormat="0" applyBorder="0" applyAlignment="0" applyProtection="0"/>
    <xf numFmtId="0" fontId="31" fillId="94" borderId="0" applyNumberFormat="0" applyBorder="0" applyAlignment="0" applyProtection="0"/>
    <xf numFmtId="0" fontId="84" fillId="26" borderId="0" applyNumberFormat="0" applyBorder="0" applyAlignment="0" applyProtection="0"/>
    <xf numFmtId="0" fontId="31" fillId="95" borderId="0" applyNumberFormat="0" applyBorder="0" applyAlignment="0" applyProtection="0"/>
    <xf numFmtId="0" fontId="84" fillId="30" borderId="0" applyNumberFormat="0" applyBorder="0" applyAlignment="0" applyProtection="0"/>
    <xf numFmtId="0" fontId="31" fillId="62" borderId="0" applyNumberFormat="0" applyBorder="0" applyAlignment="0" applyProtection="0"/>
    <xf numFmtId="0" fontId="84" fillId="11" borderId="0" applyNumberFormat="0" applyBorder="0" applyAlignment="0" applyProtection="0"/>
    <xf numFmtId="0" fontId="31" fillId="51" borderId="0" applyNumberFormat="0" applyBorder="0" applyAlignment="0" applyProtection="0"/>
    <xf numFmtId="0" fontId="84" fillId="15" borderId="0" applyNumberFormat="0" applyBorder="0" applyAlignment="0" applyProtection="0"/>
    <xf numFmtId="0" fontId="31" fillId="58" borderId="0" applyNumberFormat="0" applyBorder="0" applyAlignment="0" applyProtection="0"/>
    <xf numFmtId="0" fontId="84" fillId="19" borderId="0" applyNumberFormat="0" applyBorder="0" applyAlignment="0" applyProtection="0"/>
    <xf numFmtId="0" fontId="31" fillId="93" borderId="0" applyNumberFormat="0" applyBorder="0" applyAlignment="0" applyProtection="0"/>
    <xf numFmtId="0" fontId="84" fillId="23" borderId="0" applyNumberFormat="0" applyBorder="0" applyAlignment="0" applyProtection="0"/>
    <xf numFmtId="0" fontId="31" fillId="62" borderId="0" applyNumberFormat="0" applyBorder="0" applyAlignment="0" applyProtection="0"/>
    <xf numFmtId="0" fontId="84" fillId="27" borderId="0" applyNumberFormat="0" applyBorder="0" applyAlignment="0" applyProtection="0"/>
    <xf numFmtId="0" fontId="31" fillId="53" borderId="0" applyNumberFormat="0" applyBorder="0" applyAlignment="0" applyProtection="0"/>
    <xf numFmtId="0" fontId="84" fillId="31" borderId="0" applyNumberFormat="0" applyBorder="0" applyAlignment="0" applyProtection="0"/>
    <xf numFmtId="0" fontId="32" fillId="96" borderId="0" applyNumberFormat="0" applyBorder="0" applyAlignment="0" applyProtection="0"/>
    <xf numFmtId="0" fontId="85" fillId="12" borderId="0" applyNumberFormat="0" applyBorder="0" applyAlignment="0" applyProtection="0"/>
    <xf numFmtId="0" fontId="32" fillId="51" borderId="0" applyNumberFormat="0" applyBorder="0" applyAlignment="0" applyProtection="0"/>
    <xf numFmtId="0" fontId="85" fillId="16" borderId="0" applyNumberFormat="0" applyBorder="0" applyAlignment="0" applyProtection="0"/>
    <xf numFmtId="0" fontId="32" fillId="58" borderId="0" applyNumberFormat="0" applyBorder="0" applyAlignment="0" applyProtection="0"/>
    <xf numFmtId="0" fontId="85" fillId="20" borderId="0" applyNumberFormat="0" applyBorder="0" applyAlignment="0" applyProtection="0"/>
    <xf numFmtId="0" fontId="32" fillId="97" borderId="0" applyNumberFormat="0" applyBorder="0" applyAlignment="0" applyProtection="0"/>
    <xf numFmtId="0" fontId="85" fillId="24" borderId="0" applyNumberFormat="0" applyBorder="0" applyAlignment="0" applyProtection="0"/>
    <xf numFmtId="0" fontId="32" fillId="84" borderId="0" applyNumberFormat="0" applyBorder="0" applyAlignment="0" applyProtection="0"/>
    <xf numFmtId="0" fontId="85" fillId="28" borderId="0" applyNumberFormat="0" applyBorder="0" applyAlignment="0" applyProtection="0"/>
    <xf numFmtId="0" fontId="32" fillId="54" borderId="0" applyNumberFormat="0" applyBorder="0" applyAlignment="0" applyProtection="0"/>
    <xf numFmtId="0" fontId="85" fillId="32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34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35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85" fillId="9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37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38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85" fillId="13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40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41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39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85" fillId="17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4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98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85" fillId="2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34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99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99" borderId="0" applyNumberFormat="0" applyBorder="0" applyAlignment="0" applyProtection="0"/>
    <xf numFmtId="0" fontId="32" fillId="99" borderId="0" applyNumberFormat="0" applyBorder="0" applyAlignment="0" applyProtection="0"/>
    <xf numFmtId="0" fontId="32" fillId="99" borderId="0" applyNumberFormat="0" applyBorder="0" applyAlignment="0" applyProtection="0"/>
    <xf numFmtId="0" fontId="85" fillId="25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38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100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85" fillId="29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86" fillId="38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7" fillId="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1" fillId="80" borderId="15" applyNumberFormat="0" applyAlignment="0" applyProtection="0"/>
    <xf numFmtId="0" fontId="71" fillId="80" borderId="15" applyNumberFormat="0" applyAlignment="0" applyProtection="0"/>
    <xf numFmtId="0" fontId="71" fillId="80" borderId="15" applyNumberFormat="0" applyAlignment="0" applyProtection="0"/>
    <xf numFmtId="0" fontId="71" fillId="80" borderId="15" applyNumberFormat="0" applyAlignment="0" applyProtection="0"/>
    <xf numFmtId="0" fontId="71" fillId="80" borderId="15" applyNumberFormat="0" applyAlignment="0" applyProtection="0"/>
    <xf numFmtId="0" fontId="71" fillId="80" borderId="15" applyNumberFormat="0" applyAlignment="0" applyProtection="0"/>
    <xf numFmtId="0" fontId="71" fillId="80" borderId="15" applyNumberFormat="0" applyAlignment="0" applyProtection="0"/>
    <xf numFmtId="0" fontId="71" fillId="80" borderId="15" applyNumberFormat="0" applyAlignment="0" applyProtection="0"/>
    <xf numFmtId="0" fontId="71" fillId="80" borderId="15" applyNumberFormat="0" applyAlignment="0" applyProtection="0"/>
    <xf numFmtId="0" fontId="71" fillId="80" borderId="15" applyNumberFormat="0" applyAlignment="0" applyProtection="0"/>
    <xf numFmtId="0" fontId="71" fillId="80" borderId="15" applyNumberFormat="0" applyAlignment="0" applyProtection="0"/>
    <xf numFmtId="0" fontId="88" fillId="101" borderId="27" applyNumberFormat="0" applyAlignment="0" applyProtection="0"/>
    <xf numFmtId="0" fontId="71" fillId="80" borderId="15" applyNumberFormat="0" applyAlignment="0" applyProtection="0"/>
    <xf numFmtId="0" fontId="71" fillId="80" borderId="15" applyNumberFormat="0" applyAlignment="0" applyProtection="0"/>
    <xf numFmtId="0" fontId="71" fillId="80" borderId="15" applyNumberFormat="0" applyAlignment="0" applyProtection="0"/>
    <xf numFmtId="0" fontId="71" fillId="80" borderId="15" applyNumberFormat="0" applyAlignment="0" applyProtection="0"/>
    <xf numFmtId="0" fontId="88" fillId="101" borderId="27" applyNumberFormat="0" applyAlignment="0" applyProtection="0"/>
    <xf numFmtId="0" fontId="88" fillId="101" borderId="27" applyNumberFormat="0" applyAlignment="0" applyProtection="0"/>
    <xf numFmtId="0" fontId="88" fillId="101" borderId="27" applyNumberFormat="0" applyAlignment="0" applyProtection="0"/>
    <xf numFmtId="0" fontId="89" fillId="6" borderId="4" applyNumberFormat="0" applyAlignment="0" applyProtection="0"/>
    <xf numFmtId="0" fontId="71" fillId="80" borderId="15" applyNumberFormat="0" applyAlignment="0" applyProtection="0"/>
    <xf numFmtId="0" fontId="71" fillId="80" borderId="15" applyNumberFormat="0" applyAlignment="0" applyProtection="0"/>
    <xf numFmtId="0" fontId="71" fillId="80" borderId="15" applyNumberFormat="0" applyAlignment="0" applyProtection="0"/>
    <xf numFmtId="0" fontId="71" fillId="80" borderId="15" applyNumberFormat="0" applyAlignment="0" applyProtection="0"/>
    <xf numFmtId="0" fontId="72" fillId="77" borderId="16" applyNumberFormat="0" applyAlignment="0" applyProtection="0"/>
    <xf numFmtId="0" fontId="72" fillId="77" borderId="16" applyNumberFormat="0" applyAlignment="0" applyProtection="0"/>
    <xf numFmtId="0" fontId="72" fillId="77" borderId="16" applyNumberFormat="0" applyAlignment="0" applyProtection="0"/>
    <xf numFmtId="0" fontId="72" fillId="77" borderId="16" applyNumberFormat="0" applyAlignment="0" applyProtection="0"/>
    <xf numFmtId="0" fontId="72" fillId="77" borderId="16" applyNumberFormat="0" applyAlignment="0" applyProtection="0"/>
    <xf numFmtId="0" fontId="72" fillId="77" borderId="16" applyNumberFormat="0" applyAlignment="0" applyProtection="0"/>
    <xf numFmtId="0" fontId="72" fillId="77" borderId="16" applyNumberFormat="0" applyAlignment="0" applyProtection="0"/>
    <xf numFmtId="0" fontId="72" fillId="77" borderId="16" applyNumberFormat="0" applyAlignment="0" applyProtection="0"/>
    <xf numFmtId="0" fontId="72" fillId="77" borderId="16" applyNumberFormat="0" applyAlignment="0" applyProtection="0"/>
    <xf numFmtId="0" fontId="72" fillId="77" borderId="16" applyNumberFormat="0" applyAlignment="0" applyProtection="0"/>
    <xf numFmtId="0" fontId="72" fillId="77" borderId="16" applyNumberFormat="0" applyAlignment="0" applyProtection="0"/>
    <xf numFmtId="0" fontId="72" fillId="39" borderId="16" applyNumberFormat="0" applyAlignment="0" applyProtection="0"/>
    <xf numFmtId="0" fontId="72" fillId="77" borderId="16" applyNumberFormat="0" applyAlignment="0" applyProtection="0"/>
    <xf numFmtId="0" fontId="72" fillId="77" borderId="16" applyNumberFormat="0" applyAlignment="0" applyProtection="0"/>
    <xf numFmtId="0" fontId="72" fillId="77" borderId="16" applyNumberFormat="0" applyAlignment="0" applyProtection="0"/>
    <xf numFmtId="0" fontId="72" fillId="77" borderId="16" applyNumberFormat="0" applyAlignment="0" applyProtection="0"/>
    <xf numFmtId="0" fontId="72" fillId="39" borderId="16" applyNumberFormat="0" applyAlignment="0" applyProtection="0"/>
    <xf numFmtId="0" fontId="72" fillId="39" borderId="16" applyNumberFormat="0" applyAlignment="0" applyProtection="0"/>
    <xf numFmtId="0" fontId="72" fillId="39" borderId="16" applyNumberFormat="0" applyAlignment="0" applyProtection="0"/>
    <xf numFmtId="0" fontId="90" fillId="7" borderId="7" applyNumberFormat="0" applyAlignment="0" applyProtection="0"/>
    <xf numFmtId="0" fontId="72" fillId="77" borderId="16" applyNumberFormat="0" applyAlignment="0" applyProtection="0"/>
    <xf numFmtId="0" fontId="72" fillId="77" borderId="16" applyNumberFormat="0" applyAlignment="0" applyProtection="0"/>
    <xf numFmtId="0" fontId="72" fillId="77" borderId="16" applyNumberFormat="0" applyAlignment="0" applyProtection="0"/>
    <xf numFmtId="0" fontId="72" fillId="77" borderId="16" applyNumberFormat="0" applyAlignment="0" applyProtection="0"/>
    <xf numFmtId="1" fontId="91" fillId="0" borderId="28">
      <alignment vertical="top"/>
    </xf>
    <xf numFmtId="43" fontId="29" fillId="0" borderId="0" applyFont="0" applyFill="0" applyBorder="0" applyAlignment="0" applyProtection="0"/>
    <xf numFmtId="164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3" fontId="37" fillId="0" borderId="0" applyFont="0" applyFill="0" applyBorder="0" applyAlignment="0" applyProtection="0">
      <alignment vertical="top"/>
    </xf>
    <xf numFmtId="3" fontId="37" fillId="0" borderId="0" applyFont="0" applyFill="0" applyBorder="0" applyAlignment="0" applyProtection="0">
      <alignment vertical="top"/>
    </xf>
    <xf numFmtId="3" fontId="37" fillId="0" borderId="0" applyFont="0" applyFill="0" applyBorder="0" applyAlignment="0" applyProtection="0">
      <alignment vertical="top"/>
    </xf>
    <xf numFmtId="3" fontId="37" fillId="0" borderId="0" applyFont="0" applyFill="0" applyBorder="0" applyAlignment="0" applyProtection="0">
      <alignment vertical="top"/>
    </xf>
    <xf numFmtId="3" fontId="37" fillId="0" borderId="0" applyFont="0" applyFill="0" applyBorder="0" applyAlignment="0" applyProtection="0">
      <alignment vertical="top"/>
    </xf>
    <xf numFmtId="168" fontId="92" fillId="0" borderId="0"/>
    <xf numFmtId="44" fontId="4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37" fillId="0" borderId="0" applyFont="0" applyFill="0" applyBorder="0" applyAlignment="0" applyProtection="0">
      <alignment vertical="top"/>
    </xf>
    <xf numFmtId="5" fontId="37" fillId="0" borderId="0" applyFont="0" applyFill="0" applyBorder="0" applyAlignment="0" applyProtection="0">
      <alignment vertical="top"/>
    </xf>
    <xf numFmtId="5" fontId="37" fillId="0" borderId="0" applyFont="0" applyFill="0" applyBorder="0" applyAlignment="0" applyProtection="0">
      <alignment vertical="top"/>
    </xf>
    <xf numFmtId="5" fontId="37" fillId="0" borderId="0" applyFont="0" applyFill="0" applyBorder="0" applyAlignment="0" applyProtection="0">
      <alignment vertical="top"/>
    </xf>
    <xf numFmtId="5" fontId="37" fillId="0" borderId="0" applyFont="0" applyFill="0" applyBorder="0" applyAlignment="0" applyProtection="0">
      <alignment vertical="top"/>
    </xf>
    <xf numFmtId="5" fontId="37" fillId="0" borderId="0" applyFont="0" applyFill="0" applyBorder="0" applyAlignment="0" applyProtection="0">
      <alignment vertical="top"/>
    </xf>
    <xf numFmtId="15" fontId="37" fillId="0" borderId="0" applyFont="0" applyFill="0" applyBorder="0" applyAlignment="0" applyProtection="0">
      <alignment vertical="top"/>
    </xf>
    <xf numFmtId="0" fontId="93" fillId="0" borderId="0">
      <protection locked="0"/>
    </xf>
    <xf numFmtId="15" fontId="37" fillId="0" borderId="0" applyFont="0" applyFill="0" applyBorder="0" applyAlignment="0" applyProtection="0">
      <alignment vertical="top"/>
    </xf>
    <xf numFmtId="15" fontId="37" fillId="0" borderId="0" applyFont="0" applyFill="0" applyBorder="0" applyAlignment="0" applyProtection="0">
      <alignment vertical="top"/>
    </xf>
    <xf numFmtId="15" fontId="37" fillId="0" borderId="0" applyFont="0" applyFill="0" applyBorder="0" applyAlignment="0" applyProtection="0">
      <alignment vertical="top"/>
    </xf>
    <xf numFmtId="15" fontId="37" fillId="0" borderId="0" applyFont="0" applyFill="0" applyBorder="0" applyAlignment="0" applyProtection="0">
      <alignment vertical="top"/>
    </xf>
    <xf numFmtId="15" fontId="37" fillId="0" borderId="0" applyFont="0" applyFill="0" applyBorder="0" applyAlignment="0" applyProtection="0">
      <alignment vertical="top"/>
    </xf>
    <xf numFmtId="15" fontId="37" fillId="0" borderId="0" applyFont="0" applyFill="0" applyBorder="0" applyAlignment="0" applyProtection="0">
      <alignment vertical="top"/>
    </xf>
    <xf numFmtId="0" fontId="93" fillId="0" borderId="0">
      <protection locked="0"/>
    </xf>
    <xf numFmtId="0" fontId="93" fillId="0" borderId="0">
      <protection locked="0"/>
    </xf>
    <xf numFmtId="0" fontId="93" fillId="0" borderId="0">
      <protection locked="0"/>
    </xf>
    <xf numFmtId="0" fontId="93" fillId="0" borderId="0">
      <protection locked="0"/>
    </xf>
    <xf numFmtId="0" fontId="93" fillId="0" borderId="0">
      <protection locked="0"/>
    </xf>
    <xf numFmtId="15" fontId="37" fillId="0" borderId="0" applyFont="0" applyFill="0" applyBorder="0" applyAlignment="0" applyProtection="0">
      <alignment vertical="top"/>
    </xf>
    <xf numFmtId="15" fontId="37" fillId="0" borderId="0" applyFont="0" applyFill="0" applyBorder="0" applyAlignment="0" applyProtection="0">
      <alignment vertical="top"/>
    </xf>
    <xf numFmtId="15" fontId="37" fillId="0" borderId="0" applyFont="0" applyFill="0" applyBorder="0" applyAlignment="0" applyProtection="0">
      <alignment vertical="top"/>
    </xf>
    <xf numFmtId="15" fontId="37" fillId="0" borderId="0" applyFont="0" applyFill="0" applyBorder="0" applyAlignment="0" applyProtection="0">
      <alignment vertical="top"/>
    </xf>
    <xf numFmtId="15" fontId="37" fillId="0" borderId="0" applyFont="0" applyFill="0" applyBorder="0" applyAlignment="0" applyProtection="0">
      <alignment vertical="top"/>
    </xf>
    <xf numFmtId="15" fontId="37" fillId="0" borderId="0" applyFont="0" applyFill="0" applyBorder="0" applyAlignment="0" applyProtection="0">
      <alignment vertical="top"/>
    </xf>
    <xf numFmtId="0" fontId="37" fillId="0" borderId="0" applyFont="0" applyFill="0" applyBorder="0" applyAlignment="0" applyProtection="0">
      <alignment vertical="top"/>
    </xf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38" fillId="8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0" fontId="93" fillId="0" borderId="0">
      <protection locked="0"/>
    </xf>
    <xf numFmtId="2" fontId="37" fillId="0" borderId="0" applyFont="0" applyFill="0" applyBorder="0" applyAlignment="0" applyProtection="0">
      <alignment vertical="top"/>
    </xf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77" fillId="102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77" fillId="102" borderId="0" applyNumberFormat="0" applyBorder="0" applyAlignment="0" applyProtection="0"/>
    <xf numFmtId="0" fontId="77" fillId="102" borderId="0" applyNumberFormat="0" applyBorder="0" applyAlignment="0" applyProtection="0"/>
    <xf numFmtId="0" fontId="77" fillId="102" borderId="0" applyNumberFormat="0" applyBorder="0" applyAlignment="0" applyProtection="0"/>
    <xf numFmtId="0" fontId="96" fillId="2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40" fillId="0" borderId="1" applyNumberFormat="0" applyFill="0" applyAlignment="0" applyProtection="0"/>
    <xf numFmtId="0" fontId="97" fillId="0" borderId="0" applyNumberFormat="0" applyFill="0" applyBorder="0" applyAlignment="0" applyProtection="0">
      <alignment vertical="top"/>
    </xf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29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41" fillId="0" borderId="2" applyNumberFormat="0" applyFill="0" applyAlignment="0" applyProtection="0"/>
    <xf numFmtId="0" fontId="43" fillId="0" borderId="0" applyNumberFormat="0" applyFill="0" applyBorder="0" applyAlignment="0" applyProtection="0">
      <alignment vertical="top"/>
    </xf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30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98" fillId="0" borderId="3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1" fontId="99" fillId="0" borderId="0">
      <protection locked="0"/>
    </xf>
    <xf numFmtId="171" fontId="99" fillId="0" borderId="0">
      <protection locked="0"/>
    </xf>
    <xf numFmtId="0" fontId="76" fillId="44" borderId="15" applyNumberFormat="0" applyAlignment="0" applyProtection="0"/>
    <xf numFmtId="0" fontId="76" fillId="44" borderId="15" applyNumberFormat="0" applyAlignment="0" applyProtection="0"/>
    <xf numFmtId="0" fontId="76" fillId="44" borderId="15" applyNumberFormat="0" applyAlignment="0" applyProtection="0"/>
    <xf numFmtId="0" fontId="76" fillId="44" borderId="15" applyNumberFormat="0" applyAlignment="0" applyProtection="0"/>
    <xf numFmtId="0" fontId="76" fillId="44" borderId="15" applyNumberFormat="0" applyAlignment="0" applyProtection="0"/>
    <xf numFmtId="0" fontId="76" fillId="44" borderId="15" applyNumberFormat="0" applyAlignment="0" applyProtection="0"/>
    <xf numFmtId="0" fontId="76" fillId="44" borderId="15" applyNumberFormat="0" applyAlignment="0" applyProtection="0"/>
    <xf numFmtId="0" fontId="76" fillId="44" borderId="15" applyNumberFormat="0" applyAlignment="0" applyProtection="0"/>
    <xf numFmtId="0" fontId="76" fillId="44" borderId="15" applyNumberFormat="0" applyAlignment="0" applyProtection="0"/>
    <xf numFmtId="0" fontId="76" fillId="44" borderId="15" applyNumberFormat="0" applyAlignment="0" applyProtection="0"/>
    <xf numFmtId="0" fontId="76" fillId="44" borderId="15" applyNumberFormat="0" applyAlignment="0" applyProtection="0"/>
    <xf numFmtId="0" fontId="76" fillId="44" borderId="27" applyNumberFormat="0" applyAlignment="0" applyProtection="0"/>
    <xf numFmtId="0" fontId="76" fillId="44" borderId="15" applyNumberFormat="0" applyAlignment="0" applyProtection="0"/>
    <xf numFmtId="0" fontId="76" fillId="44" borderId="15" applyNumberFormat="0" applyAlignment="0" applyProtection="0"/>
    <xf numFmtId="0" fontId="76" fillId="44" borderId="15" applyNumberFormat="0" applyAlignment="0" applyProtection="0"/>
    <xf numFmtId="0" fontId="76" fillId="44" borderId="15" applyNumberFormat="0" applyAlignment="0" applyProtection="0"/>
    <xf numFmtId="0" fontId="76" fillId="44" borderId="27" applyNumberFormat="0" applyAlignment="0" applyProtection="0"/>
    <xf numFmtId="0" fontId="76" fillId="44" borderId="27" applyNumberFormat="0" applyAlignment="0" applyProtection="0"/>
    <xf numFmtId="0" fontId="76" fillId="44" borderId="27" applyNumberFormat="0" applyAlignment="0" applyProtection="0"/>
    <xf numFmtId="0" fontId="100" fillId="5" borderId="4" applyNumberFormat="0" applyAlignment="0" applyProtection="0"/>
    <xf numFmtId="0" fontId="76" fillId="44" borderId="15" applyNumberFormat="0" applyAlignment="0" applyProtection="0"/>
    <xf numFmtId="0" fontId="76" fillId="44" borderId="15" applyNumberFormat="0" applyAlignment="0" applyProtection="0"/>
    <xf numFmtId="0" fontId="76" fillId="44" borderId="15" applyNumberFormat="0" applyAlignment="0" applyProtection="0"/>
    <xf numFmtId="0" fontId="76" fillId="44" borderId="15" applyNumberFormat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101" fillId="0" borderId="31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2" fillId="0" borderId="6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103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103" fillId="44" borderId="0" applyNumberFormat="0" applyBorder="0" applyAlignment="0" applyProtection="0"/>
    <xf numFmtId="0" fontId="103" fillId="44" borderId="0" applyNumberFormat="0" applyBorder="0" applyAlignment="0" applyProtection="0"/>
    <xf numFmtId="0" fontId="103" fillId="44" borderId="0" applyNumberFormat="0" applyBorder="0" applyAlignment="0" applyProtection="0"/>
    <xf numFmtId="0" fontId="104" fillId="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172" fontId="63" fillId="0" borderId="0"/>
    <xf numFmtId="172" fontId="63" fillId="0" borderId="0"/>
    <xf numFmtId="172" fontId="63" fillId="0" borderId="0"/>
    <xf numFmtId="172" fontId="63" fillId="0" borderId="0"/>
    <xf numFmtId="172" fontId="63" fillId="0" borderId="0"/>
    <xf numFmtId="172" fontId="63" fillId="0" borderId="0"/>
    <xf numFmtId="172" fontId="63" fillId="0" borderId="0"/>
    <xf numFmtId="173" fontId="63" fillId="0" borderId="0"/>
    <xf numFmtId="173" fontId="63" fillId="0" borderId="0"/>
    <xf numFmtId="173" fontId="63" fillId="0" borderId="0"/>
    <xf numFmtId="173" fontId="63" fillId="0" borderId="0"/>
    <xf numFmtId="173" fontId="63" fillId="0" borderId="0"/>
    <xf numFmtId="173" fontId="63" fillId="0" borderId="0"/>
    <xf numFmtId="173" fontId="63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3" fillId="67" borderId="0"/>
    <xf numFmtId="0" fontId="63" fillId="67" borderId="0"/>
    <xf numFmtId="0" fontId="63" fillId="67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3" fillId="67" borderId="0"/>
    <xf numFmtId="0" fontId="63" fillId="67" borderId="0"/>
    <xf numFmtId="171" fontId="37" fillId="0" borderId="0"/>
    <xf numFmtId="0" fontId="84" fillId="0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4" fontId="8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7" fillId="0" borderId="0"/>
    <xf numFmtId="0" fontId="4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37" fillId="43" borderId="32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37" fillId="43" borderId="32" applyNumberFormat="0" applyFont="0" applyAlignment="0" applyProtection="0"/>
    <xf numFmtId="0" fontId="37" fillId="43" borderId="32" applyNumberFormat="0" applyFont="0" applyAlignment="0" applyProtection="0"/>
    <xf numFmtId="0" fontId="37" fillId="43" borderId="32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78" fillId="80" borderId="21" applyNumberFormat="0" applyAlignment="0" applyProtection="0"/>
    <xf numFmtId="0" fontId="78" fillId="80" borderId="21" applyNumberFormat="0" applyAlignment="0" applyProtection="0"/>
    <xf numFmtId="0" fontId="78" fillId="80" borderId="21" applyNumberFormat="0" applyAlignment="0" applyProtection="0"/>
    <xf numFmtId="0" fontId="78" fillId="80" borderId="21" applyNumberFormat="0" applyAlignment="0" applyProtection="0"/>
    <xf numFmtId="0" fontId="78" fillId="80" borderId="21" applyNumberFormat="0" applyAlignment="0" applyProtection="0"/>
    <xf numFmtId="0" fontId="78" fillId="80" borderId="21" applyNumberFormat="0" applyAlignment="0" applyProtection="0"/>
    <xf numFmtId="0" fontId="78" fillId="80" borderId="21" applyNumberFormat="0" applyAlignment="0" applyProtection="0"/>
    <xf numFmtId="0" fontId="78" fillId="80" borderId="21" applyNumberFormat="0" applyAlignment="0" applyProtection="0"/>
    <xf numFmtId="0" fontId="78" fillId="80" borderId="21" applyNumberFormat="0" applyAlignment="0" applyProtection="0"/>
    <xf numFmtId="0" fontId="78" fillId="80" borderId="21" applyNumberFormat="0" applyAlignment="0" applyProtection="0"/>
    <xf numFmtId="0" fontId="78" fillId="80" borderId="21" applyNumberFormat="0" applyAlignment="0" applyProtection="0"/>
    <xf numFmtId="0" fontId="78" fillId="101" borderId="21" applyNumberFormat="0" applyAlignment="0" applyProtection="0"/>
    <xf numFmtId="0" fontId="78" fillId="80" borderId="21" applyNumberFormat="0" applyAlignment="0" applyProtection="0"/>
    <xf numFmtId="0" fontId="78" fillId="80" borderId="21" applyNumberFormat="0" applyAlignment="0" applyProtection="0"/>
    <xf numFmtId="0" fontId="78" fillId="80" borderId="21" applyNumberFormat="0" applyAlignment="0" applyProtection="0"/>
    <xf numFmtId="0" fontId="78" fillId="80" borderId="21" applyNumberFormat="0" applyAlignment="0" applyProtection="0"/>
    <xf numFmtId="0" fontId="78" fillId="101" borderId="21" applyNumberFormat="0" applyAlignment="0" applyProtection="0"/>
    <xf numFmtId="0" fontId="78" fillId="101" borderId="21" applyNumberFormat="0" applyAlignment="0" applyProtection="0"/>
    <xf numFmtId="0" fontId="78" fillId="101" borderId="21" applyNumberFormat="0" applyAlignment="0" applyProtection="0"/>
    <xf numFmtId="0" fontId="105" fillId="6" borderId="5" applyNumberFormat="0" applyAlignment="0" applyProtection="0"/>
    <xf numFmtId="0" fontId="78" fillId="80" borderId="21" applyNumberFormat="0" applyAlignment="0" applyProtection="0"/>
    <xf numFmtId="0" fontId="78" fillId="80" borderId="21" applyNumberFormat="0" applyAlignment="0" applyProtection="0"/>
    <xf numFmtId="0" fontId="78" fillId="80" borderId="21" applyNumberFormat="0" applyAlignment="0" applyProtection="0"/>
    <xf numFmtId="0" fontId="78" fillId="80" borderId="21" applyNumberFormat="0" applyAlignment="0" applyProtection="0"/>
    <xf numFmtId="9" fontId="8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83" fillId="0" borderId="0" applyFont="0" applyFill="0" applyBorder="0" applyAlignment="0" applyProtection="0"/>
    <xf numFmtId="175" fontId="106" fillId="0" borderId="0"/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80" fillId="83" borderId="15" applyNumberFormat="0" applyProtection="0">
      <alignment vertical="center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52" fillId="60" borderId="0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52" fillId="60" borderId="0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52" fillId="60" borderId="0" applyNumberFormat="0" applyProtection="0">
      <alignment horizontal="left" vertical="center" indent="1"/>
    </xf>
    <xf numFmtId="4" fontId="52" fillId="60" borderId="0" applyNumberFormat="0" applyProtection="0">
      <alignment horizontal="left" vertical="center" indent="1"/>
    </xf>
    <xf numFmtId="4" fontId="52" fillId="60" borderId="0" applyNumberFormat="0" applyProtection="0">
      <alignment horizontal="left" vertical="center" indent="1"/>
    </xf>
    <xf numFmtId="4" fontId="52" fillId="60" borderId="0" applyNumberFormat="0" applyProtection="0">
      <alignment horizontal="left" vertical="center" indent="1"/>
    </xf>
    <xf numFmtId="4" fontId="52" fillId="60" borderId="0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52" fillId="60" borderId="0" applyNumberFormat="0" applyProtection="0">
      <alignment horizontal="left" vertical="center" indent="1"/>
    </xf>
    <xf numFmtId="4" fontId="52" fillId="60" borderId="0" applyNumberFormat="0" applyProtection="0">
      <alignment horizontal="left" vertical="center" indent="1"/>
    </xf>
    <xf numFmtId="4" fontId="52" fillId="60" borderId="0" applyNumberFormat="0" applyProtection="0">
      <alignment horizontal="left" vertical="center" indent="1"/>
    </xf>
    <xf numFmtId="4" fontId="52" fillId="60" borderId="0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52" fillId="60" borderId="0" applyNumberFormat="0" applyProtection="0">
      <alignment horizontal="left" vertical="center" indent="1"/>
    </xf>
    <xf numFmtId="4" fontId="52" fillId="60" borderId="0" applyNumberFormat="0" applyProtection="0">
      <alignment horizontal="left" vertical="center" indent="1"/>
    </xf>
    <xf numFmtId="4" fontId="52" fillId="60" borderId="0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52" fillId="49" borderId="0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52" fillId="49" borderId="0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52" fillId="49" borderId="0" applyNumberFormat="0" applyProtection="0">
      <alignment horizontal="left" vertical="center" indent="1"/>
    </xf>
    <xf numFmtId="4" fontId="52" fillId="49" borderId="0" applyNumberFormat="0" applyProtection="0">
      <alignment horizontal="left" vertical="center" indent="1"/>
    </xf>
    <xf numFmtId="4" fontId="52" fillId="49" borderId="0" applyNumberFormat="0" applyProtection="0">
      <alignment horizontal="left" vertical="center" indent="1"/>
    </xf>
    <xf numFmtId="4" fontId="52" fillId="49" borderId="0" applyNumberFormat="0" applyProtection="0">
      <alignment horizontal="left" vertical="center" indent="1"/>
    </xf>
    <xf numFmtId="4" fontId="52" fillId="49" borderId="0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52" fillId="49" borderId="0" applyNumberFormat="0" applyProtection="0">
      <alignment horizontal="left" vertical="center" indent="1"/>
    </xf>
    <xf numFmtId="4" fontId="52" fillId="49" borderId="0" applyNumberFormat="0" applyProtection="0">
      <alignment horizontal="left" vertical="center" indent="1"/>
    </xf>
    <xf numFmtId="4" fontId="52" fillId="49" borderId="0" applyNumberFormat="0" applyProtection="0">
      <alignment horizontal="left" vertical="center" indent="1"/>
    </xf>
    <xf numFmtId="4" fontId="52" fillId="49" borderId="0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52" fillId="49" borderId="0" applyNumberFormat="0" applyProtection="0">
      <alignment horizontal="left" vertical="center" indent="1"/>
    </xf>
    <xf numFmtId="4" fontId="52" fillId="49" borderId="0" applyNumberFormat="0" applyProtection="0">
      <alignment horizontal="left" vertical="center" indent="1"/>
    </xf>
    <xf numFmtId="4" fontId="52" fillId="49" borderId="0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37" fillId="63" borderId="14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80" fillId="88" borderId="14" applyNumberFormat="0" applyProtection="0">
      <alignment vertical="center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80" fillId="33" borderId="15" applyNumberFormat="0" applyProtection="0">
      <alignment horizontal="right" vertical="center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56" fillId="60" borderId="12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175" fontId="107" fillId="0" borderId="0"/>
    <xf numFmtId="168" fontId="108" fillId="0" borderId="0"/>
    <xf numFmtId="175" fontId="109" fillId="103" borderId="0" applyFont="0" applyBorder="0" applyAlignment="0">
      <alignment vertical="top" wrapText="1"/>
    </xf>
    <xf numFmtId="175" fontId="110" fillId="103" borderId="33" applyBorder="0">
      <alignment horizontal="right" vertical="top" wrapText="1"/>
    </xf>
    <xf numFmtId="168" fontId="111" fillId="0" borderId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58" fillId="0" borderId="9" applyNumberFormat="0" applyFill="0" applyAlignment="0" applyProtection="0"/>
    <xf numFmtId="0" fontId="37" fillId="0" borderId="34" applyNumberFormat="0" applyFont="0" applyFill="0" applyAlignment="0" applyProtection="0">
      <alignment vertical="top"/>
    </xf>
    <xf numFmtId="175" fontId="91" fillId="0" borderId="35" applyAlignment="0">
      <alignment horizontal="right"/>
    </xf>
    <xf numFmtId="172" fontId="91" fillId="0" borderId="35" applyAlignment="0"/>
    <xf numFmtId="173" fontId="91" fillId="0" borderId="35" applyAlignment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1" fontId="114" fillId="0" borderId="35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44" fontId="2" fillId="0" borderId="0" applyFont="0" applyFill="0" applyBorder="0" applyAlignment="0" applyProtection="0"/>
    <xf numFmtId="0" fontId="29" fillId="0" borderId="0"/>
    <xf numFmtId="0" fontId="29" fillId="0" borderId="0"/>
    <xf numFmtId="0" fontId="10" fillId="0" borderId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9" fontId="10" fillId="0" borderId="0" applyFont="0" applyFill="0" applyBorder="0" applyAlignment="0" applyProtection="0"/>
    <xf numFmtId="0" fontId="29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37" fillId="0" borderId="0">
      <alignment vertical="top"/>
    </xf>
    <xf numFmtId="43" fontId="29" fillId="0" borderId="0" applyFont="0" applyFill="0" applyBorder="0" applyAlignment="0" applyProtection="0"/>
    <xf numFmtId="3" fontId="37" fillId="0" borderId="0" applyFont="0" applyFill="0" applyBorder="0" applyAlignment="0" applyProtection="0">
      <alignment vertical="top"/>
    </xf>
    <xf numFmtId="0" fontId="37" fillId="0" borderId="0" applyFont="0" applyFill="0" applyBorder="0" applyAlignment="0" applyProtection="0">
      <alignment vertical="top"/>
    </xf>
    <xf numFmtId="5" fontId="37" fillId="0" borderId="0">
      <alignment vertical="top"/>
    </xf>
    <xf numFmtId="44" fontId="2" fillId="0" borderId="0" applyFont="0" applyFill="0" applyBorder="0" applyAlignment="0" applyProtection="0"/>
    <xf numFmtId="0" fontId="37" fillId="0" borderId="0">
      <alignment vertical="top"/>
    </xf>
    <xf numFmtId="0" fontId="37" fillId="0" borderId="0">
      <alignment horizontal="right" vertical="top"/>
    </xf>
    <xf numFmtId="0" fontId="43" fillId="0" borderId="0">
      <alignment vertical="top"/>
    </xf>
    <xf numFmtId="0" fontId="47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3" fontId="43" fillId="0" borderId="11">
      <alignment vertical="top"/>
    </xf>
    <xf numFmtId="10" fontId="37" fillId="0" borderId="0" applyFont="0" applyFill="0" applyBorder="0" applyAlignment="0" applyProtection="0">
      <alignment vertical="top"/>
    </xf>
    <xf numFmtId="0" fontId="37" fillId="0" borderId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62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7" fontId="10" fillId="0" borderId="0" applyFont="0" applyFill="0" applyBorder="0" applyAlignment="0" applyProtection="0">
      <alignment vertical="top"/>
    </xf>
    <xf numFmtId="5" fontId="10" fillId="0" borderId="0" applyFont="0" applyFill="0" applyBorder="0" applyAlignment="0" applyProtection="0">
      <alignment vertical="top"/>
    </xf>
    <xf numFmtId="0" fontId="10" fillId="0" borderId="0" applyFont="0" applyFill="0" applyBorder="0" applyAlignment="0" applyProtection="0">
      <alignment vertical="top"/>
    </xf>
    <xf numFmtId="0" fontId="10" fillId="0" borderId="0" applyNumberFormat="0" applyFill="0" applyBorder="0" applyAlignment="0" applyProtection="0">
      <alignment vertical="top"/>
    </xf>
    <xf numFmtId="0" fontId="10" fillId="0" borderId="0" applyNumberFormat="0" applyFill="0" applyBorder="0" applyAlignment="0" applyProtection="0">
      <alignment vertical="top"/>
    </xf>
    <xf numFmtId="10" fontId="10" fillId="0" borderId="0" applyFont="0" applyFill="0" applyBorder="0" applyAlignment="0" applyProtection="0">
      <alignment vertical="top"/>
    </xf>
    <xf numFmtId="0" fontId="10" fillId="0" borderId="34" applyNumberFormat="0" applyFont="0" applyFill="0" applyAlignment="0" applyProtection="0">
      <alignment vertical="top"/>
    </xf>
    <xf numFmtId="9" fontId="10" fillId="0" borderId="0" applyFill="0" applyBorder="0" applyAlignment="0" applyProtection="0">
      <alignment vertical="top"/>
    </xf>
    <xf numFmtId="43" fontId="115" fillId="0" borderId="0" applyFont="0" applyFill="0" applyBorder="0" applyAlignment="0" applyProtection="0"/>
    <xf numFmtId="0" fontId="103" fillId="48" borderId="0" applyNumberFormat="0" applyBorder="0" applyAlignment="0" applyProtection="0"/>
    <xf numFmtId="37" fontId="116" fillId="0" borderId="0"/>
    <xf numFmtId="0" fontId="2" fillId="60" borderId="0" applyNumberFormat="0" applyBorder="0" applyAlignment="0" applyProtection="0"/>
    <xf numFmtId="0" fontId="2" fillId="10" borderId="0" applyNumberFormat="0" applyBorder="0" applyAlignment="0" applyProtection="0"/>
    <xf numFmtId="0" fontId="31" fillId="104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31" fillId="104" borderId="0" applyNumberFormat="0" applyBorder="0" applyAlignment="0" applyProtection="0"/>
    <xf numFmtId="0" fontId="31" fillId="104" borderId="0" applyNumberFormat="0" applyBorder="0" applyAlignment="0" applyProtection="0"/>
    <xf numFmtId="0" fontId="31" fillId="91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49" borderId="0" applyNumberFormat="0" applyBorder="0" applyAlignment="0" applyProtection="0"/>
    <xf numFmtId="0" fontId="2" fillId="14" borderId="0" applyNumberFormat="0" applyBorder="0" applyAlignment="0" applyProtection="0"/>
    <xf numFmtId="0" fontId="31" fillId="10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7" borderId="0" applyNumberFormat="0" applyBorder="0" applyAlignment="0" applyProtection="0"/>
    <xf numFmtId="0" fontId="2" fillId="18" borderId="0" applyNumberFormat="0" applyBorder="0" applyAlignment="0" applyProtection="0"/>
    <xf numFmtId="0" fontId="31" fillId="10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92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07" borderId="0" applyNumberFormat="0" applyBorder="0" applyAlignment="0" applyProtection="0"/>
    <xf numFmtId="0" fontId="2" fillId="22" borderId="0" applyNumberFormat="0" applyBorder="0" applyAlignment="0" applyProtection="0"/>
    <xf numFmtId="0" fontId="31" fillId="108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31" fillId="108" borderId="0" applyNumberFormat="0" applyBorder="0" applyAlignment="0" applyProtection="0"/>
    <xf numFmtId="0" fontId="31" fillId="108" borderId="0" applyNumberFormat="0" applyBorder="0" applyAlignment="0" applyProtection="0"/>
    <xf numFmtId="0" fontId="31" fillId="93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60" borderId="0" applyNumberFormat="0" applyBorder="0" applyAlignment="0" applyProtection="0"/>
    <xf numFmtId="0" fontId="2" fillId="26" borderId="0" applyNumberFormat="0" applyBorder="0" applyAlignment="0" applyProtection="0"/>
    <xf numFmtId="0" fontId="31" fillId="104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31" fillId="104" borderId="0" applyNumberFormat="0" applyBorder="0" applyAlignment="0" applyProtection="0"/>
    <xf numFmtId="0" fontId="31" fillId="104" borderId="0" applyNumberFormat="0" applyBorder="0" applyAlignment="0" applyProtection="0"/>
    <xf numFmtId="0" fontId="31" fillId="94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31" fillId="10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9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86" borderId="0" applyNumberFormat="0" applyBorder="0" applyAlignment="0" applyProtection="0"/>
    <xf numFmtId="0" fontId="2" fillId="11" borderId="0" applyNumberFormat="0" applyBorder="0" applyAlignment="0" applyProtection="0"/>
    <xf numFmtId="0" fontId="31" fillId="110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62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49" borderId="0" applyNumberFormat="0" applyBorder="0" applyAlignment="0" applyProtection="0"/>
    <xf numFmtId="0" fontId="2" fillId="15" borderId="0" applyNumberFormat="0" applyBorder="0" applyAlignment="0" applyProtection="0"/>
    <xf numFmtId="0" fontId="31" fillId="10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31" fillId="105" borderId="0" applyNumberFormat="0" applyBorder="0" applyAlignment="0" applyProtection="0"/>
    <xf numFmtId="0" fontId="31" fillId="105" borderId="0" applyNumberFormat="0" applyBorder="0" applyAlignment="0" applyProtection="0"/>
    <xf numFmtId="0" fontId="31" fillId="5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6" borderId="0" applyNumberFormat="0" applyBorder="0" applyAlignment="0" applyProtection="0"/>
    <xf numFmtId="0" fontId="2" fillId="19" borderId="0" applyNumberFormat="0" applyBorder="0" applyAlignment="0" applyProtection="0"/>
    <xf numFmtId="0" fontId="31" fillId="111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31" fillId="111" borderId="0" applyNumberFormat="0" applyBorder="0" applyAlignment="0" applyProtection="0"/>
    <xf numFmtId="0" fontId="31" fillId="111" borderId="0" applyNumberFormat="0" applyBorder="0" applyAlignment="0" applyProtection="0"/>
    <xf numFmtId="0" fontId="31" fillId="58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12" borderId="0" applyNumberFormat="0" applyBorder="0" applyAlignment="0" applyProtection="0"/>
    <xf numFmtId="0" fontId="2" fillId="23" borderId="0" applyNumberFormat="0" applyBorder="0" applyAlignment="0" applyProtection="0"/>
    <xf numFmtId="0" fontId="31" fillId="113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31" fillId="113" borderId="0" applyNumberFormat="0" applyBorder="0" applyAlignment="0" applyProtection="0"/>
    <xf numFmtId="0" fontId="31" fillId="113" borderId="0" applyNumberFormat="0" applyBorder="0" applyAlignment="0" applyProtection="0"/>
    <xf numFmtId="0" fontId="31" fillId="93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61" borderId="0" applyNumberFormat="0" applyBorder="0" applyAlignment="0" applyProtection="0"/>
    <xf numFmtId="0" fontId="2" fillId="27" borderId="0" applyNumberFormat="0" applyBorder="0" applyAlignment="0" applyProtection="0"/>
    <xf numFmtId="0" fontId="31" fillId="114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62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95" borderId="0" applyNumberFormat="0" applyBorder="0" applyAlignment="0" applyProtection="0"/>
    <xf numFmtId="0" fontId="2" fillId="31" borderId="0" applyNumberFormat="0" applyBorder="0" applyAlignment="0" applyProtection="0"/>
    <xf numFmtId="0" fontId="31" fillId="11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31" fillId="115" borderId="0" applyNumberFormat="0" applyBorder="0" applyAlignment="0" applyProtection="0"/>
    <xf numFmtId="0" fontId="31" fillId="115" borderId="0" applyNumberFormat="0" applyBorder="0" applyAlignment="0" applyProtection="0"/>
    <xf numFmtId="0" fontId="31" fillId="53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32" fillId="116" borderId="0" applyNumberFormat="0" applyBorder="0" applyAlignment="0" applyProtection="0"/>
    <xf numFmtId="0" fontId="33" fillId="117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96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05" borderId="0" applyNumberFormat="0" applyBorder="0" applyAlignment="0" applyProtection="0"/>
    <xf numFmtId="0" fontId="33" fillId="49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51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111" borderId="0" applyNumberFormat="0" applyBorder="0" applyAlignment="0" applyProtection="0"/>
    <xf numFmtId="0" fontId="33" fillId="56" borderId="0" applyNumberFormat="0" applyBorder="0" applyAlignment="0" applyProtection="0"/>
    <xf numFmtId="0" fontId="32" fillId="111" borderId="0" applyNumberFormat="0" applyBorder="0" applyAlignment="0" applyProtection="0"/>
    <xf numFmtId="0" fontId="32" fillId="111" borderId="0" applyNumberFormat="0" applyBorder="0" applyAlignment="0" applyProtection="0"/>
    <xf numFmtId="0" fontId="32" fillId="58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2" fillId="113" borderId="0" applyNumberFormat="0" applyBorder="0" applyAlignment="0" applyProtection="0"/>
    <xf numFmtId="0" fontId="33" fillId="112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97" borderId="0" applyNumberFormat="0" applyBorder="0" applyAlignment="0" applyProtection="0"/>
    <xf numFmtId="0" fontId="33" fillId="112" borderId="0" applyNumberFormat="0" applyBorder="0" applyAlignment="0" applyProtection="0"/>
    <xf numFmtId="0" fontId="33" fillId="112" borderId="0" applyNumberFormat="0" applyBorder="0" applyAlignment="0" applyProtection="0"/>
    <xf numFmtId="0" fontId="33" fillId="112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112" borderId="0" applyNumberFormat="0" applyBorder="0" applyAlignment="0" applyProtection="0"/>
    <xf numFmtId="0" fontId="33" fillId="112" borderId="0" applyNumberFormat="0" applyBorder="0" applyAlignment="0" applyProtection="0"/>
    <xf numFmtId="0" fontId="33" fillId="112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112" borderId="0" applyNumberFormat="0" applyBorder="0" applyAlignment="0" applyProtection="0"/>
    <xf numFmtId="0" fontId="33" fillId="112" borderId="0" applyNumberFormat="0" applyBorder="0" applyAlignment="0" applyProtection="0"/>
    <xf numFmtId="0" fontId="33" fillId="112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2" fillId="116" borderId="0" applyNumberFormat="0" applyBorder="0" applyAlignment="0" applyProtection="0"/>
    <xf numFmtId="0" fontId="33" fillId="117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84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2" fillId="118" borderId="0" applyNumberFormat="0" applyBorder="0" applyAlignment="0" applyProtection="0"/>
    <xf numFmtId="0" fontId="33" fillId="53" borderId="0" applyNumberFormat="0" applyBorder="0" applyAlignment="0" applyProtection="0"/>
    <xf numFmtId="0" fontId="32" fillId="118" borderId="0" applyNumberFormat="0" applyBorder="0" applyAlignment="0" applyProtection="0"/>
    <xf numFmtId="0" fontId="32" fillId="118" borderId="0" applyNumberFormat="0" applyBorder="0" applyAlignment="0" applyProtection="0"/>
    <xf numFmtId="0" fontId="32" fillId="54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1" fillId="119" borderId="0" applyNumberFormat="0" applyBorder="0" applyAlignment="0" applyProtection="0"/>
    <xf numFmtId="0" fontId="31" fillId="69" borderId="0" applyNumberFormat="0" applyBorder="0" applyAlignment="0" applyProtection="0"/>
    <xf numFmtId="0" fontId="31" fillId="34" borderId="0" applyNumberFormat="0" applyBorder="0" applyAlignment="0" applyProtection="0"/>
    <xf numFmtId="0" fontId="31" fillId="110" borderId="0" applyNumberFormat="0" applyBorder="0" applyAlignment="0" applyProtection="0"/>
    <xf numFmtId="0" fontId="31" fillId="42" borderId="0" applyNumberFormat="0" applyBorder="0" applyAlignment="0" applyProtection="0"/>
    <xf numFmtId="0" fontId="31" fillId="35" borderId="0" applyNumberFormat="0" applyBorder="0" applyAlignment="0" applyProtection="0"/>
    <xf numFmtId="0" fontId="32" fillId="116" borderId="0" applyNumberFormat="0" applyBorder="0" applyAlignment="0" applyProtection="0"/>
    <xf numFmtId="0" fontId="32" fillId="70" borderId="0" applyNumberFormat="0" applyBorder="0" applyAlignment="0" applyProtection="0"/>
    <xf numFmtId="0" fontId="32" fillId="36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68" borderId="0" applyNumberFormat="0" applyBorder="0" applyAlignment="0" applyProtection="0"/>
    <xf numFmtId="0" fontId="33" fillId="9" borderId="0" applyNumberFormat="0" applyBorder="0" applyAlignment="0" applyProtection="0"/>
    <xf numFmtId="0" fontId="32" fillId="68" borderId="0" applyNumberFormat="0" applyBorder="0" applyAlignment="0" applyProtection="0"/>
    <xf numFmtId="0" fontId="33" fillId="9" borderId="0" applyNumberFormat="0" applyBorder="0" applyAlignment="0" applyProtection="0"/>
    <xf numFmtId="0" fontId="32" fillId="6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6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6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20" borderId="0" applyNumberFormat="0" applyBorder="0" applyAlignment="0" applyProtection="0"/>
    <xf numFmtId="0" fontId="32" fillId="120" borderId="0" applyNumberFormat="0" applyBorder="0" applyAlignment="0" applyProtection="0"/>
    <xf numFmtId="0" fontId="32" fillId="120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1" fillId="121" borderId="0" applyNumberFormat="0" applyBorder="0" applyAlignment="0" applyProtection="0"/>
    <xf numFmtId="0" fontId="31" fillId="72" borderId="0" applyNumberFormat="0" applyBorder="0" applyAlignment="0" applyProtection="0"/>
    <xf numFmtId="0" fontId="31" fillId="37" borderId="0" applyNumberFormat="0" applyBorder="0" applyAlignment="0" applyProtection="0"/>
    <xf numFmtId="0" fontId="31" fillId="105" borderId="0" applyNumberFormat="0" applyBorder="0" applyAlignment="0" applyProtection="0"/>
    <xf numFmtId="0" fontId="31" fillId="41" borderId="0" applyNumberFormat="0" applyBorder="0" applyAlignment="0" applyProtection="0"/>
    <xf numFmtId="0" fontId="31" fillId="38" borderId="0" applyNumberFormat="0" applyBorder="0" applyAlignment="0" applyProtection="0"/>
    <xf numFmtId="0" fontId="32" fillId="122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3" fillId="123" borderId="0" applyNumberFormat="0" applyBorder="0" applyAlignment="0" applyProtection="0"/>
    <xf numFmtId="0" fontId="33" fillId="123" borderId="0" applyNumberFormat="0" applyBorder="0" applyAlignment="0" applyProtection="0"/>
    <xf numFmtId="0" fontId="33" fillId="12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23" borderId="0" applyNumberFormat="0" applyBorder="0" applyAlignment="0" applyProtection="0"/>
    <xf numFmtId="0" fontId="33" fillId="123" borderId="0" applyNumberFormat="0" applyBorder="0" applyAlignment="0" applyProtection="0"/>
    <xf numFmtId="0" fontId="33" fillId="12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23" borderId="0" applyNumberFormat="0" applyBorder="0" applyAlignment="0" applyProtection="0"/>
    <xf numFmtId="0" fontId="33" fillId="123" borderId="0" applyNumberFormat="0" applyBorder="0" applyAlignment="0" applyProtection="0"/>
    <xf numFmtId="0" fontId="33" fillId="123" borderId="0" applyNumberFormat="0" applyBorder="0" applyAlignment="0" applyProtection="0"/>
    <xf numFmtId="0" fontId="32" fillId="71" borderId="0" applyNumberFormat="0" applyBorder="0" applyAlignment="0" applyProtection="0"/>
    <xf numFmtId="0" fontId="33" fillId="123" borderId="0" applyNumberFormat="0" applyBorder="0" applyAlignment="0" applyProtection="0"/>
    <xf numFmtId="0" fontId="32" fillId="71" borderId="0" applyNumberFormat="0" applyBorder="0" applyAlignment="0" applyProtection="0"/>
    <xf numFmtId="0" fontId="33" fillId="123" borderId="0" applyNumberFormat="0" applyBorder="0" applyAlignment="0" applyProtection="0"/>
    <xf numFmtId="0" fontId="33" fillId="123" borderId="0" applyNumberFormat="0" applyBorder="0" applyAlignment="0" applyProtection="0"/>
    <xf numFmtId="0" fontId="32" fillId="71" borderId="0" applyNumberFormat="0" applyBorder="0" applyAlignment="0" applyProtection="0"/>
    <xf numFmtId="0" fontId="33" fillId="123" borderId="0" applyNumberFormat="0" applyBorder="0" applyAlignment="0" applyProtection="0"/>
    <xf numFmtId="0" fontId="33" fillId="123" borderId="0" applyNumberFormat="0" applyBorder="0" applyAlignment="0" applyProtection="0"/>
    <xf numFmtId="0" fontId="32" fillId="71" borderId="0" applyNumberFormat="0" applyBorder="0" applyAlignment="0" applyProtection="0"/>
    <xf numFmtId="0" fontId="33" fillId="123" borderId="0" applyNumberFormat="0" applyBorder="0" applyAlignment="0" applyProtection="0"/>
    <xf numFmtId="0" fontId="33" fillId="123" borderId="0" applyNumberFormat="0" applyBorder="0" applyAlignment="0" applyProtection="0"/>
    <xf numFmtId="0" fontId="33" fillId="123" borderId="0" applyNumberFormat="0" applyBorder="0" applyAlignment="0" applyProtection="0"/>
    <xf numFmtId="0" fontId="33" fillId="123" borderId="0" applyNumberFormat="0" applyBorder="0" applyAlignment="0" applyProtection="0"/>
    <xf numFmtId="0" fontId="32" fillId="71" borderId="0" applyNumberFormat="0" applyBorder="0" applyAlignment="0" applyProtection="0"/>
    <xf numFmtId="0" fontId="33" fillId="123" borderId="0" applyNumberFormat="0" applyBorder="0" applyAlignment="0" applyProtection="0"/>
    <xf numFmtId="0" fontId="33" fillId="123" borderId="0" applyNumberFormat="0" applyBorder="0" applyAlignment="0" applyProtection="0"/>
    <xf numFmtId="0" fontId="33" fillId="123" borderId="0" applyNumberFormat="0" applyBorder="0" applyAlignment="0" applyProtection="0"/>
    <xf numFmtId="0" fontId="33" fillId="123" borderId="0" applyNumberFormat="0" applyBorder="0" applyAlignment="0" applyProtection="0"/>
    <xf numFmtId="0" fontId="33" fillId="123" borderId="0" applyNumberFormat="0" applyBorder="0" applyAlignment="0" applyProtection="0"/>
    <xf numFmtId="0" fontId="33" fillId="123" borderId="0" applyNumberFormat="0" applyBorder="0" applyAlignment="0" applyProtection="0"/>
    <xf numFmtId="0" fontId="33" fillId="123" borderId="0" applyNumberFormat="0" applyBorder="0" applyAlignment="0" applyProtection="0"/>
    <xf numFmtId="0" fontId="33" fillId="123" borderId="0" applyNumberFormat="0" applyBorder="0" applyAlignment="0" applyProtection="0"/>
    <xf numFmtId="0" fontId="33" fillId="123" borderId="0" applyNumberFormat="0" applyBorder="0" applyAlignment="0" applyProtection="0"/>
    <xf numFmtId="0" fontId="33" fillId="123" borderId="0" applyNumberFormat="0" applyBorder="0" applyAlignment="0" applyProtection="0"/>
    <xf numFmtId="0" fontId="33" fillId="123" borderId="0" applyNumberFormat="0" applyBorder="0" applyAlignment="0" applyProtection="0"/>
    <xf numFmtId="0" fontId="33" fillId="123" borderId="0" applyNumberFormat="0" applyBorder="0" applyAlignment="0" applyProtection="0"/>
    <xf numFmtId="0" fontId="32" fillId="103" borderId="0" applyNumberFormat="0" applyBorder="0" applyAlignment="0" applyProtection="0"/>
    <xf numFmtId="0" fontId="32" fillId="103" borderId="0" applyNumberFormat="0" applyBorder="0" applyAlignment="0" applyProtection="0"/>
    <xf numFmtId="0" fontId="32" fillId="103" borderId="0" applyNumberFormat="0" applyBorder="0" applyAlignment="0" applyProtection="0"/>
    <xf numFmtId="0" fontId="33" fillId="123" borderId="0" applyNumberFormat="0" applyBorder="0" applyAlignment="0" applyProtection="0"/>
    <xf numFmtId="0" fontId="33" fillId="123" borderId="0" applyNumberFormat="0" applyBorder="0" applyAlignment="0" applyProtection="0"/>
    <xf numFmtId="0" fontId="33" fillId="12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1" fillId="124" borderId="0" applyNumberFormat="0" applyBorder="0" applyAlignment="0" applyProtection="0"/>
    <xf numFmtId="0" fontId="31" fillId="74" borderId="0" applyNumberFormat="0" applyBorder="0" applyAlignment="0" applyProtection="0"/>
    <xf numFmtId="0" fontId="31" fillId="40" borderId="0" applyNumberFormat="0" applyBorder="0" applyAlignment="0" applyProtection="0"/>
    <xf numFmtId="0" fontId="31" fillId="125" borderId="0" applyNumberFormat="0" applyBorder="0" applyAlignment="0" applyProtection="0"/>
    <xf numFmtId="0" fontId="31" fillId="75" borderId="0" applyNumberFormat="0" applyBorder="0" applyAlignment="0" applyProtection="0"/>
    <xf numFmtId="0" fontId="31" fillId="41" borderId="0" applyNumberFormat="0" applyBorder="0" applyAlignment="0" applyProtection="0"/>
    <xf numFmtId="0" fontId="32" fillId="106" borderId="0" applyNumberFormat="0" applyBorder="0" applyAlignment="0" applyProtection="0"/>
    <xf numFmtId="0" fontId="32" fillId="76" borderId="0" applyNumberFormat="0" applyBorder="0" applyAlignment="0" applyProtection="0"/>
    <xf numFmtId="0" fontId="32" fillId="42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7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73" borderId="0" applyNumberFormat="0" applyBorder="0" applyAlignment="0" applyProtection="0"/>
    <xf numFmtId="0" fontId="33" fillId="17" borderId="0" applyNumberFormat="0" applyBorder="0" applyAlignment="0" applyProtection="0"/>
    <xf numFmtId="0" fontId="32" fillId="7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73" borderId="0" applyNumberFormat="0" applyBorder="0" applyAlignment="0" applyProtection="0"/>
    <xf numFmtId="0" fontId="33" fillId="17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7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7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7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7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73" borderId="0" applyNumberFormat="0" applyBorder="0" applyAlignment="0" applyProtection="0"/>
    <xf numFmtId="0" fontId="32" fillId="111" borderId="0" applyNumberFormat="0" applyBorder="0" applyAlignment="0" applyProtection="0"/>
    <xf numFmtId="0" fontId="32" fillId="111" borderId="0" applyNumberFormat="0" applyBorder="0" applyAlignment="0" applyProtection="0"/>
    <xf numFmtId="0" fontId="32" fillId="111" borderId="0" applyNumberFormat="0" applyBorder="0" applyAlignment="0" applyProtection="0"/>
    <xf numFmtId="0" fontId="32" fillId="7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73" borderId="0" applyNumberFormat="0" applyBorder="0" applyAlignment="0" applyProtection="0"/>
    <xf numFmtId="0" fontId="31" fillId="121" borderId="0" applyNumberFormat="0" applyBorder="0" applyAlignment="0" applyProtection="0"/>
    <xf numFmtId="0" fontId="31" fillId="72" borderId="0" applyNumberFormat="0" applyBorder="0" applyAlignment="0" applyProtection="0"/>
    <xf numFmtId="0" fontId="31" fillId="41" borderId="0" applyNumberFormat="0" applyBorder="0" applyAlignment="0" applyProtection="0"/>
    <xf numFmtId="0" fontId="31" fillId="126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2" fillId="105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127" borderId="0" applyNumberFormat="0" applyBorder="0" applyAlignment="0" applyProtection="0"/>
    <xf numFmtId="0" fontId="33" fillId="127" borderId="0" applyNumberFormat="0" applyBorder="0" applyAlignment="0" applyProtection="0"/>
    <xf numFmtId="0" fontId="33" fillId="127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2" fillId="77" borderId="0" applyNumberFormat="0" applyBorder="0" applyAlignment="0" applyProtection="0"/>
    <xf numFmtId="0" fontId="33" fillId="127" borderId="0" applyNumberFormat="0" applyBorder="0" applyAlignment="0" applyProtection="0"/>
    <xf numFmtId="0" fontId="33" fillId="127" borderId="0" applyNumberFormat="0" applyBorder="0" applyAlignment="0" applyProtection="0"/>
    <xf numFmtId="0" fontId="33" fillId="127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2" fillId="77" borderId="0" applyNumberFormat="0" applyBorder="0" applyAlignment="0" applyProtection="0"/>
    <xf numFmtId="0" fontId="33" fillId="21" borderId="0" applyNumberFormat="0" applyBorder="0" applyAlignment="0" applyProtection="0"/>
    <xf numFmtId="0" fontId="32" fillId="77" borderId="0" applyNumberFormat="0" applyBorder="0" applyAlignment="0" applyProtection="0"/>
    <xf numFmtId="0" fontId="33" fillId="127" borderId="0" applyNumberFormat="0" applyBorder="0" applyAlignment="0" applyProtection="0"/>
    <xf numFmtId="0" fontId="33" fillId="127" borderId="0" applyNumberFormat="0" applyBorder="0" applyAlignment="0" applyProtection="0"/>
    <xf numFmtId="0" fontId="33" fillId="127" borderId="0" applyNumberFormat="0" applyBorder="0" applyAlignment="0" applyProtection="0"/>
    <xf numFmtId="0" fontId="32" fillId="77" borderId="0" applyNumberFormat="0" applyBorder="0" applyAlignment="0" applyProtection="0"/>
    <xf numFmtId="0" fontId="33" fillId="127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3" fillId="127" borderId="0" applyNumberFormat="0" applyBorder="0" applyAlignment="0" applyProtection="0"/>
    <xf numFmtId="0" fontId="33" fillId="127" borderId="0" applyNumberFormat="0" applyBorder="0" applyAlignment="0" applyProtection="0"/>
    <xf numFmtId="0" fontId="33" fillId="127" borderId="0" applyNumberFormat="0" applyBorder="0" applyAlignment="0" applyProtection="0"/>
    <xf numFmtId="0" fontId="33" fillId="127" borderId="0" applyNumberFormat="0" applyBorder="0" applyAlignment="0" applyProtection="0"/>
    <xf numFmtId="0" fontId="32" fillId="77" borderId="0" applyNumberFormat="0" applyBorder="0" applyAlignment="0" applyProtection="0"/>
    <xf numFmtId="0" fontId="33" fillId="127" borderId="0" applyNumberFormat="0" applyBorder="0" applyAlignment="0" applyProtection="0"/>
    <xf numFmtId="0" fontId="33" fillId="127" borderId="0" applyNumberFormat="0" applyBorder="0" applyAlignment="0" applyProtection="0"/>
    <xf numFmtId="0" fontId="33" fillId="127" borderId="0" applyNumberFormat="0" applyBorder="0" applyAlignment="0" applyProtection="0"/>
    <xf numFmtId="0" fontId="33" fillId="127" borderId="0" applyNumberFormat="0" applyBorder="0" applyAlignment="0" applyProtection="0"/>
    <xf numFmtId="0" fontId="32" fillId="77" borderId="0" applyNumberFormat="0" applyBorder="0" applyAlignment="0" applyProtection="0"/>
    <xf numFmtId="0" fontId="33" fillId="127" borderId="0" applyNumberFormat="0" applyBorder="0" applyAlignment="0" applyProtection="0"/>
    <xf numFmtId="0" fontId="33" fillId="127" borderId="0" applyNumberFormat="0" applyBorder="0" applyAlignment="0" applyProtection="0"/>
    <xf numFmtId="0" fontId="33" fillId="127" borderId="0" applyNumberFormat="0" applyBorder="0" applyAlignment="0" applyProtection="0"/>
    <xf numFmtId="0" fontId="33" fillId="127" borderId="0" applyNumberFormat="0" applyBorder="0" applyAlignment="0" applyProtection="0"/>
    <xf numFmtId="0" fontId="32" fillId="77" borderId="0" applyNumberFormat="0" applyBorder="0" applyAlignment="0" applyProtection="0"/>
    <xf numFmtId="0" fontId="33" fillId="127" borderId="0" applyNumberFormat="0" applyBorder="0" applyAlignment="0" applyProtection="0"/>
    <xf numFmtId="0" fontId="33" fillId="127" borderId="0" applyNumberFormat="0" applyBorder="0" applyAlignment="0" applyProtection="0"/>
    <xf numFmtId="0" fontId="33" fillId="127" borderId="0" applyNumberFormat="0" applyBorder="0" applyAlignment="0" applyProtection="0"/>
    <xf numFmtId="0" fontId="33" fillId="127" borderId="0" applyNumberFormat="0" applyBorder="0" applyAlignment="0" applyProtection="0"/>
    <xf numFmtId="0" fontId="32" fillId="77" borderId="0" applyNumberFormat="0" applyBorder="0" applyAlignment="0" applyProtection="0"/>
    <xf numFmtId="0" fontId="33" fillId="127" borderId="0" applyNumberFormat="0" applyBorder="0" applyAlignment="0" applyProtection="0"/>
    <xf numFmtId="0" fontId="33" fillId="127" borderId="0" applyNumberFormat="0" applyBorder="0" applyAlignment="0" applyProtection="0"/>
    <xf numFmtId="0" fontId="33" fillId="127" borderId="0" applyNumberFormat="0" applyBorder="0" applyAlignment="0" applyProtection="0"/>
    <xf numFmtId="0" fontId="33" fillId="127" borderId="0" applyNumberFormat="0" applyBorder="0" applyAlignment="0" applyProtection="0"/>
    <xf numFmtId="0" fontId="32" fillId="77" borderId="0" applyNumberFormat="0" applyBorder="0" applyAlignment="0" applyProtection="0"/>
    <xf numFmtId="0" fontId="32" fillId="128" borderId="0" applyNumberFormat="0" applyBorder="0" applyAlignment="0" applyProtection="0"/>
    <xf numFmtId="0" fontId="32" fillId="128" borderId="0" applyNumberFormat="0" applyBorder="0" applyAlignment="0" applyProtection="0"/>
    <xf numFmtId="0" fontId="32" fillId="128" borderId="0" applyNumberFormat="0" applyBorder="0" applyAlignment="0" applyProtection="0"/>
    <xf numFmtId="0" fontId="32" fillId="77" borderId="0" applyNumberFormat="0" applyBorder="0" applyAlignment="0" applyProtection="0"/>
    <xf numFmtId="0" fontId="33" fillId="127" borderId="0" applyNumberFormat="0" applyBorder="0" applyAlignment="0" applyProtection="0"/>
    <xf numFmtId="0" fontId="33" fillId="127" borderId="0" applyNumberFormat="0" applyBorder="0" applyAlignment="0" applyProtection="0"/>
    <xf numFmtId="0" fontId="33" fillId="127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2" fillId="77" borderId="0" applyNumberFormat="0" applyBorder="0" applyAlignment="0" applyProtection="0"/>
    <xf numFmtId="0" fontId="31" fillId="104" borderId="0" applyNumberFormat="0" applyBorder="0" applyAlignment="0" applyProtection="0"/>
    <xf numFmtId="0" fontId="31" fillId="40" borderId="0" applyNumberFormat="0" applyBorder="0" applyAlignment="0" applyProtection="0"/>
    <xf numFmtId="0" fontId="31" fillId="34" borderId="0" applyNumberFormat="0" applyBorder="0" applyAlignment="0" applyProtection="0"/>
    <xf numFmtId="0" fontId="31" fillId="114" borderId="0" applyNumberFormat="0" applyBorder="0" applyAlignment="0" applyProtection="0"/>
    <xf numFmtId="0" fontId="31" fillId="35" borderId="0" applyNumberFormat="0" applyBorder="0" applyAlignment="0" applyProtection="0"/>
    <xf numFmtId="0" fontId="32" fillId="116" borderId="0" applyNumberFormat="0" applyBorder="0" applyAlignment="0" applyProtection="0"/>
    <xf numFmtId="0" fontId="32" fillId="70" borderId="0" applyNumberFormat="0" applyBorder="0" applyAlignment="0" applyProtection="0"/>
    <xf numFmtId="0" fontId="32" fillId="35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2" fillId="70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2" fillId="70" borderId="0" applyNumberFormat="0" applyBorder="0" applyAlignment="0" applyProtection="0"/>
    <xf numFmtId="0" fontId="33" fillId="25" borderId="0" applyNumberFormat="0" applyBorder="0" applyAlignment="0" applyProtection="0"/>
    <xf numFmtId="0" fontId="32" fillId="70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2" fillId="70" borderId="0" applyNumberFormat="0" applyBorder="0" applyAlignment="0" applyProtection="0"/>
    <xf numFmtId="0" fontId="33" fillId="117" borderId="0" applyNumberFormat="0" applyBorder="0" applyAlignment="0" applyProtection="0"/>
    <xf numFmtId="0" fontId="32" fillId="99" borderId="0" applyNumberFormat="0" applyBorder="0" applyAlignment="0" applyProtection="0"/>
    <xf numFmtId="0" fontId="32" fillId="99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2" fillId="70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2" fillId="70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2" fillId="70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2" fillId="70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2" fillId="70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70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3" fillId="117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2" fillId="70" borderId="0" applyNumberFormat="0" applyBorder="0" applyAlignment="0" applyProtection="0"/>
    <xf numFmtId="0" fontId="31" fillId="88" borderId="0" applyNumberFormat="0" applyBorder="0" applyAlignment="0" applyProtection="0"/>
    <xf numFmtId="0" fontId="31" fillId="43" borderId="0" applyNumberFormat="0" applyBorder="0" applyAlignment="0" applyProtection="0"/>
    <xf numFmtId="0" fontId="31" fillId="115" borderId="0" applyNumberFormat="0" applyBorder="0" applyAlignment="0" applyProtection="0"/>
    <xf numFmtId="0" fontId="31" fillId="44" borderId="0" applyNumberFormat="0" applyBorder="0" applyAlignment="0" applyProtection="0"/>
    <xf numFmtId="0" fontId="31" fillId="38" borderId="0" applyNumberFormat="0" applyBorder="0" applyAlignment="0" applyProtection="0"/>
    <xf numFmtId="0" fontId="32" fillId="118" borderId="0" applyNumberFormat="0" applyBorder="0" applyAlignment="0" applyProtection="0"/>
    <xf numFmtId="0" fontId="32" fillId="79" borderId="0" applyNumberFormat="0" applyBorder="0" applyAlignment="0" applyProtection="0"/>
    <xf numFmtId="0" fontId="32" fillId="44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2" fillId="78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2" fillId="78" borderId="0" applyNumberFormat="0" applyBorder="0" applyAlignment="0" applyProtection="0"/>
    <xf numFmtId="0" fontId="33" fillId="29" borderId="0" applyNumberFormat="0" applyBorder="0" applyAlignment="0" applyProtection="0"/>
    <xf numFmtId="0" fontId="32" fillId="78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2" fillId="78" borderId="0" applyNumberFormat="0" applyBorder="0" applyAlignment="0" applyProtection="0"/>
    <xf numFmtId="0" fontId="33" fillId="29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2" fillId="78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2" fillId="78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2" fillId="78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2" fillId="78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2" fillId="78" borderId="0" applyNumberFormat="0" applyBorder="0" applyAlignment="0" applyProtection="0"/>
    <xf numFmtId="0" fontId="32" fillId="129" borderId="0" applyNumberFormat="0" applyBorder="0" applyAlignment="0" applyProtection="0"/>
    <xf numFmtId="0" fontId="32" fillId="129" borderId="0" applyNumberFormat="0" applyBorder="0" applyAlignment="0" applyProtection="0"/>
    <xf numFmtId="0" fontId="32" fillId="129" borderId="0" applyNumberFormat="0" applyBorder="0" applyAlignment="0" applyProtection="0"/>
    <xf numFmtId="0" fontId="32" fillId="78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2" fillId="78" borderId="0" applyNumberFormat="0" applyBorder="0" applyAlignment="0" applyProtection="0"/>
    <xf numFmtId="0" fontId="117" fillId="130" borderId="0" applyNumberFormat="0" applyBorder="0" applyAlignment="0" applyProtection="0"/>
    <xf numFmtId="0" fontId="117" fillId="130" borderId="0" applyNumberFormat="0" applyBorder="0" applyAlignment="0" applyProtection="0"/>
    <xf numFmtId="0" fontId="117" fillId="130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70" fillId="43" borderId="0" applyNumberFormat="0" applyBorder="0" applyAlignment="0" applyProtection="0"/>
    <xf numFmtId="0" fontId="117" fillId="130" borderId="0" applyNumberFormat="0" applyBorder="0" applyAlignment="0" applyProtection="0"/>
    <xf numFmtId="0" fontId="117" fillId="130" borderId="0" applyNumberFormat="0" applyBorder="0" applyAlignment="0" applyProtection="0"/>
    <xf numFmtId="0" fontId="117" fillId="130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70" fillId="43" borderId="0" applyNumberFormat="0" applyBorder="0" applyAlignment="0" applyProtection="0"/>
    <xf numFmtId="0" fontId="34" fillId="3" borderId="0" applyNumberFormat="0" applyBorder="0" applyAlignment="0" applyProtection="0"/>
    <xf numFmtId="0" fontId="70" fillId="43" borderId="0" applyNumberFormat="0" applyBorder="0" applyAlignment="0" applyProtection="0"/>
    <xf numFmtId="0" fontId="117" fillId="130" borderId="0" applyNumberFormat="0" applyBorder="0" applyAlignment="0" applyProtection="0"/>
    <xf numFmtId="0" fontId="117" fillId="130" borderId="0" applyNumberFormat="0" applyBorder="0" applyAlignment="0" applyProtection="0"/>
    <xf numFmtId="0" fontId="117" fillId="130" borderId="0" applyNumberFormat="0" applyBorder="0" applyAlignment="0" applyProtection="0"/>
    <xf numFmtId="0" fontId="70" fillId="43" borderId="0" applyNumberFormat="0" applyBorder="0" applyAlignment="0" applyProtection="0"/>
    <xf numFmtId="0" fontId="117" fillId="130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117" fillId="130" borderId="0" applyNumberFormat="0" applyBorder="0" applyAlignment="0" applyProtection="0"/>
    <xf numFmtId="0" fontId="117" fillId="130" borderId="0" applyNumberFormat="0" applyBorder="0" applyAlignment="0" applyProtection="0"/>
    <xf numFmtId="0" fontId="117" fillId="130" borderId="0" applyNumberFormat="0" applyBorder="0" applyAlignment="0" applyProtection="0"/>
    <xf numFmtId="0" fontId="117" fillId="130" borderId="0" applyNumberFormat="0" applyBorder="0" applyAlignment="0" applyProtection="0"/>
    <xf numFmtId="0" fontId="70" fillId="43" borderId="0" applyNumberFormat="0" applyBorder="0" applyAlignment="0" applyProtection="0"/>
    <xf numFmtId="0" fontId="117" fillId="130" borderId="0" applyNumberFormat="0" applyBorder="0" applyAlignment="0" applyProtection="0"/>
    <xf numFmtId="0" fontId="117" fillId="130" borderId="0" applyNumberFormat="0" applyBorder="0" applyAlignment="0" applyProtection="0"/>
    <xf numFmtId="0" fontId="117" fillId="130" borderId="0" applyNumberFormat="0" applyBorder="0" applyAlignment="0" applyProtection="0"/>
    <xf numFmtId="0" fontId="117" fillId="130" borderId="0" applyNumberFormat="0" applyBorder="0" applyAlignment="0" applyProtection="0"/>
    <xf numFmtId="0" fontId="70" fillId="43" borderId="0" applyNumberFormat="0" applyBorder="0" applyAlignment="0" applyProtection="0"/>
    <xf numFmtId="0" fontId="117" fillId="130" borderId="0" applyNumberFormat="0" applyBorder="0" applyAlignment="0" applyProtection="0"/>
    <xf numFmtId="0" fontId="117" fillId="130" borderId="0" applyNumberFormat="0" applyBorder="0" applyAlignment="0" applyProtection="0"/>
    <xf numFmtId="0" fontId="117" fillId="130" borderId="0" applyNumberFormat="0" applyBorder="0" applyAlignment="0" applyProtection="0"/>
    <xf numFmtId="0" fontId="117" fillId="130" borderId="0" applyNumberFormat="0" applyBorder="0" applyAlignment="0" applyProtection="0"/>
    <xf numFmtId="0" fontId="70" fillId="43" borderId="0" applyNumberFormat="0" applyBorder="0" applyAlignment="0" applyProtection="0"/>
    <xf numFmtId="0" fontId="117" fillId="130" borderId="0" applyNumberFormat="0" applyBorder="0" applyAlignment="0" applyProtection="0"/>
    <xf numFmtId="0" fontId="117" fillId="130" borderId="0" applyNumberFormat="0" applyBorder="0" applyAlignment="0" applyProtection="0"/>
    <xf numFmtId="0" fontId="117" fillId="130" borderId="0" applyNumberFormat="0" applyBorder="0" applyAlignment="0" applyProtection="0"/>
    <xf numFmtId="0" fontId="117" fillId="130" borderId="0" applyNumberFormat="0" applyBorder="0" applyAlignment="0" applyProtection="0"/>
    <xf numFmtId="0" fontId="70" fillId="43" borderId="0" applyNumberFormat="0" applyBorder="0" applyAlignment="0" applyProtection="0"/>
    <xf numFmtId="0" fontId="117" fillId="130" borderId="0" applyNumberFormat="0" applyBorder="0" applyAlignment="0" applyProtection="0"/>
    <xf numFmtId="0" fontId="117" fillId="130" borderId="0" applyNumberFormat="0" applyBorder="0" applyAlignment="0" applyProtection="0"/>
    <xf numFmtId="0" fontId="117" fillId="130" borderId="0" applyNumberFormat="0" applyBorder="0" applyAlignment="0" applyProtection="0"/>
    <xf numFmtId="0" fontId="117" fillId="130" borderId="0" applyNumberFormat="0" applyBorder="0" applyAlignment="0" applyProtection="0"/>
    <xf numFmtId="0" fontId="70" fillId="43" borderId="0" applyNumberFormat="0" applyBorder="0" applyAlignment="0" applyProtection="0"/>
    <xf numFmtId="0" fontId="70" fillId="88" borderId="0" applyNumberFormat="0" applyBorder="0" applyAlignment="0" applyProtection="0"/>
    <xf numFmtId="0" fontId="70" fillId="88" borderId="0" applyNumberFormat="0" applyBorder="0" applyAlignment="0" applyProtection="0"/>
    <xf numFmtId="0" fontId="70" fillId="88" borderId="0" applyNumberFormat="0" applyBorder="0" applyAlignment="0" applyProtection="0"/>
    <xf numFmtId="0" fontId="70" fillId="43" borderId="0" applyNumberFormat="0" applyBorder="0" applyAlignment="0" applyProtection="0"/>
    <xf numFmtId="0" fontId="117" fillId="130" borderId="0" applyNumberFormat="0" applyBorder="0" applyAlignment="0" applyProtection="0"/>
    <xf numFmtId="0" fontId="117" fillId="130" borderId="0" applyNumberFormat="0" applyBorder="0" applyAlignment="0" applyProtection="0"/>
    <xf numFmtId="0" fontId="117" fillId="130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70" fillId="43" borderId="0" applyNumberFormat="0" applyBorder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71" fillId="80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71" fillId="80" borderId="15" applyNumberFormat="0" applyAlignment="0" applyProtection="0"/>
    <xf numFmtId="0" fontId="35" fillId="6" borderId="4" applyNumberFormat="0" applyAlignment="0" applyProtection="0"/>
    <xf numFmtId="0" fontId="71" fillId="80" borderId="15" applyNumberFormat="0" applyAlignment="0" applyProtection="0"/>
    <xf numFmtId="0" fontId="71" fillId="107" borderId="15" applyNumberFormat="0" applyAlignment="0" applyProtection="0"/>
    <xf numFmtId="0" fontId="88" fillId="101" borderId="27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80" borderId="15" applyNumberFormat="0" applyAlignment="0" applyProtection="0"/>
    <xf numFmtId="0" fontId="71" fillId="107" borderId="15" applyNumberFormat="0" applyAlignment="0" applyProtection="0"/>
    <xf numFmtId="0" fontId="88" fillId="101" borderId="27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80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80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80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80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80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8" borderId="15" applyNumberFormat="0" applyAlignment="0" applyProtection="0"/>
    <xf numFmtId="0" fontId="71" fillId="108" borderId="15" applyNumberFormat="0" applyAlignment="0" applyProtection="0"/>
    <xf numFmtId="0" fontId="71" fillId="108" borderId="15" applyNumberFormat="0" applyAlignment="0" applyProtection="0"/>
    <xf numFmtId="0" fontId="71" fillId="80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71" fillId="107" borderId="15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71" fillId="80" borderId="15" applyNumberFormat="0" applyAlignment="0" applyProtection="0"/>
    <xf numFmtId="0" fontId="36" fillId="49" borderId="7" applyNumberFormat="0" applyAlignment="0" applyProtection="0"/>
    <xf numFmtId="0" fontId="36" fillId="49" borderId="7" applyNumberFormat="0" applyAlignment="0" applyProtection="0"/>
    <xf numFmtId="0" fontId="36" fillId="49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72" fillId="77" borderId="16" applyNumberFormat="0" applyAlignment="0" applyProtection="0"/>
    <xf numFmtId="0" fontId="36" fillId="49" borderId="7" applyNumberFormat="0" applyAlignment="0" applyProtection="0"/>
    <xf numFmtId="0" fontId="36" fillId="49" borderId="7" applyNumberFormat="0" applyAlignment="0" applyProtection="0"/>
    <xf numFmtId="0" fontId="36" fillId="49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72" fillId="77" borderId="16" applyNumberFormat="0" applyAlignment="0" applyProtection="0"/>
    <xf numFmtId="0" fontId="36" fillId="7" borderId="7" applyNumberFormat="0" applyAlignment="0" applyProtection="0"/>
    <xf numFmtId="0" fontId="72" fillId="77" borderId="16" applyNumberFormat="0" applyAlignment="0" applyProtection="0"/>
    <xf numFmtId="0" fontId="36" fillId="49" borderId="7" applyNumberFormat="0" applyAlignment="0" applyProtection="0"/>
    <xf numFmtId="0" fontId="36" fillId="49" borderId="7" applyNumberFormat="0" applyAlignment="0" applyProtection="0"/>
    <xf numFmtId="0" fontId="36" fillId="49" borderId="7" applyNumberFormat="0" applyAlignment="0" applyProtection="0"/>
    <xf numFmtId="0" fontId="72" fillId="77" borderId="16" applyNumberFormat="0" applyAlignment="0" applyProtection="0"/>
    <xf numFmtId="0" fontId="36" fillId="49" borderId="7" applyNumberFormat="0" applyAlignment="0" applyProtection="0"/>
    <xf numFmtId="0" fontId="72" fillId="39" borderId="16" applyNumberFormat="0" applyAlignment="0" applyProtection="0"/>
    <xf numFmtId="0" fontId="72" fillId="39" borderId="16" applyNumberFormat="0" applyAlignment="0" applyProtection="0"/>
    <xf numFmtId="0" fontId="36" fillId="49" borderId="7" applyNumberFormat="0" applyAlignment="0" applyProtection="0"/>
    <xf numFmtId="0" fontId="36" fillId="49" borderId="7" applyNumberFormat="0" applyAlignment="0" applyProtection="0"/>
    <xf numFmtId="0" fontId="36" fillId="49" borderId="7" applyNumberFormat="0" applyAlignment="0" applyProtection="0"/>
    <xf numFmtId="0" fontId="36" fillId="49" borderId="7" applyNumberFormat="0" applyAlignment="0" applyProtection="0"/>
    <xf numFmtId="0" fontId="72" fillId="77" borderId="16" applyNumberFormat="0" applyAlignment="0" applyProtection="0"/>
    <xf numFmtId="0" fontId="36" fillId="49" borderId="7" applyNumberFormat="0" applyAlignment="0" applyProtection="0"/>
    <xf numFmtId="0" fontId="36" fillId="49" borderId="7" applyNumberFormat="0" applyAlignment="0" applyProtection="0"/>
    <xf numFmtId="0" fontId="36" fillId="49" borderId="7" applyNumberFormat="0" applyAlignment="0" applyProtection="0"/>
    <xf numFmtId="0" fontId="36" fillId="49" borderId="7" applyNumberFormat="0" applyAlignment="0" applyProtection="0"/>
    <xf numFmtId="0" fontId="72" fillId="77" borderId="16" applyNumberFormat="0" applyAlignment="0" applyProtection="0"/>
    <xf numFmtId="0" fontId="36" fillId="49" borderId="7" applyNumberFormat="0" applyAlignment="0" applyProtection="0"/>
    <xf numFmtId="0" fontId="36" fillId="49" borderId="7" applyNumberFormat="0" applyAlignment="0" applyProtection="0"/>
    <xf numFmtId="0" fontId="36" fillId="49" borderId="7" applyNumberFormat="0" applyAlignment="0" applyProtection="0"/>
    <xf numFmtId="0" fontId="36" fillId="49" borderId="7" applyNumberFormat="0" applyAlignment="0" applyProtection="0"/>
    <xf numFmtId="0" fontId="72" fillId="77" borderId="16" applyNumberFormat="0" applyAlignment="0" applyProtection="0"/>
    <xf numFmtId="0" fontId="36" fillId="49" borderId="7" applyNumberFormat="0" applyAlignment="0" applyProtection="0"/>
    <xf numFmtId="0" fontId="36" fillId="49" borderId="7" applyNumberFormat="0" applyAlignment="0" applyProtection="0"/>
    <xf numFmtId="0" fontId="36" fillId="49" borderId="7" applyNumberFormat="0" applyAlignment="0" applyProtection="0"/>
    <xf numFmtId="0" fontId="36" fillId="49" borderId="7" applyNumberFormat="0" applyAlignment="0" applyProtection="0"/>
    <xf numFmtId="0" fontId="72" fillId="77" borderId="16" applyNumberFormat="0" applyAlignment="0" applyProtection="0"/>
    <xf numFmtId="0" fontId="36" fillId="49" borderId="7" applyNumberFormat="0" applyAlignment="0" applyProtection="0"/>
    <xf numFmtId="0" fontId="36" fillId="49" borderId="7" applyNumberFormat="0" applyAlignment="0" applyProtection="0"/>
    <xf numFmtId="0" fontId="36" fillId="49" borderId="7" applyNumberFormat="0" applyAlignment="0" applyProtection="0"/>
    <xf numFmtId="0" fontId="36" fillId="49" borderId="7" applyNumberFormat="0" applyAlignment="0" applyProtection="0"/>
    <xf numFmtId="0" fontId="72" fillId="77" borderId="16" applyNumberFormat="0" applyAlignment="0" applyProtection="0"/>
    <xf numFmtId="0" fontId="72" fillId="128" borderId="16" applyNumberFormat="0" applyAlignment="0" applyProtection="0"/>
    <xf numFmtId="0" fontId="72" fillId="128" borderId="16" applyNumberFormat="0" applyAlignment="0" applyProtection="0"/>
    <xf numFmtId="0" fontId="72" fillId="128" borderId="16" applyNumberFormat="0" applyAlignment="0" applyProtection="0"/>
    <xf numFmtId="0" fontId="72" fillId="77" borderId="16" applyNumberFormat="0" applyAlignment="0" applyProtection="0"/>
    <xf numFmtId="0" fontId="36" fillId="49" borderId="7" applyNumberFormat="0" applyAlignment="0" applyProtection="0"/>
    <xf numFmtId="0" fontId="36" fillId="49" borderId="7" applyNumberFormat="0" applyAlignment="0" applyProtection="0"/>
    <xf numFmtId="0" fontId="36" fillId="49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72" fillId="77" borderId="16" applyNumberFormat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1" fillId="75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1" fillId="75" borderId="0" applyNumberFormat="0" applyBorder="0" applyAlignment="0" applyProtection="0"/>
    <xf numFmtId="0" fontId="39" fillId="2" borderId="0" applyNumberFormat="0" applyBorder="0" applyAlignment="0" applyProtection="0"/>
    <xf numFmtId="0" fontId="31" fillId="75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77" fillId="102" borderId="0" applyNumberFormat="0" applyBorder="0" applyAlignment="0" applyProtection="0"/>
    <xf numFmtId="0" fontId="120" fillId="57" borderId="0" applyNumberFormat="0" applyBorder="0" applyAlignment="0" applyProtection="0"/>
    <xf numFmtId="0" fontId="31" fillId="75" borderId="0" applyNumberFormat="0" applyBorder="0" applyAlignment="0" applyProtection="0"/>
    <xf numFmtId="0" fontId="120" fillId="57" borderId="0" applyNumberFormat="0" applyBorder="0" applyAlignment="0" applyProtection="0"/>
    <xf numFmtId="0" fontId="31" fillId="75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31" fillId="75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31" fillId="75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31" fillId="75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31" fillId="75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31" fillId="75" borderId="0" applyNumberFormat="0" applyBorder="0" applyAlignment="0" applyProtection="0"/>
    <xf numFmtId="0" fontId="31" fillId="125" borderId="0" applyNumberFormat="0" applyBorder="0" applyAlignment="0" applyProtection="0"/>
    <xf numFmtId="0" fontId="31" fillId="125" borderId="0" applyNumberFormat="0" applyBorder="0" applyAlignment="0" applyProtection="0"/>
    <xf numFmtId="0" fontId="31" fillId="125" borderId="0" applyNumberFormat="0" applyBorder="0" applyAlignment="0" applyProtection="0"/>
    <xf numFmtId="0" fontId="31" fillId="75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1" fillId="75" borderId="0" applyNumberFormat="0" applyBorder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73" fillId="0" borderId="17" applyNumberFormat="0" applyFill="0" applyAlignment="0" applyProtection="0"/>
    <xf numFmtId="0" fontId="121" fillId="0" borderId="1" applyNumberFormat="0" applyFill="0" applyAlignment="0" applyProtection="0"/>
    <xf numFmtId="0" fontId="73" fillId="0" borderId="17" applyNumberFormat="0" applyFill="0" applyAlignment="0" applyProtection="0"/>
    <xf numFmtId="0" fontId="121" fillId="0" borderId="1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73" fillId="0" borderId="17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73" fillId="0" borderId="17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73" fillId="0" borderId="17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122" fillId="0" borderId="2" applyNumberFormat="0" applyFill="0" applyAlignment="0" applyProtection="0"/>
    <xf numFmtId="0" fontId="122" fillId="0" borderId="2" applyNumberFormat="0" applyFill="0" applyAlignment="0" applyProtection="0"/>
    <xf numFmtId="0" fontId="122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74" fillId="0" borderId="18" applyNumberFormat="0" applyFill="0" applyAlignment="0" applyProtection="0"/>
    <xf numFmtId="0" fontId="41" fillId="0" borderId="2" applyNumberFormat="0" applyFill="0" applyAlignment="0" applyProtection="0"/>
    <xf numFmtId="0" fontId="74" fillId="0" borderId="18" applyNumberFormat="0" applyFill="0" applyAlignment="0" applyProtection="0"/>
    <xf numFmtId="0" fontId="122" fillId="0" borderId="2" applyNumberFormat="0" applyFill="0" applyAlignment="0" applyProtection="0"/>
    <xf numFmtId="0" fontId="122" fillId="0" borderId="2" applyNumberFormat="0" applyFill="0" applyAlignment="0" applyProtection="0"/>
    <xf numFmtId="0" fontId="74" fillId="0" borderId="18" applyNumberFormat="0" applyFill="0" applyAlignment="0" applyProtection="0"/>
    <xf numFmtId="0" fontId="122" fillId="0" borderId="2" applyNumberFormat="0" applyFill="0" applyAlignment="0" applyProtection="0"/>
    <xf numFmtId="0" fontId="74" fillId="0" borderId="18" applyNumberFormat="0" applyFill="0" applyAlignment="0" applyProtection="0"/>
    <xf numFmtId="0" fontId="122" fillId="0" borderId="2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122" fillId="0" borderId="2" applyNumberFormat="0" applyFill="0" applyAlignment="0" applyProtection="0"/>
    <xf numFmtId="0" fontId="122" fillId="0" borderId="2" applyNumberFormat="0" applyFill="0" applyAlignment="0" applyProtection="0"/>
    <xf numFmtId="0" fontId="122" fillId="0" borderId="2" applyNumberFormat="0" applyFill="0" applyAlignment="0" applyProtection="0"/>
    <xf numFmtId="0" fontId="122" fillId="0" borderId="2" applyNumberFormat="0" applyFill="0" applyAlignment="0" applyProtection="0"/>
    <xf numFmtId="0" fontId="74" fillId="0" borderId="18" applyNumberFormat="0" applyFill="0" applyAlignment="0" applyProtection="0"/>
    <xf numFmtId="0" fontId="122" fillId="0" borderId="2" applyNumberFormat="0" applyFill="0" applyAlignment="0" applyProtection="0"/>
    <xf numFmtId="0" fontId="122" fillId="0" borderId="2" applyNumberFormat="0" applyFill="0" applyAlignment="0" applyProtection="0"/>
    <xf numFmtId="0" fontId="122" fillId="0" borderId="2" applyNumberFormat="0" applyFill="0" applyAlignment="0" applyProtection="0"/>
    <xf numFmtId="0" fontId="122" fillId="0" borderId="2" applyNumberFormat="0" applyFill="0" applyAlignment="0" applyProtection="0"/>
    <xf numFmtId="0" fontId="74" fillId="0" borderId="18" applyNumberFormat="0" applyFill="0" applyAlignment="0" applyProtection="0"/>
    <xf numFmtId="0" fontId="122" fillId="0" borderId="2" applyNumberFormat="0" applyFill="0" applyAlignment="0" applyProtection="0"/>
    <xf numFmtId="0" fontId="122" fillId="0" borderId="2" applyNumberFormat="0" applyFill="0" applyAlignment="0" applyProtection="0"/>
    <xf numFmtId="0" fontId="122" fillId="0" borderId="2" applyNumberFormat="0" applyFill="0" applyAlignment="0" applyProtection="0"/>
    <xf numFmtId="0" fontId="122" fillId="0" borderId="2" applyNumberFormat="0" applyFill="0" applyAlignment="0" applyProtection="0"/>
    <xf numFmtId="0" fontId="74" fillId="0" borderId="18" applyNumberFormat="0" applyFill="0" applyAlignment="0" applyProtection="0"/>
    <xf numFmtId="0" fontId="122" fillId="0" borderId="2" applyNumberFormat="0" applyFill="0" applyAlignment="0" applyProtection="0"/>
    <xf numFmtId="0" fontId="122" fillId="0" borderId="2" applyNumberFormat="0" applyFill="0" applyAlignment="0" applyProtection="0"/>
    <xf numFmtId="0" fontId="122" fillId="0" borderId="2" applyNumberFormat="0" applyFill="0" applyAlignment="0" applyProtection="0"/>
    <xf numFmtId="0" fontId="122" fillId="0" borderId="2" applyNumberFormat="0" applyFill="0" applyAlignment="0" applyProtection="0"/>
    <xf numFmtId="0" fontId="74" fillId="0" borderId="18" applyNumberFormat="0" applyFill="0" applyAlignment="0" applyProtection="0"/>
    <xf numFmtId="0" fontId="122" fillId="0" borderId="2" applyNumberFormat="0" applyFill="0" applyAlignment="0" applyProtection="0"/>
    <xf numFmtId="0" fontId="122" fillId="0" borderId="2" applyNumberFormat="0" applyFill="0" applyAlignment="0" applyProtection="0"/>
    <xf numFmtId="0" fontId="122" fillId="0" borderId="2" applyNumberFormat="0" applyFill="0" applyAlignment="0" applyProtection="0"/>
    <xf numFmtId="0" fontId="122" fillId="0" borderId="2" applyNumberFormat="0" applyFill="0" applyAlignment="0" applyProtection="0"/>
    <xf numFmtId="0" fontId="74" fillId="0" borderId="18" applyNumberFormat="0" applyFill="0" applyAlignment="0" applyProtection="0"/>
    <xf numFmtId="0" fontId="122" fillId="0" borderId="2" applyNumberFormat="0" applyFill="0" applyAlignment="0" applyProtection="0"/>
    <xf numFmtId="0" fontId="122" fillId="0" borderId="2" applyNumberFormat="0" applyFill="0" applyAlignment="0" applyProtection="0"/>
    <xf numFmtId="0" fontId="122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74" fillId="0" borderId="18" applyNumberFormat="0" applyFill="0" applyAlignment="0" applyProtection="0"/>
    <xf numFmtId="0" fontId="122" fillId="0" borderId="2" applyNumberFormat="0" applyFill="0" applyAlignment="0" applyProtection="0"/>
    <xf numFmtId="0" fontId="122" fillId="0" borderId="2" applyNumberFormat="0" applyFill="0" applyAlignment="0" applyProtection="0"/>
    <xf numFmtId="0" fontId="122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75" fillId="0" borderId="19" applyNumberFormat="0" applyFill="0" applyAlignment="0" applyProtection="0"/>
    <xf numFmtId="0" fontId="75" fillId="0" borderId="30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30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>
      <protection locked="0"/>
    </xf>
    <xf numFmtId="0" fontId="99" fillId="0" borderId="0">
      <protection locked="0"/>
    </xf>
    <xf numFmtId="0" fontId="44" fillId="5" borderId="15" applyNumberFormat="0" applyAlignment="0" applyProtection="0"/>
    <xf numFmtId="0" fontId="44" fillId="5" borderId="15" applyNumberFormat="0" applyAlignment="0" applyProtection="0"/>
    <xf numFmtId="0" fontId="44" fillId="5" borderId="15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76" fillId="44" borderId="15" applyNumberFormat="0" applyAlignment="0" applyProtection="0"/>
    <xf numFmtId="0" fontId="44" fillId="5" borderId="15" applyNumberFormat="0" applyAlignment="0" applyProtection="0"/>
    <xf numFmtId="0" fontId="44" fillId="5" borderId="15" applyNumberFormat="0" applyAlignment="0" applyProtection="0"/>
    <xf numFmtId="0" fontId="44" fillId="5" borderId="15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76" fillId="44" borderId="15" applyNumberFormat="0" applyAlignment="0" applyProtection="0"/>
    <xf numFmtId="0" fontId="44" fillId="5" borderId="4" applyNumberFormat="0" applyAlignment="0" applyProtection="0"/>
    <xf numFmtId="0" fontId="76" fillId="44" borderId="15" applyNumberFormat="0" applyAlignment="0" applyProtection="0"/>
    <xf numFmtId="0" fontId="44" fillId="5" borderId="15" applyNumberFormat="0" applyAlignment="0" applyProtection="0"/>
    <xf numFmtId="0" fontId="44" fillId="5" borderId="15" applyNumberFormat="0" applyAlignment="0" applyProtection="0"/>
    <xf numFmtId="0" fontId="44" fillId="5" borderId="15" applyNumberFormat="0" applyAlignment="0" applyProtection="0"/>
    <xf numFmtId="0" fontId="76" fillId="44" borderId="15" applyNumberFormat="0" applyAlignment="0" applyProtection="0"/>
    <xf numFmtId="0" fontId="44" fillId="5" borderId="15" applyNumberFormat="0" applyAlignment="0" applyProtection="0"/>
    <xf numFmtId="0" fontId="76" fillId="44" borderId="27" applyNumberFormat="0" applyAlignment="0" applyProtection="0"/>
    <xf numFmtId="0" fontId="76" fillId="44" borderId="27" applyNumberFormat="0" applyAlignment="0" applyProtection="0"/>
    <xf numFmtId="0" fontId="44" fillId="5" borderId="15" applyNumberFormat="0" applyAlignment="0" applyProtection="0"/>
    <xf numFmtId="0" fontId="44" fillId="5" borderId="15" applyNumberFormat="0" applyAlignment="0" applyProtection="0"/>
    <xf numFmtId="0" fontId="44" fillId="5" borderId="15" applyNumberFormat="0" applyAlignment="0" applyProtection="0"/>
    <xf numFmtId="0" fontId="44" fillId="5" borderId="15" applyNumberFormat="0" applyAlignment="0" applyProtection="0"/>
    <xf numFmtId="0" fontId="76" fillId="44" borderId="15" applyNumberFormat="0" applyAlignment="0" applyProtection="0"/>
    <xf numFmtId="0" fontId="44" fillId="5" borderId="15" applyNumberFormat="0" applyAlignment="0" applyProtection="0"/>
    <xf numFmtId="0" fontId="44" fillId="5" borderId="15" applyNumberFormat="0" applyAlignment="0" applyProtection="0"/>
    <xf numFmtId="0" fontId="44" fillId="5" borderId="15" applyNumberFormat="0" applyAlignment="0" applyProtection="0"/>
    <xf numFmtId="0" fontId="44" fillId="5" borderId="15" applyNumberFormat="0" applyAlignment="0" applyProtection="0"/>
    <xf numFmtId="0" fontId="76" fillId="44" borderId="15" applyNumberFormat="0" applyAlignment="0" applyProtection="0"/>
    <xf numFmtId="0" fontId="44" fillId="5" borderId="15" applyNumberFormat="0" applyAlignment="0" applyProtection="0"/>
    <xf numFmtId="0" fontId="44" fillId="5" borderId="15" applyNumberFormat="0" applyAlignment="0" applyProtection="0"/>
    <xf numFmtId="0" fontId="44" fillId="5" borderId="15" applyNumberFormat="0" applyAlignment="0" applyProtection="0"/>
    <xf numFmtId="0" fontId="44" fillId="5" borderId="15" applyNumberFormat="0" applyAlignment="0" applyProtection="0"/>
    <xf numFmtId="0" fontId="76" fillId="44" borderId="15" applyNumberFormat="0" applyAlignment="0" applyProtection="0"/>
    <xf numFmtId="0" fontId="44" fillId="5" borderId="15" applyNumberFormat="0" applyAlignment="0" applyProtection="0"/>
    <xf numFmtId="0" fontId="44" fillId="5" borderId="15" applyNumberFormat="0" applyAlignment="0" applyProtection="0"/>
    <xf numFmtId="0" fontId="44" fillId="5" borderId="15" applyNumberFormat="0" applyAlignment="0" applyProtection="0"/>
    <xf numFmtId="0" fontId="44" fillId="5" borderId="15" applyNumberFormat="0" applyAlignment="0" applyProtection="0"/>
    <xf numFmtId="0" fontId="76" fillId="44" borderId="15" applyNumberFormat="0" applyAlignment="0" applyProtection="0"/>
    <xf numFmtId="0" fontId="44" fillId="5" borderId="15" applyNumberFormat="0" applyAlignment="0" applyProtection="0"/>
    <xf numFmtId="0" fontId="44" fillId="5" borderId="15" applyNumberFormat="0" applyAlignment="0" applyProtection="0"/>
    <xf numFmtId="0" fontId="44" fillId="5" borderId="15" applyNumberFormat="0" applyAlignment="0" applyProtection="0"/>
    <xf numFmtId="0" fontId="44" fillId="5" borderId="15" applyNumberFormat="0" applyAlignment="0" applyProtection="0"/>
    <xf numFmtId="0" fontId="76" fillId="44" borderId="15" applyNumberFormat="0" applyAlignment="0" applyProtection="0"/>
    <xf numFmtId="0" fontId="76" fillId="115" borderId="15" applyNumberFormat="0" applyAlignment="0" applyProtection="0"/>
    <xf numFmtId="0" fontId="76" fillId="115" borderId="15" applyNumberFormat="0" applyAlignment="0" applyProtection="0"/>
    <xf numFmtId="0" fontId="76" fillId="115" borderId="15" applyNumberFormat="0" applyAlignment="0" applyProtection="0"/>
    <xf numFmtId="0" fontId="76" fillId="44" borderId="15" applyNumberFormat="0" applyAlignment="0" applyProtection="0"/>
    <xf numFmtId="0" fontId="44" fillId="5" borderId="15" applyNumberFormat="0" applyAlignment="0" applyProtection="0"/>
    <xf numFmtId="0" fontId="44" fillId="5" borderId="15" applyNumberFormat="0" applyAlignment="0" applyProtection="0"/>
    <xf numFmtId="0" fontId="44" fillId="5" borderId="15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76" fillId="44" borderId="15" applyNumberFormat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77" fillId="0" borderId="20" applyNumberFormat="0" applyFill="0" applyAlignment="0" applyProtection="0"/>
    <xf numFmtId="0" fontId="101" fillId="0" borderId="31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101" fillId="0" borderId="31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7" fillId="44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7" fillId="44" borderId="0" applyNumberFormat="0" applyBorder="0" applyAlignment="0" applyProtection="0"/>
    <xf numFmtId="0" fontId="46" fillId="4" borderId="0" applyNumberFormat="0" applyBorder="0" applyAlignment="0" applyProtection="0"/>
    <xf numFmtId="0" fontId="77" fillId="44" borderId="0" applyNumberFormat="0" applyBorder="0" applyAlignment="0" applyProtection="0"/>
    <xf numFmtId="0" fontId="103" fillId="44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7" fillId="44" borderId="0" applyNumberFormat="0" applyBorder="0" applyAlignment="0" applyProtection="0"/>
    <xf numFmtId="0" fontId="70" fillId="53" borderId="0" applyNumberFormat="0" applyBorder="0" applyAlignment="0" applyProtection="0"/>
    <xf numFmtId="0" fontId="103" fillId="44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7" fillId="44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7" fillId="44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7" fillId="44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7" fillId="44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7" fillId="44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7" fillId="115" borderId="0" applyNumberFormat="0" applyBorder="0" applyAlignment="0" applyProtection="0"/>
    <xf numFmtId="0" fontId="77" fillId="115" borderId="0" applyNumberFormat="0" applyBorder="0" applyAlignment="0" applyProtection="0"/>
    <xf numFmtId="0" fontId="77" fillId="115" borderId="0" applyNumberFormat="0" applyBorder="0" applyAlignment="0" applyProtection="0"/>
    <xf numFmtId="0" fontId="77" fillId="44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7" fillId="44" borderId="0" applyNumberFormat="0" applyBorder="0" applyAlignment="0" applyProtection="0"/>
    <xf numFmtId="0" fontId="63" fillId="67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63" fillId="67" borderId="0"/>
    <xf numFmtId="0" fontId="63" fillId="67" borderId="0"/>
    <xf numFmtId="0" fontId="63" fillId="67" borderId="0"/>
    <xf numFmtId="0" fontId="37" fillId="0" borderId="0"/>
    <xf numFmtId="0" fontId="37" fillId="0" borderId="0"/>
    <xf numFmtId="0" fontId="63" fillId="67" borderId="0"/>
    <xf numFmtId="0" fontId="47" fillId="0" borderId="0"/>
    <xf numFmtId="0" fontId="2" fillId="0" borderId="0"/>
    <xf numFmtId="0" fontId="37" fillId="0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2" fillId="0" borderId="0"/>
    <xf numFmtId="0" fontId="63" fillId="67" borderId="0"/>
    <xf numFmtId="0" fontId="2" fillId="0" borderId="0"/>
    <xf numFmtId="0" fontId="2" fillId="0" borderId="0"/>
    <xf numFmtId="0" fontId="47" fillId="0" borderId="0"/>
    <xf numFmtId="0" fontId="37" fillId="0" borderId="0"/>
    <xf numFmtId="0" fontId="63" fillId="67" borderId="0"/>
    <xf numFmtId="0" fontId="63" fillId="67" borderId="0"/>
    <xf numFmtId="0" fontId="63" fillId="67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37" fillId="0" borderId="0"/>
    <xf numFmtId="0" fontId="37" fillId="0" borderId="0"/>
    <xf numFmtId="0" fontId="37" fillId="0" borderId="0"/>
    <xf numFmtId="0" fontId="63" fillId="67" borderId="0"/>
    <xf numFmtId="0" fontId="63" fillId="67" borderId="0"/>
    <xf numFmtId="0" fontId="63" fillId="67" borderId="0"/>
    <xf numFmtId="0" fontId="2" fillId="0" borderId="0"/>
    <xf numFmtId="0" fontId="37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3" fillId="67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3" fillId="67" borderId="0"/>
    <xf numFmtId="0" fontId="37" fillId="0" borderId="0"/>
    <xf numFmtId="0" fontId="63" fillId="67" borderId="0"/>
    <xf numFmtId="0" fontId="37" fillId="0" borderId="0"/>
    <xf numFmtId="0" fontId="37" fillId="0" borderId="0"/>
    <xf numFmtId="0" fontId="63" fillId="67" borderId="0"/>
    <xf numFmtId="0" fontId="37" fillId="0" borderId="0"/>
    <xf numFmtId="0" fontId="37" fillId="0" borderId="0"/>
    <xf numFmtId="0" fontId="63" fillId="67" borderId="0"/>
    <xf numFmtId="0" fontId="37" fillId="0" borderId="0"/>
    <xf numFmtId="0" fontId="37" fillId="0" borderId="0"/>
    <xf numFmtId="0" fontId="63" fillId="67" borderId="0"/>
    <xf numFmtId="0" fontId="37" fillId="0" borderId="0"/>
    <xf numFmtId="0" fontId="37" fillId="0" borderId="0"/>
    <xf numFmtId="0" fontId="63" fillId="67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37" fillId="0" borderId="0"/>
    <xf numFmtId="0" fontId="37" fillId="0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63" fillId="67" borderId="0"/>
    <xf numFmtId="0" fontId="37" fillId="0" borderId="0"/>
    <xf numFmtId="0" fontId="37" fillId="0" borderId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31" fillId="8" borderId="36" applyNumberFormat="0" applyFont="0" applyAlignment="0" applyProtection="0"/>
    <xf numFmtId="0" fontId="63" fillId="43" borderId="15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63" fillId="43" borderId="15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88" borderId="15" applyNumberFormat="0" applyFont="0" applyAlignment="0" applyProtection="0"/>
    <xf numFmtId="0" fontId="63" fillId="88" borderId="15" applyNumberFormat="0" applyFont="0" applyAlignment="0" applyProtection="0"/>
    <xf numFmtId="0" fontId="63" fillId="88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63" fillId="43" borderId="15" applyNumberFormat="0" applyFont="0" applyAlignment="0" applyProtection="0"/>
    <xf numFmtId="0" fontId="37" fillId="43" borderId="32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63" fillId="43" borderId="15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37" fillId="43" borderId="32" applyNumberFormat="0" applyFont="0" applyAlignment="0" applyProtection="0"/>
    <xf numFmtId="0" fontId="37" fillId="43" borderId="32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37" fillId="43" borderId="32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2" fillId="8" borderId="8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31" fillId="8" borderId="36" applyNumberFormat="0" applyFont="0" applyAlignment="0" applyProtection="0"/>
    <xf numFmtId="0" fontId="63" fillId="43" borderId="15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63" fillId="43" borderId="15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63" fillId="43" borderId="15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63" fillId="43" borderId="15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31" fillId="8" borderId="36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63" fillId="43" borderId="15" applyNumberFormat="0" applyFont="0" applyAlignment="0" applyProtection="0"/>
    <xf numFmtId="0" fontId="48" fillId="107" borderId="5" applyNumberFormat="0" applyAlignment="0" applyProtection="0"/>
    <xf numFmtId="0" fontId="48" fillId="107" borderId="5" applyNumberFormat="0" applyAlignment="0" applyProtection="0"/>
    <xf numFmtId="0" fontId="48" fillId="107" borderId="5" applyNumberFormat="0" applyAlignment="0" applyProtection="0"/>
    <xf numFmtId="0" fontId="48" fillId="6" borderId="5" applyNumberFormat="0" applyAlignment="0" applyProtection="0"/>
    <xf numFmtId="0" fontId="48" fillId="6" borderId="5" applyNumberFormat="0" applyAlignment="0" applyProtection="0"/>
    <xf numFmtId="0" fontId="48" fillId="6" borderId="5" applyNumberFormat="0" applyAlignment="0" applyProtection="0"/>
    <xf numFmtId="0" fontId="48" fillId="6" borderId="5" applyNumberFormat="0" applyAlignment="0" applyProtection="0"/>
    <xf numFmtId="0" fontId="48" fillId="6" borderId="5" applyNumberFormat="0" applyAlignment="0" applyProtection="0"/>
    <xf numFmtId="0" fontId="78" fillId="80" borderId="21" applyNumberFormat="0" applyAlignment="0" applyProtection="0"/>
    <xf numFmtId="0" fontId="48" fillId="107" borderId="5" applyNumberFormat="0" applyAlignment="0" applyProtection="0"/>
    <xf numFmtId="0" fontId="48" fillId="107" borderId="5" applyNumberFormat="0" applyAlignment="0" applyProtection="0"/>
    <xf numFmtId="0" fontId="48" fillId="107" borderId="5" applyNumberFormat="0" applyAlignment="0" applyProtection="0"/>
    <xf numFmtId="0" fontId="48" fillId="6" borderId="5" applyNumberFormat="0" applyAlignment="0" applyProtection="0"/>
    <xf numFmtId="0" fontId="48" fillId="6" borderId="5" applyNumberFormat="0" applyAlignment="0" applyProtection="0"/>
    <xf numFmtId="0" fontId="48" fillId="6" borderId="5" applyNumberFormat="0" applyAlignment="0" applyProtection="0"/>
    <xf numFmtId="0" fontId="48" fillId="6" borderId="5" applyNumberFormat="0" applyAlignment="0" applyProtection="0"/>
    <xf numFmtId="0" fontId="48" fillId="6" borderId="5" applyNumberFormat="0" applyAlignment="0" applyProtection="0"/>
    <xf numFmtId="0" fontId="78" fillId="80" borderId="21" applyNumberFormat="0" applyAlignment="0" applyProtection="0"/>
    <xf numFmtId="0" fontId="48" fillId="6" borderId="5" applyNumberFormat="0" applyAlignment="0" applyProtection="0"/>
    <xf numFmtId="0" fontId="78" fillId="80" borderId="21" applyNumberFormat="0" applyAlignment="0" applyProtection="0"/>
    <xf numFmtId="0" fontId="48" fillId="107" borderId="5" applyNumberFormat="0" applyAlignment="0" applyProtection="0"/>
    <xf numFmtId="0" fontId="48" fillId="107" borderId="5" applyNumberFormat="0" applyAlignment="0" applyProtection="0"/>
    <xf numFmtId="0" fontId="48" fillId="107" borderId="5" applyNumberFormat="0" applyAlignment="0" applyProtection="0"/>
    <xf numFmtId="0" fontId="78" fillId="80" borderId="21" applyNumberFormat="0" applyAlignment="0" applyProtection="0"/>
    <xf numFmtId="0" fontId="48" fillId="107" borderId="5" applyNumberFormat="0" applyAlignment="0" applyProtection="0"/>
    <xf numFmtId="0" fontId="78" fillId="101" borderId="21" applyNumberFormat="0" applyAlignment="0" applyProtection="0"/>
    <xf numFmtId="0" fontId="78" fillId="101" borderId="21" applyNumberFormat="0" applyAlignment="0" applyProtection="0"/>
    <xf numFmtId="0" fontId="48" fillId="107" borderId="5" applyNumberFormat="0" applyAlignment="0" applyProtection="0"/>
    <xf numFmtId="0" fontId="48" fillId="107" borderId="5" applyNumberFormat="0" applyAlignment="0" applyProtection="0"/>
    <xf numFmtId="0" fontId="48" fillId="107" borderId="5" applyNumberFormat="0" applyAlignment="0" applyProtection="0"/>
    <xf numFmtId="0" fontId="48" fillId="107" borderId="5" applyNumberFormat="0" applyAlignment="0" applyProtection="0"/>
    <xf numFmtId="0" fontId="78" fillId="80" borderId="21" applyNumberFormat="0" applyAlignment="0" applyProtection="0"/>
    <xf numFmtId="0" fontId="48" fillId="107" borderId="5" applyNumberFormat="0" applyAlignment="0" applyProtection="0"/>
    <xf numFmtId="0" fontId="48" fillId="107" borderId="5" applyNumberFormat="0" applyAlignment="0" applyProtection="0"/>
    <xf numFmtId="0" fontId="48" fillId="107" borderId="5" applyNumberFormat="0" applyAlignment="0" applyProtection="0"/>
    <xf numFmtId="0" fontId="48" fillId="107" borderId="5" applyNumberFormat="0" applyAlignment="0" applyProtection="0"/>
    <xf numFmtId="0" fontId="78" fillId="80" borderId="21" applyNumberFormat="0" applyAlignment="0" applyProtection="0"/>
    <xf numFmtId="0" fontId="48" fillId="107" borderId="5" applyNumberFormat="0" applyAlignment="0" applyProtection="0"/>
    <xf numFmtId="0" fontId="48" fillId="107" borderId="5" applyNumberFormat="0" applyAlignment="0" applyProtection="0"/>
    <xf numFmtId="0" fontId="48" fillId="107" borderId="5" applyNumberFormat="0" applyAlignment="0" applyProtection="0"/>
    <xf numFmtId="0" fontId="48" fillId="107" borderId="5" applyNumberFormat="0" applyAlignment="0" applyProtection="0"/>
    <xf numFmtId="0" fontId="78" fillId="80" borderId="21" applyNumberFormat="0" applyAlignment="0" applyProtection="0"/>
    <xf numFmtId="0" fontId="48" fillId="107" borderId="5" applyNumberFormat="0" applyAlignment="0" applyProtection="0"/>
    <xf numFmtId="0" fontId="48" fillId="107" borderId="5" applyNumberFormat="0" applyAlignment="0" applyProtection="0"/>
    <xf numFmtId="0" fontId="48" fillId="107" borderId="5" applyNumberFormat="0" applyAlignment="0" applyProtection="0"/>
    <xf numFmtId="0" fontId="48" fillId="107" borderId="5" applyNumberFormat="0" applyAlignment="0" applyProtection="0"/>
    <xf numFmtId="0" fontId="78" fillId="80" borderId="21" applyNumberFormat="0" applyAlignment="0" applyProtection="0"/>
    <xf numFmtId="0" fontId="48" fillId="107" borderId="5" applyNumberFormat="0" applyAlignment="0" applyProtection="0"/>
    <xf numFmtId="0" fontId="48" fillId="107" borderId="5" applyNumberFormat="0" applyAlignment="0" applyProtection="0"/>
    <xf numFmtId="0" fontId="48" fillId="107" borderId="5" applyNumberFormat="0" applyAlignment="0" applyProtection="0"/>
    <xf numFmtId="0" fontId="48" fillId="107" borderId="5" applyNumberFormat="0" applyAlignment="0" applyProtection="0"/>
    <xf numFmtId="0" fontId="78" fillId="80" borderId="21" applyNumberFormat="0" applyAlignment="0" applyProtection="0"/>
    <xf numFmtId="0" fontId="78" fillId="108" borderId="21" applyNumberFormat="0" applyAlignment="0" applyProtection="0"/>
    <xf numFmtId="0" fontId="78" fillId="108" borderId="21" applyNumberFormat="0" applyAlignment="0" applyProtection="0"/>
    <xf numFmtId="0" fontId="78" fillId="108" borderId="21" applyNumberFormat="0" applyAlignment="0" applyProtection="0"/>
    <xf numFmtId="0" fontId="78" fillId="80" borderId="21" applyNumberFormat="0" applyAlignment="0" applyProtection="0"/>
    <xf numFmtId="0" fontId="48" fillId="107" borderId="5" applyNumberFormat="0" applyAlignment="0" applyProtection="0"/>
    <xf numFmtId="0" fontId="48" fillId="107" borderId="5" applyNumberFormat="0" applyAlignment="0" applyProtection="0"/>
    <xf numFmtId="0" fontId="48" fillId="107" borderId="5" applyNumberFormat="0" applyAlignment="0" applyProtection="0"/>
    <xf numFmtId="0" fontId="48" fillId="6" borderId="5" applyNumberFormat="0" applyAlignment="0" applyProtection="0"/>
    <xf numFmtId="0" fontId="48" fillId="6" borderId="5" applyNumberFormat="0" applyAlignment="0" applyProtection="0"/>
    <xf numFmtId="0" fontId="48" fillId="6" borderId="5" applyNumberFormat="0" applyAlignment="0" applyProtection="0"/>
    <xf numFmtId="0" fontId="48" fillId="6" borderId="5" applyNumberFormat="0" applyAlignment="0" applyProtection="0"/>
    <xf numFmtId="0" fontId="48" fillId="6" borderId="5" applyNumberFormat="0" applyAlignment="0" applyProtection="0"/>
    <xf numFmtId="0" fontId="78" fillId="80" borderId="21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50" fillId="48" borderId="12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83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63" fillId="48" borderId="15" applyNumberFormat="0" applyProtection="0">
      <alignment vertical="center"/>
    </xf>
    <xf numFmtId="4" fontId="51" fillId="48" borderId="12" applyNumberFormat="0" applyProtection="0">
      <alignment vertical="center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50" fillId="48" borderId="12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4" fontId="63" fillId="83" borderId="15" applyNumberFormat="0" applyProtection="0">
      <alignment horizontal="left" vertical="center" indent="1"/>
    </xf>
    <xf numFmtId="0" fontId="67" fillId="83" borderId="12" applyNumberFormat="0" applyProtection="0">
      <alignment horizontal="left" vertical="top" indent="1"/>
    </xf>
    <xf numFmtId="0" fontId="67" fillId="48" borderId="12" applyNumberFormat="0" applyProtection="0">
      <alignment horizontal="left" vertical="top" indent="1"/>
    </xf>
    <xf numFmtId="0" fontId="50" fillId="48" borderId="12" applyNumberFormat="0" applyProtection="0">
      <alignment horizontal="left" vertical="top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50" fillId="49" borderId="0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131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52" fillId="50" borderId="12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122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50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52" fillId="51" borderId="12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132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85" borderId="15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52" fillId="52" borderId="1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133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2" borderId="22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52" fillId="53" borderId="12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118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3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52" fillId="54" borderId="12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13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4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52" fillId="55" borderId="12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129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5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52" fillId="56" borderId="12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111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6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52" fillId="57" borderId="12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106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7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52" fillId="58" borderId="12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125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8" borderId="15" applyNumberFormat="0" applyProtection="0">
      <alignment horizontal="right" vertical="center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50" fillId="59" borderId="13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63" fillId="59" borderId="22" applyNumberFormat="0" applyProtection="0">
      <alignment horizontal="left" vertical="center" indent="1"/>
    </xf>
    <xf numFmtId="4" fontId="37" fillId="114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114" borderId="22" applyNumberFormat="0" applyProtection="0">
      <alignment horizontal="left" vertical="center" indent="1"/>
    </xf>
    <xf numFmtId="4" fontId="52" fillId="60" borderId="0" applyNumberFormat="0" applyProtection="0">
      <alignment horizontal="left" vertical="center" indent="1"/>
    </xf>
    <xf numFmtId="4" fontId="37" fillId="114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61" borderId="22" applyNumberFormat="0" applyProtection="0">
      <alignment horizontal="left" vertical="center" indent="1"/>
    </xf>
    <xf numFmtId="4" fontId="37" fillId="114" borderId="22" applyNumberFormat="0" applyProtection="0">
      <alignment horizontal="left" vertical="center" indent="1"/>
    </xf>
    <xf numFmtId="4" fontId="53" fillId="61" borderId="0" applyNumberFormat="0" applyProtection="0">
      <alignment horizontal="left" vertical="center" indent="1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52" fillId="49" borderId="12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105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49" borderId="15" applyNumberFormat="0" applyProtection="0">
      <alignment horizontal="right" vertical="center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52" fillId="60" borderId="0" applyNumberFormat="0" applyProtection="0">
      <alignment horizontal="left" vertical="center" indent="1"/>
    </xf>
    <xf numFmtId="4" fontId="52" fillId="60" borderId="0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52" fillId="60" borderId="0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52" fillId="60" borderId="0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52" fillId="60" borderId="0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52" fillId="60" borderId="0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52" fillId="60" borderId="0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52" fillId="60" borderId="0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52" fillId="60" borderId="0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104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60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52" fillId="49" borderId="0" applyNumberFormat="0" applyProtection="0">
      <alignment horizontal="left" vertical="center" indent="1"/>
    </xf>
    <xf numFmtId="4" fontId="52" fillId="49" borderId="0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52" fillId="49" borderId="0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52" fillId="49" borderId="0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52" fillId="49" borderId="0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52" fillId="49" borderId="0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52" fillId="49" borderId="0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52" fillId="49" borderId="0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52" fillId="49" borderId="0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105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4" fontId="63" fillId="49" borderId="22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37" fillId="61" borderId="12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110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86" borderId="15" applyNumberFormat="0" applyProtection="0">
      <alignment horizontal="left" vertical="center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114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37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61" borderId="12" applyNumberFormat="0" applyProtection="0">
      <alignment horizontal="left" vertical="top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37" fillId="49" borderId="12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135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87" borderId="15" applyNumberFormat="0" applyProtection="0">
      <alignment horizontal="left" vertical="center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105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37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49" borderId="12" applyNumberFormat="0" applyProtection="0">
      <alignment horizontal="left" vertical="top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37" fillId="62" borderId="12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136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5" applyNumberFormat="0" applyProtection="0">
      <alignment horizontal="left" vertical="center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136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37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2" borderId="12" applyNumberFormat="0" applyProtection="0">
      <alignment horizontal="left" vertical="top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37" fillId="60" borderId="12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104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5" applyNumberFormat="0" applyProtection="0">
      <alignment horizontal="left" vertical="center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104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37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0" borderId="12" applyNumberFormat="0" applyProtection="0">
      <alignment horizontal="left" vertical="top" indent="1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3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37" fillId="63" borderId="14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37" fillId="63" borderId="14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3" fillId="63" borderId="23" applyNumberFormat="0">
      <protection locked="0"/>
    </xf>
    <xf numFmtId="0" fontId="65" fillId="114" borderId="24" applyBorder="0"/>
    <xf numFmtId="0" fontId="65" fillId="61" borderId="24" applyBorder="0"/>
    <xf numFmtId="4" fontId="66" fillId="88" borderId="12" applyNumberFormat="0" applyProtection="0">
      <alignment vertical="center"/>
    </xf>
    <xf numFmtId="4" fontId="66" fillId="64" borderId="12" applyNumberFormat="0" applyProtection="0">
      <alignment vertical="center"/>
    </xf>
    <xf numFmtId="4" fontId="52" fillId="64" borderId="12" applyNumberFormat="0" applyProtection="0">
      <alignment vertical="center"/>
    </xf>
    <xf numFmtId="4" fontId="54" fillId="64" borderId="12" applyNumberFormat="0" applyProtection="0">
      <alignment vertical="center"/>
    </xf>
    <xf numFmtId="4" fontId="66" fillId="110" borderId="12" applyNumberFormat="0" applyProtection="0">
      <alignment horizontal="left" vertical="center" indent="1"/>
    </xf>
    <xf numFmtId="4" fontId="66" fillId="86" borderId="12" applyNumberFormat="0" applyProtection="0">
      <alignment horizontal="left" vertical="center" indent="1"/>
    </xf>
    <xf numFmtId="4" fontId="52" fillId="64" borderId="12" applyNumberFormat="0" applyProtection="0">
      <alignment horizontal="left" vertical="center" indent="1"/>
    </xf>
    <xf numFmtId="0" fontId="66" fillId="88" borderId="12" applyNumberFormat="0" applyProtection="0">
      <alignment horizontal="left" vertical="top" indent="1"/>
    </xf>
    <xf numFmtId="0" fontId="66" fillId="64" borderId="12" applyNumberFormat="0" applyProtection="0">
      <alignment horizontal="left" vertical="top" indent="1"/>
    </xf>
    <xf numFmtId="0" fontId="52" fillId="64" borderId="12" applyNumberFormat="0" applyProtection="0">
      <alignment horizontal="left" vertical="top" indent="1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52" fillId="60" borderId="12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63" fillId="0" borderId="15" applyNumberFormat="0" applyProtection="0">
      <alignment horizontal="right" vertical="center"/>
    </xf>
    <xf numFmtId="4" fontId="54" fillId="60" borderId="12" applyNumberFormat="0" applyProtection="0">
      <alignment horizontal="right" vertical="center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52" fillId="49" borderId="12" applyNumberFormat="0" applyProtection="0">
      <alignment horizontal="left" vertical="center" indent="1"/>
    </xf>
    <xf numFmtId="7" fontId="10" fillId="0" borderId="0" applyFont="0" applyFill="0" applyBorder="0" applyAlignment="0" applyProtection="0">
      <alignment vertical="top"/>
    </xf>
    <xf numFmtId="7" fontId="10" fillId="0" borderId="0" applyFont="0" applyFill="0" applyBorder="0" applyAlignment="0" applyProtection="0">
      <alignment vertical="top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0" fontId="10" fillId="0" borderId="0">
      <alignment vertical="top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131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4" fontId="63" fillId="84" borderId="15" applyNumberFormat="0" applyProtection="0">
      <alignment horizontal="left" vertical="center" indent="1"/>
    </xf>
    <xf numFmtId="0" fontId="66" fillId="105" borderId="12" applyNumberFormat="0" applyProtection="0">
      <alignment horizontal="left" vertical="top" indent="1"/>
    </xf>
    <xf numFmtId="0" fontId="66" fillId="49" borderId="12" applyNumberFormat="0" applyProtection="0">
      <alignment horizontal="left" vertical="top" indent="1"/>
    </xf>
    <xf numFmtId="7" fontId="10" fillId="0" borderId="0" applyFont="0" applyFill="0" applyBorder="0" applyAlignment="0" applyProtection="0">
      <alignment vertical="top"/>
    </xf>
    <xf numFmtId="0" fontId="10" fillId="0" borderId="0">
      <alignment vertical="top"/>
    </xf>
    <xf numFmtId="0" fontId="52" fillId="49" borderId="12" applyNumberFormat="0" applyProtection="0">
      <alignment horizontal="left" vertical="top" indent="1"/>
    </xf>
    <xf numFmtId="7" fontId="10" fillId="0" borderId="0" applyFont="0" applyFill="0" applyBorder="0" applyAlignment="0" applyProtection="0">
      <alignment vertical="top"/>
    </xf>
    <xf numFmtId="4" fontId="68" fillId="137" borderId="22" applyNumberFormat="0" applyProtection="0">
      <alignment horizontal="left" vertical="center" indent="1"/>
    </xf>
    <xf numFmtId="4" fontId="68" fillId="65" borderId="22" applyNumberFormat="0" applyProtection="0">
      <alignment horizontal="left" vertical="center" indent="1"/>
    </xf>
    <xf numFmtId="7" fontId="10" fillId="0" borderId="0" applyFont="0" applyFill="0" applyBorder="0" applyAlignment="0" applyProtection="0">
      <alignment vertical="top"/>
    </xf>
    <xf numFmtId="4" fontId="55" fillId="65" borderId="0" applyNumberFormat="0" applyProtection="0">
      <alignment horizontal="left" vertical="center" indent="1"/>
    </xf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138" borderId="14"/>
    <xf numFmtId="0" fontId="63" fillId="138" borderId="14"/>
    <xf numFmtId="0" fontId="63" fillId="138" borderId="14"/>
    <xf numFmtId="0" fontId="63" fillId="138" borderId="14"/>
    <xf numFmtId="0" fontId="63" fillId="138" borderId="14"/>
    <xf numFmtId="0" fontId="63" fillId="138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0" fontId="63" fillId="89" borderId="14"/>
    <xf numFmtId="4" fontId="69" fillId="33" borderId="15" applyNumberFormat="0" applyProtection="0">
      <alignment horizontal="right" vertical="center"/>
    </xf>
    <xf numFmtId="4" fontId="69" fillId="63" borderId="15" applyNumberFormat="0" applyProtection="0">
      <alignment horizontal="right" vertical="center"/>
    </xf>
    <xf numFmtId="7" fontId="10" fillId="0" borderId="0" applyFont="0" applyFill="0" applyBorder="0" applyAlignment="0" applyProtection="0">
      <alignment vertical="top"/>
    </xf>
    <xf numFmtId="0" fontId="10" fillId="0" borderId="0">
      <alignment vertical="top"/>
    </xf>
    <xf numFmtId="4" fontId="56" fillId="60" borderId="12" applyNumberFormat="0" applyProtection="0">
      <alignment horizontal="right"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111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38" fillId="0" borderId="25" applyNumberFormat="0" applyFill="0" applyAlignment="0" applyProtection="0"/>
    <xf numFmtId="0" fontId="58" fillId="0" borderId="9" applyNumberFormat="0" applyFill="0" applyAlignment="0" applyProtection="0"/>
    <xf numFmtId="0" fontId="38" fillId="0" borderId="25" applyNumberFormat="0" applyFill="0" applyAlignment="0" applyProtection="0"/>
    <xf numFmtId="0" fontId="58" fillId="0" borderId="9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58" fillId="0" borderId="9" applyNumberFormat="0" applyFill="0" applyAlignment="0" applyProtection="0"/>
    <xf numFmtId="0" fontId="38" fillId="0" borderId="25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38" fillId="0" borderId="25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38" fillId="0" borderId="25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7" fontId="10" fillId="0" borderId="0" applyFont="0" applyFill="0" applyBorder="0" applyAlignment="0" applyProtection="0">
      <alignment vertical="top"/>
    </xf>
    <xf numFmtId="0" fontId="112" fillId="0" borderId="0" applyNumberFormat="0" applyFill="0" applyBorder="0" applyAlignment="0" applyProtection="0"/>
    <xf numFmtId="0" fontId="10" fillId="0" borderId="0">
      <alignment vertical="top"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14" fillId="0" borderId="35" applyFont="0" applyFill="0" applyBorder="0" applyAlignment="0" applyProtection="0"/>
    <xf numFmtId="7" fontId="10" fillId="0" borderId="0" applyFont="0" applyFill="0" applyBorder="0" applyAlignment="0" applyProtection="0">
      <alignment vertical="top"/>
    </xf>
    <xf numFmtId="7" fontId="10" fillId="0" borderId="0" applyFont="0" applyFill="0" applyBorder="0" applyAlignment="0" applyProtection="0">
      <alignment vertical="top"/>
    </xf>
    <xf numFmtId="7" fontId="10" fillId="0" borderId="0" applyFont="0" applyFill="0" applyBorder="0" applyAlignment="0" applyProtection="0">
      <alignment vertical="top"/>
    </xf>
    <xf numFmtId="7" fontId="10" fillId="0" borderId="0" applyFont="0" applyFill="0" applyBorder="0" applyAlignment="0" applyProtection="0">
      <alignment vertical="top"/>
    </xf>
    <xf numFmtId="0" fontId="10" fillId="0" borderId="0">
      <alignment vertical="top"/>
    </xf>
    <xf numFmtId="7" fontId="10" fillId="0" borderId="0" applyFont="0" applyFill="0" applyBorder="0" applyAlignment="0" applyProtection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7" fontId="10" fillId="0" borderId="0" applyFont="0" applyFill="0" applyBorder="0" applyAlignment="0" applyProtection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43" fontId="2" fillId="0" borderId="0" applyFont="0" applyFill="0" applyBorder="0" applyAlignment="0" applyProtection="0"/>
    <xf numFmtId="0" fontId="63" fillId="67" borderId="0"/>
    <xf numFmtId="0" fontId="29" fillId="0" borderId="0"/>
    <xf numFmtId="0" fontId="2" fillId="10" borderId="0" applyNumberFormat="0" applyBorder="0" applyAlignment="0" applyProtection="0"/>
    <xf numFmtId="0" fontId="29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9" fillId="0" borderId="0"/>
    <xf numFmtId="0" fontId="29" fillId="0" borderId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44" fontId="2" fillId="0" borderId="0" applyFont="0" applyFill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0" borderId="0"/>
    <xf numFmtId="0" fontId="29" fillId="0" borderId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71" borderId="0" applyNumberFormat="0" applyBorder="0" applyAlignment="0" applyProtection="0"/>
    <xf numFmtId="0" fontId="26" fillId="1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32" fillId="73" borderId="0" applyNumberFormat="0" applyBorder="0" applyAlignment="0" applyProtection="0"/>
    <xf numFmtId="0" fontId="2" fillId="0" borderId="0"/>
    <xf numFmtId="0" fontId="26" fillId="13" borderId="0" applyNumberFormat="0" applyBorder="0" applyAlignment="0" applyProtection="0"/>
    <xf numFmtId="0" fontId="32" fillId="78" borderId="0" applyNumberFormat="0" applyBorder="0" applyAlignment="0" applyProtection="0"/>
    <xf numFmtId="0" fontId="32" fillId="77" borderId="0" applyNumberFormat="0" applyBorder="0" applyAlignment="0" applyProtection="0"/>
    <xf numFmtId="0" fontId="32" fillId="71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/>
    <xf numFmtId="0" fontId="73" fillId="0" borderId="17" applyNumberFormat="0" applyFill="0" applyAlignment="0" applyProtection="0"/>
    <xf numFmtId="0" fontId="2" fillId="0" borderId="0"/>
    <xf numFmtId="0" fontId="26" fillId="21" borderId="0" applyNumberFormat="0" applyBorder="0" applyAlignment="0" applyProtection="0"/>
    <xf numFmtId="0" fontId="2" fillId="0" borderId="0"/>
    <xf numFmtId="0" fontId="2" fillId="0" borderId="0"/>
    <xf numFmtId="0" fontId="38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44" fontId="2" fillId="0" borderId="0" applyFont="0" applyFill="0" applyBorder="0" applyAlignment="0" applyProtection="0"/>
    <xf numFmtId="0" fontId="29" fillId="0" borderId="0"/>
    <xf numFmtId="0" fontId="29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0" applyNumberFormat="0" applyBorder="0" applyAlignment="0" applyProtection="0"/>
    <xf numFmtId="0" fontId="2" fillId="1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49" borderId="0" applyNumberFormat="0" applyBorder="0" applyAlignment="0" applyProtection="0"/>
    <xf numFmtId="0" fontId="2" fillId="14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7" borderId="0" applyNumberFormat="0" applyBorder="0" applyAlignment="0" applyProtection="0"/>
    <xf numFmtId="0" fontId="2" fillId="18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07" borderId="0" applyNumberFormat="0" applyBorder="0" applyAlignment="0" applyProtection="0"/>
    <xf numFmtId="0" fontId="2" fillId="22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60" borderId="0" applyNumberFormat="0" applyBorder="0" applyAlignment="0" applyProtection="0"/>
    <xf numFmtId="0" fontId="2" fillId="2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86" borderId="0" applyNumberFormat="0" applyBorder="0" applyAlignment="0" applyProtection="0"/>
    <xf numFmtId="0" fontId="2" fillId="11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49" borderId="0" applyNumberFormat="0" applyBorder="0" applyAlignment="0" applyProtection="0"/>
    <xf numFmtId="0" fontId="2" fillId="1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6" borderId="0" applyNumberFormat="0" applyBorder="0" applyAlignment="0" applyProtection="0"/>
    <xf numFmtId="0" fontId="2" fillId="19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12" borderId="0" applyNumberFormat="0" applyBorder="0" applyAlignment="0" applyProtection="0"/>
    <xf numFmtId="0" fontId="2" fillId="23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61" borderId="0" applyNumberFormat="0" applyBorder="0" applyAlignment="0" applyProtection="0"/>
    <xf numFmtId="0" fontId="2" fillId="2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95" borderId="0" applyNumberFormat="0" applyBorder="0" applyAlignment="0" applyProtection="0"/>
    <xf numFmtId="0" fontId="2" fillId="31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2" fillId="68" borderId="0" applyNumberFormat="0" applyBorder="0" applyAlignment="0" applyProtection="0"/>
    <xf numFmtId="0" fontId="32" fillId="7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68" borderId="0" applyNumberFormat="0" applyBorder="0" applyAlignment="0" applyProtection="0"/>
    <xf numFmtId="0" fontId="2" fillId="0" borderId="0"/>
    <xf numFmtId="0" fontId="32" fillId="6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68" borderId="0" applyNumberFormat="0" applyBorder="0" applyAlignment="0" applyProtection="0"/>
    <xf numFmtId="0" fontId="2" fillId="8" borderId="8" applyNumberFormat="0" applyFont="0" applyAlignment="0" applyProtection="0"/>
    <xf numFmtId="0" fontId="26" fillId="29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6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71" borderId="0" applyNumberFormat="0" applyBorder="0" applyAlignment="0" applyProtection="0"/>
    <xf numFmtId="0" fontId="2" fillId="0" borderId="0"/>
    <xf numFmtId="0" fontId="32" fillId="70" borderId="0" applyNumberFormat="0" applyBorder="0" applyAlignment="0" applyProtection="0"/>
    <xf numFmtId="0" fontId="2" fillId="0" borderId="0"/>
    <xf numFmtId="0" fontId="32" fillId="71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63" fillId="67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44" fontId="2" fillId="0" borderId="0" applyFont="0" applyFill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6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0" applyNumberFormat="0" applyBorder="0" applyAlignment="0" applyProtection="0"/>
    <xf numFmtId="0" fontId="2" fillId="1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49" borderId="0" applyNumberFormat="0" applyBorder="0" applyAlignment="0" applyProtection="0"/>
    <xf numFmtId="0" fontId="2" fillId="14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7" borderId="0" applyNumberFormat="0" applyBorder="0" applyAlignment="0" applyProtection="0"/>
    <xf numFmtId="0" fontId="2" fillId="18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07" borderId="0" applyNumberFormat="0" applyBorder="0" applyAlignment="0" applyProtection="0"/>
    <xf numFmtId="0" fontId="2" fillId="22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60" borderId="0" applyNumberFormat="0" applyBorder="0" applyAlignment="0" applyProtection="0"/>
    <xf numFmtId="0" fontId="2" fillId="2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86" borderId="0" applyNumberFormat="0" applyBorder="0" applyAlignment="0" applyProtection="0"/>
    <xf numFmtId="0" fontId="2" fillId="11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49" borderId="0" applyNumberFormat="0" applyBorder="0" applyAlignment="0" applyProtection="0"/>
    <xf numFmtId="0" fontId="2" fillId="1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6" borderId="0" applyNumberFormat="0" applyBorder="0" applyAlignment="0" applyProtection="0"/>
    <xf numFmtId="0" fontId="2" fillId="19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12" borderId="0" applyNumberFormat="0" applyBorder="0" applyAlignment="0" applyProtection="0"/>
    <xf numFmtId="0" fontId="2" fillId="23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61" borderId="0" applyNumberFormat="0" applyBorder="0" applyAlignment="0" applyProtection="0"/>
    <xf numFmtId="0" fontId="2" fillId="2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95" borderId="0" applyNumberFormat="0" applyBorder="0" applyAlignment="0" applyProtection="0"/>
    <xf numFmtId="0" fontId="2" fillId="31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44" fontId="2" fillId="0" borderId="0" applyFont="0" applyFill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43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0" fontId="83" fillId="0" borderId="0"/>
    <xf numFmtId="0" fontId="2" fillId="0" borderId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8" applyNumberFormat="0" applyFont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18" borderId="0" applyNumberFormat="0" applyBorder="0" applyAlignment="0" applyProtection="0"/>
    <xf numFmtId="0" fontId="2" fillId="0" borderId="0"/>
    <xf numFmtId="0" fontId="37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0" applyNumberFormat="0" applyBorder="0" applyAlignment="0" applyProtection="0"/>
    <xf numFmtId="0" fontId="2" fillId="1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49" borderId="0" applyNumberFormat="0" applyBorder="0" applyAlignment="0" applyProtection="0"/>
    <xf numFmtId="0" fontId="2" fillId="14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7" borderId="0" applyNumberFormat="0" applyBorder="0" applyAlignment="0" applyProtection="0"/>
    <xf numFmtId="0" fontId="2" fillId="18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07" borderId="0" applyNumberFormat="0" applyBorder="0" applyAlignment="0" applyProtection="0"/>
    <xf numFmtId="0" fontId="2" fillId="22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60" borderId="0" applyNumberFormat="0" applyBorder="0" applyAlignment="0" applyProtection="0"/>
    <xf numFmtId="0" fontId="2" fillId="2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86" borderId="0" applyNumberFormat="0" applyBorder="0" applyAlignment="0" applyProtection="0"/>
    <xf numFmtId="0" fontId="2" fillId="11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49" borderId="0" applyNumberFormat="0" applyBorder="0" applyAlignment="0" applyProtection="0"/>
    <xf numFmtId="0" fontId="2" fillId="1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6" borderId="0" applyNumberFormat="0" applyBorder="0" applyAlignment="0" applyProtection="0"/>
    <xf numFmtId="0" fontId="2" fillId="19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12" borderId="0" applyNumberFormat="0" applyBorder="0" applyAlignment="0" applyProtection="0"/>
    <xf numFmtId="0" fontId="2" fillId="23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61" borderId="0" applyNumberFormat="0" applyBorder="0" applyAlignment="0" applyProtection="0"/>
    <xf numFmtId="0" fontId="2" fillId="2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95" borderId="0" applyNumberFormat="0" applyBorder="0" applyAlignment="0" applyProtection="0"/>
    <xf numFmtId="0" fontId="2" fillId="31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0" fontId="2" fillId="0" borderId="0"/>
    <xf numFmtId="43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44" fontId="2" fillId="0" borderId="0" applyFont="0" applyFill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0" applyNumberFormat="0" applyBorder="0" applyAlignment="0" applyProtection="0"/>
    <xf numFmtId="0" fontId="2" fillId="1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49" borderId="0" applyNumberFormat="0" applyBorder="0" applyAlignment="0" applyProtection="0"/>
    <xf numFmtId="0" fontId="2" fillId="14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7" borderId="0" applyNumberFormat="0" applyBorder="0" applyAlignment="0" applyProtection="0"/>
    <xf numFmtId="0" fontId="2" fillId="18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07" borderId="0" applyNumberFormat="0" applyBorder="0" applyAlignment="0" applyProtection="0"/>
    <xf numFmtId="0" fontId="2" fillId="22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60" borderId="0" applyNumberFormat="0" applyBorder="0" applyAlignment="0" applyProtection="0"/>
    <xf numFmtId="0" fontId="2" fillId="2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86" borderId="0" applyNumberFormat="0" applyBorder="0" applyAlignment="0" applyProtection="0"/>
    <xf numFmtId="0" fontId="2" fillId="11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49" borderId="0" applyNumberFormat="0" applyBorder="0" applyAlignment="0" applyProtection="0"/>
    <xf numFmtId="0" fontId="2" fillId="1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6" borderId="0" applyNumberFormat="0" applyBorder="0" applyAlignment="0" applyProtection="0"/>
    <xf numFmtId="0" fontId="2" fillId="19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12" borderId="0" applyNumberFormat="0" applyBorder="0" applyAlignment="0" applyProtection="0"/>
    <xf numFmtId="0" fontId="2" fillId="23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61" borderId="0" applyNumberFormat="0" applyBorder="0" applyAlignment="0" applyProtection="0"/>
    <xf numFmtId="0" fontId="2" fillId="2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95" borderId="0" applyNumberFormat="0" applyBorder="0" applyAlignment="0" applyProtection="0"/>
    <xf numFmtId="0" fontId="2" fillId="31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44" fontId="2" fillId="0" borderId="0" applyFont="0" applyFill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0" applyNumberFormat="0" applyBorder="0" applyAlignment="0" applyProtection="0"/>
    <xf numFmtId="0" fontId="2" fillId="1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49" borderId="0" applyNumberFormat="0" applyBorder="0" applyAlignment="0" applyProtection="0"/>
    <xf numFmtId="0" fontId="2" fillId="14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7" borderId="0" applyNumberFormat="0" applyBorder="0" applyAlignment="0" applyProtection="0"/>
    <xf numFmtId="0" fontId="2" fillId="18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07" borderId="0" applyNumberFormat="0" applyBorder="0" applyAlignment="0" applyProtection="0"/>
    <xf numFmtId="0" fontId="2" fillId="22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60" borderId="0" applyNumberFormat="0" applyBorder="0" applyAlignment="0" applyProtection="0"/>
    <xf numFmtId="0" fontId="2" fillId="2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86" borderId="0" applyNumberFormat="0" applyBorder="0" applyAlignment="0" applyProtection="0"/>
    <xf numFmtId="0" fontId="2" fillId="11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49" borderId="0" applyNumberFormat="0" applyBorder="0" applyAlignment="0" applyProtection="0"/>
    <xf numFmtId="0" fontId="2" fillId="1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6" borderId="0" applyNumberFormat="0" applyBorder="0" applyAlignment="0" applyProtection="0"/>
    <xf numFmtId="0" fontId="2" fillId="19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12" borderId="0" applyNumberFormat="0" applyBorder="0" applyAlignment="0" applyProtection="0"/>
    <xf numFmtId="0" fontId="2" fillId="23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61" borderId="0" applyNumberFormat="0" applyBorder="0" applyAlignment="0" applyProtection="0"/>
    <xf numFmtId="0" fontId="2" fillId="2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95" borderId="0" applyNumberFormat="0" applyBorder="0" applyAlignment="0" applyProtection="0"/>
    <xf numFmtId="0" fontId="2" fillId="31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44" fontId="2" fillId="0" borderId="0" applyFont="0" applyFill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0" applyNumberFormat="0" applyBorder="0" applyAlignment="0" applyProtection="0"/>
    <xf numFmtId="0" fontId="2" fillId="1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49" borderId="0" applyNumberFormat="0" applyBorder="0" applyAlignment="0" applyProtection="0"/>
    <xf numFmtId="0" fontId="2" fillId="14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7" borderId="0" applyNumberFormat="0" applyBorder="0" applyAlignment="0" applyProtection="0"/>
    <xf numFmtId="0" fontId="2" fillId="18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07" borderId="0" applyNumberFormat="0" applyBorder="0" applyAlignment="0" applyProtection="0"/>
    <xf numFmtId="0" fontId="2" fillId="22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60" borderId="0" applyNumberFormat="0" applyBorder="0" applyAlignment="0" applyProtection="0"/>
    <xf numFmtId="0" fontId="2" fillId="2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86" borderId="0" applyNumberFormat="0" applyBorder="0" applyAlignment="0" applyProtection="0"/>
    <xf numFmtId="0" fontId="2" fillId="11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49" borderId="0" applyNumberFormat="0" applyBorder="0" applyAlignment="0" applyProtection="0"/>
    <xf numFmtId="0" fontId="2" fillId="1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6" borderId="0" applyNumberFormat="0" applyBorder="0" applyAlignment="0" applyProtection="0"/>
    <xf numFmtId="0" fontId="2" fillId="19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12" borderId="0" applyNumberFormat="0" applyBorder="0" applyAlignment="0" applyProtection="0"/>
    <xf numFmtId="0" fontId="2" fillId="23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61" borderId="0" applyNumberFormat="0" applyBorder="0" applyAlignment="0" applyProtection="0"/>
    <xf numFmtId="0" fontId="2" fillId="2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95" borderId="0" applyNumberFormat="0" applyBorder="0" applyAlignment="0" applyProtection="0"/>
    <xf numFmtId="0" fontId="2" fillId="31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44" fontId="2" fillId="0" borderId="0" applyFont="0" applyFill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9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0" borderId="0"/>
    <xf numFmtId="0" fontId="29" fillId="0" borderId="0"/>
    <xf numFmtId="0" fontId="83" fillId="0" borderId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0" fontId="2" fillId="0" borderId="0"/>
    <xf numFmtId="0" fontId="83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44" fontId="10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ont="1" applyFill="1" applyBorder="1" applyAlignment="1"/>
    <xf numFmtId="49" fontId="0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/>
    <xf numFmtId="49" fontId="28" fillId="0" borderId="0" xfId="0" applyNumberFormat="1" applyFont="1" applyFill="1" applyBorder="1" applyAlignment="1"/>
    <xf numFmtId="49" fontId="28" fillId="0" borderId="0" xfId="0" applyNumberFormat="1" applyFont="1" applyFill="1" applyBorder="1" applyAlignment="1">
      <alignment horizontal="right" vertical="center"/>
    </xf>
    <xf numFmtId="49" fontId="28" fillId="0" borderId="0" xfId="0" applyNumberFormat="1" applyFont="1" applyFill="1" applyBorder="1" applyAlignment="1">
      <alignment horizontal="left" vertical="center"/>
    </xf>
    <xf numFmtId="0" fontId="29" fillId="0" borderId="0" xfId="42" applyFont="1"/>
    <xf numFmtId="0" fontId="29" fillId="0" borderId="0" xfId="43"/>
    <xf numFmtId="0" fontId="29" fillId="0" borderId="0" xfId="42" quotePrefix="1" applyFont="1"/>
    <xf numFmtId="0" fontId="29" fillId="33" borderId="0" xfId="42" applyFont="1" applyFill="1"/>
    <xf numFmtId="0" fontId="29" fillId="0" borderId="0" xfId="43" applyNumberFormat="1" applyFont="1" applyFill="1" applyBorder="1" applyAlignment="1">
      <alignment vertical="center"/>
    </xf>
    <xf numFmtId="0" fontId="29" fillId="0" borderId="0" xfId="42" applyFont="1" applyBorder="1"/>
    <xf numFmtId="0" fontId="29" fillId="0" borderId="0" xfId="44" applyFont="1"/>
    <xf numFmtId="39" fontId="29" fillId="0" borderId="0" xfId="0" quotePrefix="1" applyNumberFormat="1" applyFont="1" applyFill="1" applyBorder="1" applyAlignment="1"/>
    <xf numFmtId="0" fontId="29" fillId="0" borderId="0" xfId="42" applyFont="1" applyFill="1"/>
    <xf numFmtId="0" fontId="29" fillId="0" borderId="0" xfId="42" applyFont="1" applyFill="1" applyBorder="1"/>
    <xf numFmtId="0" fontId="29" fillId="0" borderId="0" xfId="42" applyNumberFormat="1" applyFont="1"/>
    <xf numFmtId="0" fontId="30" fillId="0" borderId="0" xfId="43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/>
    <xf numFmtId="4" fontId="0" fillId="0" borderId="0" xfId="0" applyNumberFormat="1" applyFont="1" applyFill="1" applyBorder="1" applyAlignment="1"/>
    <xf numFmtId="0" fontId="25" fillId="0" borderId="0" xfId="0" applyFont="1" applyFill="1" applyBorder="1" applyAlignment="1"/>
    <xf numFmtId="0" fontId="63" fillId="0" borderId="15" xfId="318" quotePrefix="1" applyNumberFormat="1" applyFill="1">
      <alignment horizontal="left" vertical="center" indent="1"/>
    </xf>
    <xf numFmtId="0" fontId="63" fillId="0" borderId="15" xfId="317" quotePrefix="1" applyNumberFormat="1" applyFill="1">
      <alignment horizontal="left" vertical="center" indent="1"/>
    </xf>
    <xf numFmtId="165" fontId="63" fillId="0" borderId="15" xfId="316" applyNumberFormat="1" applyFill="1">
      <alignment vertical="center"/>
    </xf>
    <xf numFmtId="39" fontId="29" fillId="66" borderId="0" xfId="0" quotePrefix="1" applyNumberFormat="1" applyFont="1" applyFill="1" applyBorder="1" applyAlignment="1"/>
    <xf numFmtId="0" fontId="29" fillId="0" borderId="0" xfId="43" applyBorder="1"/>
    <xf numFmtId="0" fontId="30" fillId="0" borderId="0" xfId="44" applyNumberFormat="1" applyFont="1" applyBorder="1" applyAlignment="1">
      <alignment horizontal="left" vertical="center"/>
    </xf>
    <xf numFmtId="49" fontId="30" fillId="0" borderId="0" xfId="44" applyNumberFormat="1" applyFont="1" applyBorder="1" applyAlignment="1">
      <alignment horizontal="left" vertical="center"/>
    </xf>
    <xf numFmtId="165" fontId="0" fillId="0" borderId="0" xfId="0" applyNumberFormat="1" applyFont="1" applyFill="1" applyBorder="1" applyAlignment="1"/>
    <xf numFmtId="166" fontId="81" fillId="90" borderId="26" xfId="0" applyNumberFormat="1" applyFont="1" applyFill="1" applyBorder="1" applyAlignment="1">
      <alignment horizontal="right" vertical="center" wrapText="1"/>
    </xf>
    <xf numFmtId="43" fontId="0" fillId="0" borderId="0" xfId="45" applyFont="1" applyFill="1" applyBorder="1" applyAlignment="1"/>
    <xf numFmtId="165" fontId="63" fillId="0" borderId="0" xfId="316" applyNumberFormat="1" applyFill="1" applyBorder="1">
      <alignment vertical="center"/>
    </xf>
    <xf numFmtId="166" fontId="81" fillId="0" borderId="26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 indent="2"/>
    </xf>
    <xf numFmtId="0" fontId="60" fillId="0" borderId="0" xfId="0" applyFont="1" applyFill="1" applyBorder="1" applyAlignment="1"/>
    <xf numFmtId="17" fontId="63" fillId="0" borderId="15" xfId="344" quotePrefix="1" applyNumberFormat="1" applyFill="1">
      <alignment horizontal="left" vertical="center" indent="1"/>
    </xf>
    <xf numFmtId="43" fontId="0" fillId="0" borderId="0" xfId="0" applyNumberFormat="1" applyFont="1" applyFill="1" applyBorder="1" applyAlignment="1"/>
    <xf numFmtId="49" fontId="81" fillId="140" borderId="26" xfId="0" applyNumberFormat="1" applyFont="1" applyFill="1" applyBorder="1" applyAlignment="1">
      <alignment horizontal="left" vertical="center" wrapText="1"/>
    </xf>
    <xf numFmtId="166" fontId="81" fillId="141" borderId="26" xfId="0" applyNumberFormat="1" applyFont="1" applyFill="1" applyBorder="1" applyAlignment="1">
      <alignment horizontal="right" vertical="center" wrapText="1"/>
    </xf>
    <xf numFmtId="166" fontId="81" fillId="142" borderId="26" xfId="0" applyNumberFormat="1" applyFont="1" applyFill="1" applyBorder="1" applyAlignment="1">
      <alignment horizontal="right" vertical="center" wrapText="1"/>
    </xf>
    <xf numFmtId="0" fontId="81" fillId="142" borderId="26" xfId="0" applyFont="1" applyFill="1" applyBorder="1" applyAlignment="1">
      <alignment horizontal="right" vertical="center" wrapText="1"/>
    </xf>
    <xf numFmtId="177" fontId="81" fillId="141" borderId="26" xfId="0" applyNumberFormat="1" applyFont="1" applyFill="1" applyBorder="1" applyAlignment="1">
      <alignment horizontal="right" vertical="center" wrapText="1"/>
    </xf>
    <xf numFmtId="0" fontId="81" fillId="141" borderId="26" xfId="0" applyFont="1" applyFill="1" applyBorder="1" applyAlignment="1">
      <alignment horizontal="right" vertical="center" wrapText="1"/>
    </xf>
    <xf numFmtId="177" fontId="81" fillId="142" borderId="26" xfId="0" applyNumberFormat="1" applyFont="1" applyFill="1" applyBorder="1" applyAlignment="1">
      <alignment horizontal="right" vertical="center" wrapText="1"/>
    </xf>
    <xf numFmtId="0" fontId="81" fillId="140" borderId="26" xfId="0" applyNumberFormat="1" applyFont="1" applyFill="1" applyBorder="1" applyAlignment="1">
      <alignment horizontal="left" vertical="center" wrapText="1"/>
    </xf>
    <xf numFmtId="176" fontId="0" fillId="0" borderId="0" xfId="45" applyNumberFormat="1" applyFont="1" applyFill="1" applyBorder="1" applyAlignment="1"/>
    <xf numFmtId="43" fontId="0" fillId="0" borderId="0" xfId="45" applyNumberFormat="1" applyFont="1" applyFill="1" applyBorder="1" applyAlignment="1"/>
    <xf numFmtId="17" fontId="0" fillId="0" borderId="0" xfId="0" applyNumberFormat="1" applyFont="1" applyFill="1" applyBorder="1" applyAlignment="1"/>
    <xf numFmtId="0" fontId="61" fillId="0" borderId="0" xfId="0" applyFont="1" applyFill="1" applyBorder="1" applyAlignment="1"/>
    <xf numFmtId="43" fontId="37" fillId="0" borderId="0" xfId="5133" applyFont="1" applyBorder="1"/>
    <xf numFmtId="43" fontId="37" fillId="0" borderId="0" xfId="5133" applyNumberFormat="1" applyFont="1" applyFill="1" applyBorder="1"/>
    <xf numFmtId="43" fontId="125" fillId="0" borderId="0" xfId="5133" applyNumberFormat="1" applyFont="1" applyFill="1" applyBorder="1"/>
    <xf numFmtId="0" fontId="29" fillId="0" borderId="0" xfId="42" applyNumberFormat="1" applyFont="1" applyFill="1"/>
    <xf numFmtId="49" fontId="81" fillId="139" borderId="26" xfId="0" applyNumberFormat="1" applyFont="1" applyFill="1" applyBorder="1" applyAlignment="1">
      <alignment horizontal="left" vertical="center" wrapText="1"/>
    </xf>
    <xf numFmtId="166" fontId="126" fillId="141" borderId="26" xfId="0" applyNumberFormat="1" applyFont="1" applyFill="1" applyBorder="1" applyAlignment="1">
      <alignment horizontal="right" vertical="center" wrapText="1"/>
    </xf>
    <xf numFmtId="166" fontId="126" fillId="142" borderId="26" xfId="0" applyNumberFormat="1" applyFont="1" applyFill="1" applyBorder="1" applyAlignment="1">
      <alignment horizontal="right" vertical="center" wrapText="1"/>
    </xf>
    <xf numFmtId="166" fontId="126" fillId="141" borderId="0" xfId="0" applyNumberFormat="1" applyFont="1" applyFill="1" applyBorder="1" applyAlignment="1">
      <alignment horizontal="right" vertical="center" wrapText="1"/>
    </xf>
    <xf numFmtId="178" fontId="0" fillId="0" borderId="0" xfId="13789" applyNumberFormat="1" applyFont="1" applyFill="1" applyBorder="1" applyAlignment="1"/>
    <xf numFmtId="178" fontId="0" fillId="0" borderId="0" xfId="0" applyNumberFormat="1" applyFont="1" applyFill="1" applyBorder="1" applyAlignment="1"/>
    <xf numFmtId="17" fontId="63" fillId="0" borderId="38" xfId="344" quotePrefix="1" applyNumberFormat="1" applyFill="1" applyBorder="1">
      <alignment horizontal="left" vertical="center" indent="1"/>
    </xf>
    <xf numFmtId="49" fontId="27" fillId="0" borderId="37" xfId="0" applyNumberFormat="1" applyFont="1" applyFill="1" applyBorder="1" applyAlignment="1">
      <alignment horizontal="center" vertical="center"/>
    </xf>
  </cellXfs>
  <cellStyles count="13790">
    <cellStyle name="20% - Accent1" xfId="19" builtinId="30" customBuiltin="1"/>
    <cellStyle name="20% - Accent1 10" xfId="3864" xr:uid="{00000000-0005-0000-0000-000001000000}"/>
    <cellStyle name="20% - Accent1 10 2" xfId="9350" xr:uid="{00000000-0005-0000-0000-000002000000}"/>
    <cellStyle name="20% - Accent1 10 2 2" xfId="11572" xr:uid="{00000000-0005-0000-0000-000003000000}"/>
    <cellStyle name="20% - Accent1 10 3" xfId="10085" xr:uid="{00000000-0005-0000-0000-000004000000}"/>
    <cellStyle name="20% - Accent1 10 3 2" xfId="12293" xr:uid="{00000000-0005-0000-0000-000005000000}"/>
    <cellStyle name="20% - Accent1 10 4" xfId="13027" xr:uid="{00000000-0005-0000-0000-000006000000}"/>
    <cellStyle name="20% - Accent1 10 5" xfId="10853" xr:uid="{00000000-0005-0000-0000-000007000000}"/>
    <cellStyle name="20% - Accent1 11" xfId="3865" xr:uid="{00000000-0005-0000-0000-000008000000}"/>
    <cellStyle name="20% - Accent1 11 2" xfId="9351" xr:uid="{00000000-0005-0000-0000-000009000000}"/>
    <cellStyle name="20% - Accent1 11 2 2" xfId="11573" xr:uid="{00000000-0005-0000-0000-00000A000000}"/>
    <cellStyle name="20% - Accent1 11 3" xfId="10086" xr:uid="{00000000-0005-0000-0000-00000B000000}"/>
    <cellStyle name="20% - Accent1 11 3 2" xfId="12294" xr:uid="{00000000-0005-0000-0000-00000C000000}"/>
    <cellStyle name="20% - Accent1 11 4" xfId="13028" xr:uid="{00000000-0005-0000-0000-00000D000000}"/>
    <cellStyle name="20% - Accent1 11 5" xfId="10854" xr:uid="{00000000-0005-0000-0000-00000E000000}"/>
    <cellStyle name="20% - Accent1 12" xfId="9036" xr:uid="{00000000-0005-0000-0000-00000F000000}"/>
    <cellStyle name="20% - Accent1 12 2" xfId="9809" xr:uid="{00000000-0005-0000-0000-000010000000}"/>
    <cellStyle name="20% - Accent1 12 2 2" xfId="12020" xr:uid="{00000000-0005-0000-0000-000011000000}"/>
    <cellStyle name="20% - Accent1 12 3" xfId="10516" xr:uid="{00000000-0005-0000-0000-000012000000}"/>
    <cellStyle name="20% - Accent1 12 3 2" xfId="12724" xr:uid="{00000000-0005-0000-0000-000013000000}"/>
    <cellStyle name="20% - Accent1 12 4" xfId="13477" xr:uid="{00000000-0005-0000-0000-000014000000}"/>
    <cellStyle name="20% - Accent1 12 5" xfId="11284" xr:uid="{00000000-0005-0000-0000-000015000000}"/>
    <cellStyle name="20% - Accent1 13" xfId="9095" xr:uid="{00000000-0005-0000-0000-000016000000}"/>
    <cellStyle name="20% - Accent1 13 2" xfId="9862" xr:uid="{00000000-0005-0000-0000-000017000000}"/>
    <cellStyle name="20% - Accent1 13 2 2" xfId="12073" xr:uid="{00000000-0005-0000-0000-000018000000}"/>
    <cellStyle name="20% - Accent1 13 3" xfId="10569" xr:uid="{00000000-0005-0000-0000-000019000000}"/>
    <cellStyle name="20% - Accent1 13 3 2" xfId="12777" xr:uid="{00000000-0005-0000-0000-00001A000000}"/>
    <cellStyle name="20% - Accent1 13 4" xfId="13530" xr:uid="{00000000-0005-0000-0000-00001B000000}"/>
    <cellStyle name="20% - Accent1 13 5" xfId="11337" xr:uid="{00000000-0005-0000-0000-00001C000000}"/>
    <cellStyle name="20% - Accent1 14" xfId="9136" xr:uid="{00000000-0005-0000-0000-00001D000000}"/>
    <cellStyle name="20% - Accent1 14 2" xfId="11378" xr:uid="{00000000-0005-0000-0000-00001E000000}"/>
    <cellStyle name="20% - Accent1 15" xfId="9915" xr:uid="{00000000-0005-0000-0000-00001F000000}"/>
    <cellStyle name="20% - Accent1 15 2" xfId="12124" xr:uid="{00000000-0005-0000-0000-000020000000}"/>
    <cellStyle name="20% - Accent1 16" xfId="10664" xr:uid="{00000000-0005-0000-0000-000021000000}"/>
    <cellStyle name="20% - Accent1 16 2" xfId="12821" xr:uid="{00000000-0005-0000-0000-000022000000}"/>
    <cellStyle name="20% - Accent1 17" xfId="10684" xr:uid="{00000000-0005-0000-0000-000023000000}"/>
    <cellStyle name="20% - Accent1 18" xfId="13572" xr:uid="{00000000-0005-0000-0000-000024000000}"/>
    <cellStyle name="20% - Accent1 19" xfId="13620" xr:uid="{00000000-0005-0000-0000-000025000000}"/>
    <cellStyle name="20% - Accent1 2" xfId="203" xr:uid="{00000000-0005-0000-0000-000026000000}"/>
    <cellStyle name="20% - Accent1 2 10" xfId="13638" xr:uid="{00000000-0005-0000-0000-000027000000}"/>
    <cellStyle name="20% - Accent1 2 11" xfId="13686" xr:uid="{00000000-0005-0000-0000-000028000000}"/>
    <cellStyle name="20% - Accent1 2 12" xfId="13749" xr:uid="{00000000-0005-0000-0000-000029000000}"/>
    <cellStyle name="20% - Accent1 2 13" xfId="450" xr:uid="{00000000-0005-0000-0000-00002A000000}"/>
    <cellStyle name="20% - Accent1 2 2" xfId="3774" xr:uid="{00000000-0005-0000-0000-00002B000000}"/>
    <cellStyle name="20% - Accent1 2 2 10" xfId="12960" xr:uid="{00000000-0005-0000-0000-00002C000000}"/>
    <cellStyle name="20% - Accent1 2 2 11" xfId="10786" xr:uid="{00000000-0005-0000-0000-00002D000000}"/>
    <cellStyle name="20% - Accent1 2 2 2" xfId="3868" xr:uid="{00000000-0005-0000-0000-00002E000000}"/>
    <cellStyle name="20% - Accent1 2 2 2 2" xfId="9353" xr:uid="{00000000-0005-0000-0000-00002F000000}"/>
    <cellStyle name="20% - Accent1 2 2 2 2 2" xfId="11575" xr:uid="{00000000-0005-0000-0000-000030000000}"/>
    <cellStyle name="20% - Accent1 2 2 2 3" xfId="10088" xr:uid="{00000000-0005-0000-0000-000031000000}"/>
    <cellStyle name="20% - Accent1 2 2 2 3 2" xfId="12296" xr:uid="{00000000-0005-0000-0000-000032000000}"/>
    <cellStyle name="20% - Accent1 2 2 2 4" xfId="13030" xr:uid="{00000000-0005-0000-0000-000033000000}"/>
    <cellStyle name="20% - Accent1 2 2 2 5" xfId="10856" xr:uid="{00000000-0005-0000-0000-000034000000}"/>
    <cellStyle name="20% - Accent1 2 2 3" xfId="3869" xr:uid="{00000000-0005-0000-0000-000035000000}"/>
    <cellStyle name="20% - Accent1 2 2 3 2" xfId="9354" xr:uid="{00000000-0005-0000-0000-000036000000}"/>
    <cellStyle name="20% - Accent1 2 2 3 2 2" xfId="11576" xr:uid="{00000000-0005-0000-0000-000037000000}"/>
    <cellStyle name="20% - Accent1 2 2 3 3" xfId="10089" xr:uid="{00000000-0005-0000-0000-000038000000}"/>
    <cellStyle name="20% - Accent1 2 2 3 3 2" xfId="12297" xr:uid="{00000000-0005-0000-0000-000039000000}"/>
    <cellStyle name="20% - Accent1 2 2 3 4" xfId="13031" xr:uid="{00000000-0005-0000-0000-00003A000000}"/>
    <cellStyle name="20% - Accent1 2 2 3 5" xfId="10857" xr:uid="{00000000-0005-0000-0000-00003B000000}"/>
    <cellStyle name="20% - Accent1 2 2 4" xfId="3870" xr:uid="{00000000-0005-0000-0000-00003C000000}"/>
    <cellStyle name="20% - Accent1 2 2 4 2" xfId="9355" xr:uid="{00000000-0005-0000-0000-00003D000000}"/>
    <cellStyle name="20% - Accent1 2 2 4 2 2" xfId="11577" xr:uid="{00000000-0005-0000-0000-00003E000000}"/>
    <cellStyle name="20% - Accent1 2 2 4 3" xfId="10090" xr:uid="{00000000-0005-0000-0000-00003F000000}"/>
    <cellStyle name="20% - Accent1 2 2 4 3 2" xfId="12298" xr:uid="{00000000-0005-0000-0000-000040000000}"/>
    <cellStyle name="20% - Accent1 2 2 4 4" xfId="13032" xr:uid="{00000000-0005-0000-0000-000041000000}"/>
    <cellStyle name="20% - Accent1 2 2 4 5" xfId="10858" xr:uid="{00000000-0005-0000-0000-000042000000}"/>
    <cellStyle name="20% - Accent1 2 2 5" xfId="3871" xr:uid="{00000000-0005-0000-0000-000043000000}"/>
    <cellStyle name="20% - Accent1 2 2 5 2" xfId="9356" xr:uid="{00000000-0005-0000-0000-000044000000}"/>
    <cellStyle name="20% - Accent1 2 2 5 2 2" xfId="11578" xr:uid="{00000000-0005-0000-0000-000045000000}"/>
    <cellStyle name="20% - Accent1 2 2 5 3" xfId="10091" xr:uid="{00000000-0005-0000-0000-000046000000}"/>
    <cellStyle name="20% - Accent1 2 2 5 3 2" xfId="12299" xr:uid="{00000000-0005-0000-0000-000047000000}"/>
    <cellStyle name="20% - Accent1 2 2 5 4" xfId="13033" xr:uid="{00000000-0005-0000-0000-000048000000}"/>
    <cellStyle name="20% - Accent1 2 2 5 5" xfId="10859" xr:uid="{00000000-0005-0000-0000-000049000000}"/>
    <cellStyle name="20% - Accent1 2 2 6" xfId="3872" xr:uid="{00000000-0005-0000-0000-00004A000000}"/>
    <cellStyle name="20% - Accent1 2 2 6 2" xfId="9357" xr:uid="{00000000-0005-0000-0000-00004B000000}"/>
    <cellStyle name="20% - Accent1 2 2 6 2 2" xfId="11579" xr:uid="{00000000-0005-0000-0000-00004C000000}"/>
    <cellStyle name="20% - Accent1 2 2 6 3" xfId="10092" xr:uid="{00000000-0005-0000-0000-00004D000000}"/>
    <cellStyle name="20% - Accent1 2 2 6 3 2" xfId="12300" xr:uid="{00000000-0005-0000-0000-00004E000000}"/>
    <cellStyle name="20% - Accent1 2 2 6 4" xfId="13034" xr:uid="{00000000-0005-0000-0000-00004F000000}"/>
    <cellStyle name="20% - Accent1 2 2 6 5" xfId="10860" xr:uid="{00000000-0005-0000-0000-000050000000}"/>
    <cellStyle name="20% - Accent1 2 2 7" xfId="3867" xr:uid="{00000000-0005-0000-0000-000051000000}"/>
    <cellStyle name="20% - Accent1 2 2 7 2" xfId="9352" xr:uid="{00000000-0005-0000-0000-000052000000}"/>
    <cellStyle name="20% - Accent1 2 2 7 2 2" xfId="11574" xr:uid="{00000000-0005-0000-0000-000053000000}"/>
    <cellStyle name="20% - Accent1 2 2 7 3" xfId="10087" xr:uid="{00000000-0005-0000-0000-000054000000}"/>
    <cellStyle name="20% - Accent1 2 2 7 3 2" xfId="12295" xr:uid="{00000000-0005-0000-0000-000055000000}"/>
    <cellStyle name="20% - Accent1 2 2 7 4" xfId="13029" xr:uid="{00000000-0005-0000-0000-000056000000}"/>
    <cellStyle name="20% - Accent1 2 2 7 5" xfId="10855" xr:uid="{00000000-0005-0000-0000-000057000000}"/>
    <cellStyle name="20% - Accent1 2 2 8" xfId="9283" xr:uid="{00000000-0005-0000-0000-000058000000}"/>
    <cellStyle name="20% - Accent1 2 2 8 2" xfId="11505" xr:uid="{00000000-0005-0000-0000-000059000000}"/>
    <cellStyle name="20% - Accent1 2 2 9" xfId="10017" xr:uid="{00000000-0005-0000-0000-00005A000000}"/>
    <cellStyle name="20% - Accent1 2 2 9 2" xfId="12226" xr:uid="{00000000-0005-0000-0000-00005B000000}"/>
    <cellStyle name="20% - Accent1 2 3" xfId="3873" xr:uid="{00000000-0005-0000-0000-00005C000000}"/>
    <cellStyle name="20% - Accent1 2 4" xfId="3874" xr:uid="{00000000-0005-0000-0000-00005D000000}"/>
    <cellStyle name="20% - Accent1 2 5" xfId="3875" xr:uid="{00000000-0005-0000-0000-00005E000000}"/>
    <cellStyle name="20% - Accent1 2 6" xfId="3866" xr:uid="{00000000-0005-0000-0000-00005F000000}"/>
    <cellStyle name="20% - Accent1 2 7" xfId="9051" xr:uid="{00000000-0005-0000-0000-000060000000}"/>
    <cellStyle name="20% - Accent1 2 7 2" xfId="9821" xr:uid="{00000000-0005-0000-0000-000061000000}"/>
    <cellStyle name="20% - Accent1 2 7 2 2" xfId="12032" xr:uid="{00000000-0005-0000-0000-000062000000}"/>
    <cellStyle name="20% - Accent1 2 7 3" xfId="10528" xr:uid="{00000000-0005-0000-0000-000063000000}"/>
    <cellStyle name="20% - Accent1 2 7 3 2" xfId="12736" xr:uid="{00000000-0005-0000-0000-000064000000}"/>
    <cellStyle name="20% - Accent1 2 7 4" xfId="13489" xr:uid="{00000000-0005-0000-0000-000065000000}"/>
    <cellStyle name="20% - Accent1 2 7 5" xfId="11296" xr:uid="{00000000-0005-0000-0000-000066000000}"/>
    <cellStyle name="20% - Accent1 2 8" xfId="10648" xr:uid="{00000000-0005-0000-0000-000067000000}"/>
    <cellStyle name="20% - Accent1 2 9" xfId="13590" xr:uid="{00000000-0005-0000-0000-000068000000}"/>
    <cellStyle name="20% - Accent1 20" xfId="13668" xr:uid="{00000000-0005-0000-0000-000069000000}"/>
    <cellStyle name="20% - Accent1 21" xfId="13733" xr:uid="{00000000-0005-0000-0000-00006A000000}"/>
    <cellStyle name="20% - Accent1 22" xfId="13763" xr:uid="{00000000-0005-0000-0000-00006B000000}"/>
    <cellStyle name="20% - Accent1 23" xfId="13776" xr:uid="{00000000-0005-0000-0000-00006C000000}"/>
    <cellStyle name="20% - Accent1 24" xfId="426" xr:uid="{00000000-0005-0000-0000-00006D000000}"/>
    <cellStyle name="20% - Accent1 3" xfId="451" xr:uid="{00000000-0005-0000-0000-00006E000000}"/>
    <cellStyle name="20% - Accent1 3 10" xfId="9061" xr:uid="{00000000-0005-0000-0000-00006F000000}"/>
    <cellStyle name="20% - Accent1 3 10 2" xfId="9831" xr:uid="{00000000-0005-0000-0000-000070000000}"/>
    <cellStyle name="20% - Accent1 3 10 2 2" xfId="12042" xr:uid="{00000000-0005-0000-0000-000071000000}"/>
    <cellStyle name="20% - Accent1 3 10 3" xfId="10538" xr:uid="{00000000-0005-0000-0000-000072000000}"/>
    <cellStyle name="20% - Accent1 3 10 3 2" xfId="12746" xr:uid="{00000000-0005-0000-0000-000073000000}"/>
    <cellStyle name="20% - Accent1 3 10 4" xfId="13499" xr:uid="{00000000-0005-0000-0000-000074000000}"/>
    <cellStyle name="20% - Accent1 3 10 5" xfId="11306" xr:uid="{00000000-0005-0000-0000-000075000000}"/>
    <cellStyle name="20% - Accent1 3 11" xfId="10632" xr:uid="{00000000-0005-0000-0000-000076000000}"/>
    <cellStyle name="20% - Accent1 3 12" xfId="13604" xr:uid="{00000000-0005-0000-0000-000077000000}"/>
    <cellStyle name="20% - Accent1 3 13" xfId="13652" xr:uid="{00000000-0005-0000-0000-000078000000}"/>
    <cellStyle name="20% - Accent1 3 14" xfId="13700" xr:uid="{00000000-0005-0000-0000-000079000000}"/>
    <cellStyle name="20% - Accent1 3 2" xfId="3877" xr:uid="{00000000-0005-0000-0000-00007A000000}"/>
    <cellStyle name="20% - Accent1 3 2 2" xfId="9359" xr:uid="{00000000-0005-0000-0000-00007B000000}"/>
    <cellStyle name="20% - Accent1 3 2 2 2" xfId="11581" xr:uid="{00000000-0005-0000-0000-00007C000000}"/>
    <cellStyle name="20% - Accent1 3 2 3" xfId="10094" xr:uid="{00000000-0005-0000-0000-00007D000000}"/>
    <cellStyle name="20% - Accent1 3 2 3 2" xfId="12302" xr:uid="{00000000-0005-0000-0000-00007E000000}"/>
    <cellStyle name="20% - Accent1 3 2 4" xfId="13036" xr:uid="{00000000-0005-0000-0000-00007F000000}"/>
    <cellStyle name="20% - Accent1 3 2 5" xfId="10862" xr:uid="{00000000-0005-0000-0000-000080000000}"/>
    <cellStyle name="20% - Accent1 3 3" xfId="3878" xr:uid="{00000000-0005-0000-0000-000081000000}"/>
    <cellStyle name="20% - Accent1 3 3 2" xfId="9360" xr:uid="{00000000-0005-0000-0000-000082000000}"/>
    <cellStyle name="20% - Accent1 3 3 2 2" xfId="11582" xr:uid="{00000000-0005-0000-0000-000083000000}"/>
    <cellStyle name="20% - Accent1 3 3 3" xfId="10095" xr:uid="{00000000-0005-0000-0000-000084000000}"/>
    <cellStyle name="20% - Accent1 3 3 3 2" xfId="12303" xr:uid="{00000000-0005-0000-0000-000085000000}"/>
    <cellStyle name="20% - Accent1 3 3 4" xfId="13037" xr:uid="{00000000-0005-0000-0000-000086000000}"/>
    <cellStyle name="20% - Accent1 3 3 5" xfId="10863" xr:uid="{00000000-0005-0000-0000-000087000000}"/>
    <cellStyle name="20% - Accent1 3 4" xfId="3879" xr:uid="{00000000-0005-0000-0000-000088000000}"/>
    <cellStyle name="20% - Accent1 3 4 2" xfId="9361" xr:uid="{00000000-0005-0000-0000-000089000000}"/>
    <cellStyle name="20% - Accent1 3 4 2 2" xfId="11583" xr:uid="{00000000-0005-0000-0000-00008A000000}"/>
    <cellStyle name="20% - Accent1 3 4 3" xfId="10096" xr:uid="{00000000-0005-0000-0000-00008B000000}"/>
    <cellStyle name="20% - Accent1 3 4 3 2" xfId="12304" xr:uid="{00000000-0005-0000-0000-00008C000000}"/>
    <cellStyle name="20% - Accent1 3 4 4" xfId="13038" xr:uid="{00000000-0005-0000-0000-00008D000000}"/>
    <cellStyle name="20% - Accent1 3 4 5" xfId="10864" xr:uid="{00000000-0005-0000-0000-00008E000000}"/>
    <cellStyle name="20% - Accent1 3 5" xfId="3880" xr:uid="{00000000-0005-0000-0000-00008F000000}"/>
    <cellStyle name="20% - Accent1 3 5 2" xfId="9362" xr:uid="{00000000-0005-0000-0000-000090000000}"/>
    <cellStyle name="20% - Accent1 3 5 2 2" xfId="11584" xr:uid="{00000000-0005-0000-0000-000091000000}"/>
    <cellStyle name="20% - Accent1 3 5 3" xfId="10097" xr:uid="{00000000-0005-0000-0000-000092000000}"/>
    <cellStyle name="20% - Accent1 3 5 3 2" xfId="12305" xr:uid="{00000000-0005-0000-0000-000093000000}"/>
    <cellStyle name="20% - Accent1 3 5 4" xfId="13039" xr:uid="{00000000-0005-0000-0000-000094000000}"/>
    <cellStyle name="20% - Accent1 3 5 5" xfId="10865" xr:uid="{00000000-0005-0000-0000-000095000000}"/>
    <cellStyle name="20% - Accent1 3 6" xfId="3881" xr:uid="{00000000-0005-0000-0000-000096000000}"/>
    <cellStyle name="20% - Accent1 3 6 2" xfId="9363" xr:uid="{00000000-0005-0000-0000-000097000000}"/>
    <cellStyle name="20% - Accent1 3 6 2 2" xfId="11585" xr:uid="{00000000-0005-0000-0000-000098000000}"/>
    <cellStyle name="20% - Accent1 3 6 3" xfId="10098" xr:uid="{00000000-0005-0000-0000-000099000000}"/>
    <cellStyle name="20% - Accent1 3 6 3 2" xfId="12306" xr:uid="{00000000-0005-0000-0000-00009A000000}"/>
    <cellStyle name="20% - Accent1 3 6 4" xfId="13040" xr:uid="{00000000-0005-0000-0000-00009B000000}"/>
    <cellStyle name="20% - Accent1 3 6 5" xfId="10866" xr:uid="{00000000-0005-0000-0000-00009C000000}"/>
    <cellStyle name="20% - Accent1 3 7" xfId="3882" xr:uid="{00000000-0005-0000-0000-00009D000000}"/>
    <cellStyle name="20% - Accent1 3 7 2" xfId="9364" xr:uid="{00000000-0005-0000-0000-00009E000000}"/>
    <cellStyle name="20% - Accent1 3 7 2 2" xfId="11586" xr:uid="{00000000-0005-0000-0000-00009F000000}"/>
    <cellStyle name="20% - Accent1 3 7 3" xfId="10099" xr:uid="{00000000-0005-0000-0000-0000A0000000}"/>
    <cellStyle name="20% - Accent1 3 7 3 2" xfId="12307" xr:uid="{00000000-0005-0000-0000-0000A1000000}"/>
    <cellStyle name="20% - Accent1 3 7 4" xfId="13041" xr:uid="{00000000-0005-0000-0000-0000A2000000}"/>
    <cellStyle name="20% - Accent1 3 7 5" xfId="10867" xr:uid="{00000000-0005-0000-0000-0000A3000000}"/>
    <cellStyle name="20% - Accent1 3 8" xfId="3883" xr:uid="{00000000-0005-0000-0000-0000A4000000}"/>
    <cellStyle name="20% - Accent1 3 8 2" xfId="9365" xr:uid="{00000000-0005-0000-0000-0000A5000000}"/>
    <cellStyle name="20% - Accent1 3 8 2 2" xfId="11587" xr:uid="{00000000-0005-0000-0000-0000A6000000}"/>
    <cellStyle name="20% - Accent1 3 8 3" xfId="10100" xr:uid="{00000000-0005-0000-0000-0000A7000000}"/>
    <cellStyle name="20% - Accent1 3 8 3 2" xfId="12308" xr:uid="{00000000-0005-0000-0000-0000A8000000}"/>
    <cellStyle name="20% - Accent1 3 8 4" xfId="13042" xr:uid="{00000000-0005-0000-0000-0000A9000000}"/>
    <cellStyle name="20% - Accent1 3 8 5" xfId="10868" xr:uid="{00000000-0005-0000-0000-0000AA000000}"/>
    <cellStyle name="20% - Accent1 3 9" xfId="3876" xr:uid="{00000000-0005-0000-0000-0000AB000000}"/>
    <cellStyle name="20% - Accent1 3 9 2" xfId="9358" xr:uid="{00000000-0005-0000-0000-0000AC000000}"/>
    <cellStyle name="20% - Accent1 3 9 2 2" xfId="11580" xr:uid="{00000000-0005-0000-0000-0000AD000000}"/>
    <cellStyle name="20% - Accent1 3 9 3" xfId="10093" xr:uid="{00000000-0005-0000-0000-0000AE000000}"/>
    <cellStyle name="20% - Accent1 3 9 3 2" xfId="12301" xr:uid="{00000000-0005-0000-0000-0000AF000000}"/>
    <cellStyle name="20% - Accent1 3 9 4" xfId="13035" xr:uid="{00000000-0005-0000-0000-0000B0000000}"/>
    <cellStyle name="20% - Accent1 3 9 5" xfId="10861" xr:uid="{00000000-0005-0000-0000-0000B1000000}"/>
    <cellStyle name="20% - Accent1 4" xfId="3651" xr:uid="{00000000-0005-0000-0000-0000B2000000}"/>
    <cellStyle name="20% - Accent1 4 10" xfId="9219" xr:uid="{00000000-0005-0000-0000-0000B3000000}"/>
    <cellStyle name="20% - Accent1 4 10 2" xfId="11447" xr:uid="{00000000-0005-0000-0000-0000B4000000}"/>
    <cellStyle name="20% - Accent1 4 11" xfId="9959" xr:uid="{00000000-0005-0000-0000-0000B5000000}"/>
    <cellStyle name="20% - Accent1 4 11 2" xfId="12168" xr:uid="{00000000-0005-0000-0000-0000B6000000}"/>
    <cellStyle name="20% - Accent1 4 12" xfId="12902" xr:uid="{00000000-0005-0000-0000-0000B7000000}"/>
    <cellStyle name="20% - Accent1 4 13" xfId="10728" xr:uid="{00000000-0005-0000-0000-0000B8000000}"/>
    <cellStyle name="20% - Accent1 4 14" xfId="13714" xr:uid="{00000000-0005-0000-0000-0000B9000000}"/>
    <cellStyle name="20% - Accent1 4 2" xfId="3885" xr:uid="{00000000-0005-0000-0000-0000BA000000}"/>
    <cellStyle name="20% - Accent1 4 2 2" xfId="9367" xr:uid="{00000000-0005-0000-0000-0000BB000000}"/>
    <cellStyle name="20% - Accent1 4 2 2 2" xfId="11589" xr:uid="{00000000-0005-0000-0000-0000BC000000}"/>
    <cellStyle name="20% - Accent1 4 2 3" xfId="10102" xr:uid="{00000000-0005-0000-0000-0000BD000000}"/>
    <cellStyle name="20% - Accent1 4 2 3 2" xfId="12310" xr:uid="{00000000-0005-0000-0000-0000BE000000}"/>
    <cellStyle name="20% - Accent1 4 2 4" xfId="13044" xr:uid="{00000000-0005-0000-0000-0000BF000000}"/>
    <cellStyle name="20% - Accent1 4 2 5" xfId="10870" xr:uid="{00000000-0005-0000-0000-0000C0000000}"/>
    <cellStyle name="20% - Accent1 4 3" xfId="3886" xr:uid="{00000000-0005-0000-0000-0000C1000000}"/>
    <cellStyle name="20% - Accent1 4 3 2" xfId="9368" xr:uid="{00000000-0005-0000-0000-0000C2000000}"/>
    <cellStyle name="20% - Accent1 4 3 2 2" xfId="11590" xr:uid="{00000000-0005-0000-0000-0000C3000000}"/>
    <cellStyle name="20% - Accent1 4 3 3" xfId="10103" xr:uid="{00000000-0005-0000-0000-0000C4000000}"/>
    <cellStyle name="20% - Accent1 4 3 3 2" xfId="12311" xr:uid="{00000000-0005-0000-0000-0000C5000000}"/>
    <cellStyle name="20% - Accent1 4 3 4" xfId="13045" xr:uid="{00000000-0005-0000-0000-0000C6000000}"/>
    <cellStyle name="20% - Accent1 4 3 5" xfId="10871" xr:uid="{00000000-0005-0000-0000-0000C7000000}"/>
    <cellStyle name="20% - Accent1 4 4" xfId="3887" xr:uid="{00000000-0005-0000-0000-0000C8000000}"/>
    <cellStyle name="20% - Accent1 4 4 2" xfId="9369" xr:uid="{00000000-0005-0000-0000-0000C9000000}"/>
    <cellStyle name="20% - Accent1 4 4 2 2" xfId="11591" xr:uid="{00000000-0005-0000-0000-0000CA000000}"/>
    <cellStyle name="20% - Accent1 4 4 3" xfId="10104" xr:uid="{00000000-0005-0000-0000-0000CB000000}"/>
    <cellStyle name="20% - Accent1 4 4 3 2" xfId="12312" xr:uid="{00000000-0005-0000-0000-0000CC000000}"/>
    <cellStyle name="20% - Accent1 4 4 4" xfId="13046" xr:uid="{00000000-0005-0000-0000-0000CD000000}"/>
    <cellStyle name="20% - Accent1 4 4 5" xfId="10872" xr:uid="{00000000-0005-0000-0000-0000CE000000}"/>
    <cellStyle name="20% - Accent1 4 5" xfId="3888" xr:uid="{00000000-0005-0000-0000-0000CF000000}"/>
    <cellStyle name="20% - Accent1 4 5 2" xfId="9370" xr:uid="{00000000-0005-0000-0000-0000D0000000}"/>
    <cellStyle name="20% - Accent1 4 5 2 2" xfId="11592" xr:uid="{00000000-0005-0000-0000-0000D1000000}"/>
    <cellStyle name="20% - Accent1 4 5 3" xfId="10105" xr:uid="{00000000-0005-0000-0000-0000D2000000}"/>
    <cellStyle name="20% - Accent1 4 5 3 2" xfId="12313" xr:uid="{00000000-0005-0000-0000-0000D3000000}"/>
    <cellStyle name="20% - Accent1 4 5 4" xfId="13047" xr:uid="{00000000-0005-0000-0000-0000D4000000}"/>
    <cellStyle name="20% - Accent1 4 5 5" xfId="10873" xr:uid="{00000000-0005-0000-0000-0000D5000000}"/>
    <cellStyle name="20% - Accent1 4 6" xfId="3889" xr:uid="{00000000-0005-0000-0000-0000D6000000}"/>
    <cellStyle name="20% - Accent1 4 6 2" xfId="9371" xr:uid="{00000000-0005-0000-0000-0000D7000000}"/>
    <cellStyle name="20% - Accent1 4 6 2 2" xfId="11593" xr:uid="{00000000-0005-0000-0000-0000D8000000}"/>
    <cellStyle name="20% - Accent1 4 6 3" xfId="10106" xr:uid="{00000000-0005-0000-0000-0000D9000000}"/>
    <cellStyle name="20% - Accent1 4 6 3 2" xfId="12314" xr:uid="{00000000-0005-0000-0000-0000DA000000}"/>
    <cellStyle name="20% - Accent1 4 6 4" xfId="13048" xr:uid="{00000000-0005-0000-0000-0000DB000000}"/>
    <cellStyle name="20% - Accent1 4 6 5" xfId="10874" xr:uid="{00000000-0005-0000-0000-0000DC000000}"/>
    <cellStyle name="20% - Accent1 4 7" xfId="3890" xr:uid="{00000000-0005-0000-0000-0000DD000000}"/>
    <cellStyle name="20% - Accent1 4 7 2" xfId="9372" xr:uid="{00000000-0005-0000-0000-0000DE000000}"/>
    <cellStyle name="20% - Accent1 4 7 2 2" xfId="11594" xr:uid="{00000000-0005-0000-0000-0000DF000000}"/>
    <cellStyle name="20% - Accent1 4 7 3" xfId="10107" xr:uid="{00000000-0005-0000-0000-0000E0000000}"/>
    <cellStyle name="20% - Accent1 4 7 3 2" xfId="12315" xr:uid="{00000000-0005-0000-0000-0000E1000000}"/>
    <cellStyle name="20% - Accent1 4 7 4" xfId="13049" xr:uid="{00000000-0005-0000-0000-0000E2000000}"/>
    <cellStyle name="20% - Accent1 4 7 5" xfId="10875" xr:uid="{00000000-0005-0000-0000-0000E3000000}"/>
    <cellStyle name="20% - Accent1 4 8" xfId="3891" xr:uid="{00000000-0005-0000-0000-0000E4000000}"/>
    <cellStyle name="20% - Accent1 4 8 2" xfId="9373" xr:uid="{00000000-0005-0000-0000-0000E5000000}"/>
    <cellStyle name="20% - Accent1 4 8 2 2" xfId="11595" xr:uid="{00000000-0005-0000-0000-0000E6000000}"/>
    <cellStyle name="20% - Accent1 4 8 3" xfId="10108" xr:uid="{00000000-0005-0000-0000-0000E7000000}"/>
    <cellStyle name="20% - Accent1 4 8 3 2" xfId="12316" xr:uid="{00000000-0005-0000-0000-0000E8000000}"/>
    <cellStyle name="20% - Accent1 4 8 4" xfId="13050" xr:uid="{00000000-0005-0000-0000-0000E9000000}"/>
    <cellStyle name="20% - Accent1 4 8 5" xfId="10876" xr:uid="{00000000-0005-0000-0000-0000EA000000}"/>
    <cellStyle name="20% - Accent1 4 9" xfId="3884" xr:uid="{00000000-0005-0000-0000-0000EB000000}"/>
    <cellStyle name="20% - Accent1 4 9 2" xfId="9366" xr:uid="{00000000-0005-0000-0000-0000EC000000}"/>
    <cellStyle name="20% - Accent1 4 9 2 2" xfId="11588" xr:uid="{00000000-0005-0000-0000-0000ED000000}"/>
    <cellStyle name="20% - Accent1 4 9 3" xfId="10101" xr:uid="{00000000-0005-0000-0000-0000EE000000}"/>
    <cellStyle name="20% - Accent1 4 9 3 2" xfId="12309" xr:uid="{00000000-0005-0000-0000-0000EF000000}"/>
    <cellStyle name="20% - Accent1 4 9 4" xfId="13043" xr:uid="{00000000-0005-0000-0000-0000F0000000}"/>
    <cellStyle name="20% - Accent1 4 9 5" xfId="10869" xr:uid="{00000000-0005-0000-0000-0000F1000000}"/>
    <cellStyle name="20% - Accent1 5" xfId="3685" xr:uid="{00000000-0005-0000-0000-0000F2000000}"/>
    <cellStyle name="20% - Accent1 5 10" xfId="9252" xr:uid="{00000000-0005-0000-0000-0000F3000000}"/>
    <cellStyle name="20% - Accent1 5 10 2" xfId="11477" xr:uid="{00000000-0005-0000-0000-0000F4000000}"/>
    <cellStyle name="20% - Accent1 5 11" xfId="9989" xr:uid="{00000000-0005-0000-0000-0000F5000000}"/>
    <cellStyle name="20% - Accent1 5 11 2" xfId="12198" xr:uid="{00000000-0005-0000-0000-0000F6000000}"/>
    <cellStyle name="20% - Accent1 5 12" xfId="12932" xr:uid="{00000000-0005-0000-0000-0000F7000000}"/>
    <cellStyle name="20% - Accent1 5 13" xfId="10758" xr:uid="{00000000-0005-0000-0000-0000F8000000}"/>
    <cellStyle name="20% - Accent1 5 2" xfId="3893" xr:uid="{00000000-0005-0000-0000-0000F9000000}"/>
    <cellStyle name="20% - Accent1 5 2 2" xfId="9375" xr:uid="{00000000-0005-0000-0000-0000FA000000}"/>
    <cellStyle name="20% - Accent1 5 2 2 2" xfId="11597" xr:uid="{00000000-0005-0000-0000-0000FB000000}"/>
    <cellStyle name="20% - Accent1 5 2 3" xfId="10110" xr:uid="{00000000-0005-0000-0000-0000FC000000}"/>
    <cellStyle name="20% - Accent1 5 2 3 2" xfId="12318" xr:uid="{00000000-0005-0000-0000-0000FD000000}"/>
    <cellStyle name="20% - Accent1 5 2 4" xfId="13052" xr:uid="{00000000-0005-0000-0000-0000FE000000}"/>
    <cellStyle name="20% - Accent1 5 2 5" xfId="10878" xr:uid="{00000000-0005-0000-0000-0000FF000000}"/>
    <cellStyle name="20% - Accent1 5 3" xfId="3894" xr:uid="{00000000-0005-0000-0000-000000010000}"/>
    <cellStyle name="20% - Accent1 5 3 2" xfId="9376" xr:uid="{00000000-0005-0000-0000-000001010000}"/>
    <cellStyle name="20% - Accent1 5 3 2 2" xfId="11598" xr:uid="{00000000-0005-0000-0000-000002010000}"/>
    <cellStyle name="20% - Accent1 5 3 3" xfId="10111" xr:uid="{00000000-0005-0000-0000-000003010000}"/>
    <cellStyle name="20% - Accent1 5 3 3 2" xfId="12319" xr:uid="{00000000-0005-0000-0000-000004010000}"/>
    <cellStyle name="20% - Accent1 5 3 4" xfId="13053" xr:uid="{00000000-0005-0000-0000-000005010000}"/>
    <cellStyle name="20% - Accent1 5 3 5" xfId="10879" xr:uid="{00000000-0005-0000-0000-000006010000}"/>
    <cellStyle name="20% - Accent1 5 4" xfId="3895" xr:uid="{00000000-0005-0000-0000-000007010000}"/>
    <cellStyle name="20% - Accent1 5 4 2" xfId="9377" xr:uid="{00000000-0005-0000-0000-000008010000}"/>
    <cellStyle name="20% - Accent1 5 4 2 2" xfId="11599" xr:uid="{00000000-0005-0000-0000-000009010000}"/>
    <cellStyle name="20% - Accent1 5 4 3" xfId="10112" xr:uid="{00000000-0005-0000-0000-00000A010000}"/>
    <cellStyle name="20% - Accent1 5 4 3 2" xfId="12320" xr:uid="{00000000-0005-0000-0000-00000B010000}"/>
    <cellStyle name="20% - Accent1 5 4 4" xfId="13054" xr:uid="{00000000-0005-0000-0000-00000C010000}"/>
    <cellStyle name="20% - Accent1 5 4 5" xfId="10880" xr:uid="{00000000-0005-0000-0000-00000D010000}"/>
    <cellStyle name="20% - Accent1 5 5" xfId="3896" xr:uid="{00000000-0005-0000-0000-00000E010000}"/>
    <cellStyle name="20% - Accent1 5 5 2" xfId="9378" xr:uid="{00000000-0005-0000-0000-00000F010000}"/>
    <cellStyle name="20% - Accent1 5 5 2 2" xfId="11600" xr:uid="{00000000-0005-0000-0000-000010010000}"/>
    <cellStyle name="20% - Accent1 5 5 3" xfId="10113" xr:uid="{00000000-0005-0000-0000-000011010000}"/>
    <cellStyle name="20% - Accent1 5 5 3 2" xfId="12321" xr:uid="{00000000-0005-0000-0000-000012010000}"/>
    <cellStyle name="20% - Accent1 5 5 4" xfId="13055" xr:uid="{00000000-0005-0000-0000-000013010000}"/>
    <cellStyle name="20% - Accent1 5 5 5" xfId="10881" xr:uid="{00000000-0005-0000-0000-000014010000}"/>
    <cellStyle name="20% - Accent1 5 6" xfId="3897" xr:uid="{00000000-0005-0000-0000-000015010000}"/>
    <cellStyle name="20% - Accent1 5 6 2" xfId="9379" xr:uid="{00000000-0005-0000-0000-000016010000}"/>
    <cellStyle name="20% - Accent1 5 6 2 2" xfId="11601" xr:uid="{00000000-0005-0000-0000-000017010000}"/>
    <cellStyle name="20% - Accent1 5 6 3" xfId="10114" xr:uid="{00000000-0005-0000-0000-000018010000}"/>
    <cellStyle name="20% - Accent1 5 6 3 2" xfId="12322" xr:uid="{00000000-0005-0000-0000-000019010000}"/>
    <cellStyle name="20% - Accent1 5 6 4" xfId="13056" xr:uid="{00000000-0005-0000-0000-00001A010000}"/>
    <cellStyle name="20% - Accent1 5 6 5" xfId="10882" xr:uid="{00000000-0005-0000-0000-00001B010000}"/>
    <cellStyle name="20% - Accent1 5 7" xfId="3898" xr:uid="{00000000-0005-0000-0000-00001C010000}"/>
    <cellStyle name="20% - Accent1 5 7 2" xfId="9380" xr:uid="{00000000-0005-0000-0000-00001D010000}"/>
    <cellStyle name="20% - Accent1 5 7 2 2" xfId="11602" xr:uid="{00000000-0005-0000-0000-00001E010000}"/>
    <cellStyle name="20% - Accent1 5 7 3" xfId="10115" xr:uid="{00000000-0005-0000-0000-00001F010000}"/>
    <cellStyle name="20% - Accent1 5 7 3 2" xfId="12323" xr:uid="{00000000-0005-0000-0000-000020010000}"/>
    <cellStyle name="20% - Accent1 5 7 4" xfId="13057" xr:uid="{00000000-0005-0000-0000-000021010000}"/>
    <cellStyle name="20% - Accent1 5 7 5" xfId="10883" xr:uid="{00000000-0005-0000-0000-000022010000}"/>
    <cellStyle name="20% - Accent1 5 8" xfId="3899" xr:uid="{00000000-0005-0000-0000-000023010000}"/>
    <cellStyle name="20% - Accent1 5 8 2" xfId="9381" xr:uid="{00000000-0005-0000-0000-000024010000}"/>
    <cellStyle name="20% - Accent1 5 8 2 2" xfId="11603" xr:uid="{00000000-0005-0000-0000-000025010000}"/>
    <cellStyle name="20% - Accent1 5 8 3" xfId="10116" xr:uid="{00000000-0005-0000-0000-000026010000}"/>
    <cellStyle name="20% - Accent1 5 8 3 2" xfId="12324" xr:uid="{00000000-0005-0000-0000-000027010000}"/>
    <cellStyle name="20% - Accent1 5 8 4" xfId="13058" xr:uid="{00000000-0005-0000-0000-000028010000}"/>
    <cellStyle name="20% - Accent1 5 8 5" xfId="10884" xr:uid="{00000000-0005-0000-0000-000029010000}"/>
    <cellStyle name="20% - Accent1 5 9" xfId="3892" xr:uid="{00000000-0005-0000-0000-00002A010000}"/>
    <cellStyle name="20% - Accent1 5 9 2" xfId="9374" xr:uid="{00000000-0005-0000-0000-00002B010000}"/>
    <cellStyle name="20% - Accent1 5 9 2 2" xfId="11596" xr:uid="{00000000-0005-0000-0000-00002C010000}"/>
    <cellStyle name="20% - Accent1 5 9 3" xfId="10109" xr:uid="{00000000-0005-0000-0000-00002D010000}"/>
    <cellStyle name="20% - Accent1 5 9 3 2" xfId="12317" xr:uid="{00000000-0005-0000-0000-00002E010000}"/>
    <cellStyle name="20% - Accent1 5 9 4" xfId="13051" xr:uid="{00000000-0005-0000-0000-00002F010000}"/>
    <cellStyle name="20% - Accent1 5 9 5" xfId="10877" xr:uid="{00000000-0005-0000-0000-000030010000}"/>
    <cellStyle name="20% - Accent1 6" xfId="3721" xr:uid="{00000000-0005-0000-0000-000031010000}"/>
    <cellStyle name="20% - Accent1 6 2" xfId="3900" xr:uid="{00000000-0005-0000-0000-000032010000}"/>
    <cellStyle name="20% - Accent1 6 2 2" xfId="9382" xr:uid="{00000000-0005-0000-0000-000033010000}"/>
    <cellStyle name="20% - Accent1 6 2 2 2" xfId="11604" xr:uid="{00000000-0005-0000-0000-000034010000}"/>
    <cellStyle name="20% - Accent1 6 2 3" xfId="10117" xr:uid="{00000000-0005-0000-0000-000035010000}"/>
    <cellStyle name="20% - Accent1 6 2 3 2" xfId="12325" xr:uid="{00000000-0005-0000-0000-000036010000}"/>
    <cellStyle name="20% - Accent1 6 2 4" xfId="13059" xr:uid="{00000000-0005-0000-0000-000037010000}"/>
    <cellStyle name="20% - Accent1 6 2 5" xfId="10885" xr:uid="{00000000-0005-0000-0000-000038010000}"/>
    <cellStyle name="20% - Accent1 7" xfId="3801" xr:uid="{00000000-0005-0000-0000-000039010000}"/>
    <cellStyle name="20% - Accent1 7 2" xfId="3901" xr:uid="{00000000-0005-0000-0000-00003A010000}"/>
    <cellStyle name="20% - Accent1 7 2 2" xfId="9383" xr:uid="{00000000-0005-0000-0000-00003B010000}"/>
    <cellStyle name="20% - Accent1 7 2 2 2" xfId="11605" xr:uid="{00000000-0005-0000-0000-00003C010000}"/>
    <cellStyle name="20% - Accent1 7 2 3" xfId="10118" xr:uid="{00000000-0005-0000-0000-00003D010000}"/>
    <cellStyle name="20% - Accent1 7 2 3 2" xfId="12326" xr:uid="{00000000-0005-0000-0000-00003E010000}"/>
    <cellStyle name="20% - Accent1 7 2 4" xfId="13060" xr:uid="{00000000-0005-0000-0000-00003F010000}"/>
    <cellStyle name="20% - Accent1 7 2 5" xfId="10886" xr:uid="{00000000-0005-0000-0000-000040010000}"/>
    <cellStyle name="20% - Accent1 7 3" xfId="9299" xr:uid="{00000000-0005-0000-0000-000041010000}"/>
    <cellStyle name="20% - Accent1 7 3 2" xfId="11521" xr:uid="{00000000-0005-0000-0000-000042010000}"/>
    <cellStyle name="20% - Accent1 7 4" xfId="10034" xr:uid="{00000000-0005-0000-0000-000043010000}"/>
    <cellStyle name="20% - Accent1 7 4 2" xfId="12242" xr:uid="{00000000-0005-0000-0000-000044010000}"/>
    <cellStyle name="20% - Accent1 7 5" xfId="12976" xr:uid="{00000000-0005-0000-0000-000045010000}"/>
    <cellStyle name="20% - Accent1 7 6" xfId="10802" xr:uid="{00000000-0005-0000-0000-000046010000}"/>
    <cellStyle name="20% - Accent1 8" xfId="3831" xr:uid="{00000000-0005-0000-0000-000047010000}"/>
    <cellStyle name="20% - Accent1 8 2" xfId="3902" xr:uid="{00000000-0005-0000-0000-000048010000}"/>
    <cellStyle name="20% - Accent1 8 2 2" xfId="9384" xr:uid="{00000000-0005-0000-0000-000049010000}"/>
    <cellStyle name="20% - Accent1 8 2 2 2" xfId="11606" xr:uid="{00000000-0005-0000-0000-00004A010000}"/>
    <cellStyle name="20% - Accent1 8 2 3" xfId="10119" xr:uid="{00000000-0005-0000-0000-00004B010000}"/>
    <cellStyle name="20% - Accent1 8 2 3 2" xfId="12327" xr:uid="{00000000-0005-0000-0000-00004C010000}"/>
    <cellStyle name="20% - Accent1 8 2 4" xfId="13061" xr:uid="{00000000-0005-0000-0000-00004D010000}"/>
    <cellStyle name="20% - Accent1 8 2 5" xfId="10887" xr:uid="{00000000-0005-0000-0000-00004E010000}"/>
    <cellStyle name="20% - Accent1 8 3" xfId="9329" xr:uid="{00000000-0005-0000-0000-00004F010000}"/>
    <cellStyle name="20% - Accent1 8 3 2" xfId="11551" xr:uid="{00000000-0005-0000-0000-000050010000}"/>
    <cellStyle name="20% - Accent1 8 4" xfId="10064" xr:uid="{00000000-0005-0000-0000-000051010000}"/>
    <cellStyle name="20% - Accent1 8 4 2" xfId="12272" xr:uid="{00000000-0005-0000-0000-000052010000}"/>
    <cellStyle name="20% - Accent1 8 5" xfId="13006" xr:uid="{00000000-0005-0000-0000-000053010000}"/>
    <cellStyle name="20% - Accent1 8 6" xfId="10832" xr:uid="{00000000-0005-0000-0000-000054010000}"/>
    <cellStyle name="20% - Accent1 9" xfId="3903" xr:uid="{00000000-0005-0000-0000-000055010000}"/>
    <cellStyle name="20% - Accent1 9 2" xfId="9385" xr:uid="{00000000-0005-0000-0000-000056010000}"/>
    <cellStyle name="20% - Accent1 9 2 2" xfId="11607" xr:uid="{00000000-0005-0000-0000-000057010000}"/>
    <cellStyle name="20% - Accent1 9 3" xfId="10120" xr:uid="{00000000-0005-0000-0000-000058010000}"/>
    <cellStyle name="20% - Accent1 9 3 2" xfId="12328" xr:uid="{00000000-0005-0000-0000-000059010000}"/>
    <cellStyle name="20% - Accent1 9 4" xfId="13062" xr:uid="{00000000-0005-0000-0000-00005A010000}"/>
    <cellStyle name="20% - Accent1 9 5" xfId="10888" xr:uid="{00000000-0005-0000-0000-00005B010000}"/>
    <cellStyle name="20% - Accent2" xfId="23" builtinId="34" customBuiltin="1"/>
    <cellStyle name="20% - Accent2 10" xfId="3904" xr:uid="{00000000-0005-0000-0000-00005D010000}"/>
    <cellStyle name="20% - Accent2 10 2" xfId="9386" xr:uid="{00000000-0005-0000-0000-00005E010000}"/>
    <cellStyle name="20% - Accent2 10 2 2" xfId="11608" xr:uid="{00000000-0005-0000-0000-00005F010000}"/>
    <cellStyle name="20% - Accent2 10 3" xfId="10121" xr:uid="{00000000-0005-0000-0000-000060010000}"/>
    <cellStyle name="20% - Accent2 10 3 2" xfId="12329" xr:uid="{00000000-0005-0000-0000-000061010000}"/>
    <cellStyle name="20% - Accent2 10 4" xfId="13063" xr:uid="{00000000-0005-0000-0000-000062010000}"/>
    <cellStyle name="20% - Accent2 10 5" xfId="10889" xr:uid="{00000000-0005-0000-0000-000063010000}"/>
    <cellStyle name="20% - Accent2 11" xfId="3905" xr:uid="{00000000-0005-0000-0000-000064010000}"/>
    <cellStyle name="20% - Accent2 11 2" xfId="9387" xr:uid="{00000000-0005-0000-0000-000065010000}"/>
    <cellStyle name="20% - Accent2 11 2 2" xfId="11609" xr:uid="{00000000-0005-0000-0000-000066010000}"/>
    <cellStyle name="20% - Accent2 11 3" xfId="10122" xr:uid="{00000000-0005-0000-0000-000067010000}"/>
    <cellStyle name="20% - Accent2 11 3 2" xfId="12330" xr:uid="{00000000-0005-0000-0000-000068010000}"/>
    <cellStyle name="20% - Accent2 11 4" xfId="13064" xr:uid="{00000000-0005-0000-0000-000069010000}"/>
    <cellStyle name="20% - Accent2 11 5" xfId="10890" xr:uid="{00000000-0005-0000-0000-00006A010000}"/>
    <cellStyle name="20% - Accent2 12" xfId="9038" xr:uid="{00000000-0005-0000-0000-00006B010000}"/>
    <cellStyle name="20% - Accent2 12 2" xfId="9810" xr:uid="{00000000-0005-0000-0000-00006C010000}"/>
    <cellStyle name="20% - Accent2 12 2 2" xfId="12021" xr:uid="{00000000-0005-0000-0000-00006D010000}"/>
    <cellStyle name="20% - Accent2 12 3" xfId="10517" xr:uid="{00000000-0005-0000-0000-00006E010000}"/>
    <cellStyle name="20% - Accent2 12 3 2" xfId="12725" xr:uid="{00000000-0005-0000-0000-00006F010000}"/>
    <cellStyle name="20% - Accent2 12 4" xfId="13478" xr:uid="{00000000-0005-0000-0000-000070010000}"/>
    <cellStyle name="20% - Accent2 12 5" xfId="11285" xr:uid="{00000000-0005-0000-0000-000071010000}"/>
    <cellStyle name="20% - Accent2 13" xfId="9097" xr:uid="{00000000-0005-0000-0000-000072010000}"/>
    <cellStyle name="20% - Accent2 13 2" xfId="9864" xr:uid="{00000000-0005-0000-0000-000073010000}"/>
    <cellStyle name="20% - Accent2 13 2 2" xfId="12075" xr:uid="{00000000-0005-0000-0000-000074010000}"/>
    <cellStyle name="20% - Accent2 13 3" xfId="10571" xr:uid="{00000000-0005-0000-0000-000075010000}"/>
    <cellStyle name="20% - Accent2 13 3 2" xfId="12779" xr:uid="{00000000-0005-0000-0000-000076010000}"/>
    <cellStyle name="20% - Accent2 13 4" xfId="13532" xr:uid="{00000000-0005-0000-0000-000077010000}"/>
    <cellStyle name="20% - Accent2 13 5" xfId="11339" xr:uid="{00000000-0005-0000-0000-000078010000}"/>
    <cellStyle name="20% - Accent2 14" xfId="9138" xr:uid="{00000000-0005-0000-0000-000079010000}"/>
    <cellStyle name="20% - Accent2 14 2" xfId="11380" xr:uid="{00000000-0005-0000-0000-00007A010000}"/>
    <cellStyle name="20% - Accent2 15" xfId="9917" xr:uid="{00000000-0005-0000-0000-00007B010000}"/>
    <cellStyle name="20% - Accent2 15 2" xfId="12126" xr:uid="{00000000-0005-0000-0000-00007C010000}"/>
    <cellStyle name="20% - Accent2 16" xfId="10662" xr:uid="{00000000-0005-0000-0000-00007D010000}"/>
    <cellStyle name="20% - Accent2 16 2" xfId="12823" xr:uid="{00000000-0005-0000-0000-00007E010000}"/>
    <cellStyle name="20% - Accent2 17" xfId="10686" xr:uid="{00000000-0005-0000-0000-00007F010000}"/>
    <cellStyle name="20% - Accent2 18" xfId="13574" xr:uid="{00000000-0005-0000-0000-000080010000}"/>
    <cellStyle name="20% - Accent2 19" xfId="13622" xr:uid="{00000000-0005-0000-0000-000081010000}"/>
    <cellStyle name="20% - Accent2 2" xfId="207" xr:uid="{00000000-0005-0000-0000-000082010000}"/>
    <cellStyle name="20% - Accent2 2 10" xfId="13640" xr:uid="{00000000-0005-0000-0000-000083010000}"/>
    <cellStyle name="20% - Accent2 2 11" xfId="13688" xr:uid="{00000000-0005-0000-0000-000084010000}"/>
    <cellStyle name="20% - Accent2 2 12" xfId="13751" xr:uid="{00000000-0005-0000-0000-000085010000}"/>
    <cellStyle name="20% - Accent2 2 13" xfId="452" xr:uid="{00000000-0005-0000-0000-000086010000}"/>
    <cellStyle name="20% - Accent2 2 2" xfId="3778" xr:uid="{00000000-0005-0000-0000-000087010000}"/>
    <cellStyle name="20% - Accent2 2 2 10" xfId="12962" xr:uid="{00000000-0005-0000-0000-000088010000}"/>
    <cellStyle name="20% - Accent2 2 2 11" xfId="10788" xr:uid="{00000000-0005-0000-0000-000089010000}"/>
    <cellStyle name="20% - Accent2 2 2 2" xfId="3908" xr:uid="{00000000-0005-0000-0000-00008A010000}"/>
    <cellStyle name="20% - Accent2 2 2 2 2" xfId="9389" xr:uid="{00000000-0005-0000-0000-00008B010000}"/>
    <cellStyle name="20% - Accent2 2 2 2 2 2" xfId="11611" xr:uid="{00000000-0005-0000-0000-00008C010000}"/>
    <cellStyle name="20% - Accent2 2 2 2 3" xfId="10124" xr:uid="{00000000-0005-0000-0000-00008D010000}"/>
    <cellStyle name="20% - Accent2 2 2 2 3 2" xfId="12332" xr:uid="{00000000-0005-0000-0000-00008E010000}"/>
    <cellStyle name="20% - Accent2 2 2 2 4" xfId="13066" xr:uid="{00000000-0005-0000-0000-00008F010000}"/>
    <cellStyle name="20% - Accent2 2 2 2 5" xfId="10892" xr:uid="{00000000-0005-0000-0000-000090010000}"/>
    <cellStyle name="20% - Accent2 2 2 3" xfId="3909" xr:uid="{00000000-0005-0000-0000-000091010000}"/>
    <cellStyle name="20% - Accent2 2 2 3 2" xfId="9390" xr:uid="{00000000-0005-0000-0000-000092010000}"/>
    <cellStyle name="20% - Accent2 2 2 3 2 2" xfId="11612" xr:uid="{00000000-0005-0000-0000-000093010000}"/>
    <cellStyle name="20% - Accent2 2 2 3 3" xfId="10125" xr:uid="{00000000-0005-0000-0000-000094010000}"/>
    <cellStyle name="20% - Accent2 2 2 3 3 2" xfId="12333" xr:uid="{00000000-0005-0000-0000-000095010000}"/>
    <cellStyle name="20% - Accent2 2 2 3 4" xfId="13067" xr:uid="{00000000-0005-0000-0000-000096010000}"/>
    <cellStyle name="20% - Accent2 2 2 3 5" xfId="10893" xr:uid="{00000000-0005-0000-0000-000097010000}"/>
    <cellStyle name="20% - Accent2 2 2 4" xfId="3910" xr:uid="{00000000-0005-0000-0000-000098010000}"/>
    <cellStyle name="20% - Accent2 2 2 4 2" xfId="9391" xr:uid="{00000000-0005-0000-0000-000099010000}"/>
    <cellStyle name="20% - Accent2 2 2 4 2 2" xfId="11613" xr:uid="{00000000-0005-0000-0000-00009A010000}"/>
    <cellStyle name="20% - Accent2 2 2 4 3" xfId="10126" xr:uid="{00000000-0005-0000-0000-00009B010000}"/>
    <cellStyle name="20% - Accent2 2 2 4 3 2" xfId="12334" xr:uid="{00000000-0005-0000-0000-00009C010000}"/>
    <cellStyle name="20% - Accent2 2 2 4 4" xfId="13068" xr:uid="{00000000-0005-0000-0000-00009D010000}"/>
    <cellStyle name="20% - Accent2 2 2 4 5" xfId="10894" xr:uid="{00000000-0005-0000-0000-00009E010000}"/>
    <cellStyle name="20% - Accent2 2 2 5" xfId="3911" xr:uid="{00000000-0005-0000-0000-00009F010000}"/>
    <cellStyle name="20% - Accent2 2 2 5 2" xfId="9392" xr:uid="{00000000-0005-0000-0000-0000A0010000}"/>
    <cellStyle name="20% - Accent2 2 2 5 2 2" xfId="11614" xr:uid="{00000000-0005-0000-0000-0000A1010000}"/>
    <cellStyle name="20% - Accent2 2 2 5 3" xfId="10127" xr:uid="{00000000-0005-0000-0000-0000A2010000}"/>
    <cellStyle name="20% - Accent2 2 2 5 3 2" xfId="12335" xr:uid="{00000000-0005-0000-0000-0000A3010000}"/>
    <cellStyle name="20% - Accent2 2 2 5 4" xfId="13069" xr:uid="{00000000-0005-0000-0000-0000A4010000}"/>
    <cellStyle name="20% - Accent2 2 2 5 5" xfId="10895" xr:uid="{00000000-0005-0000-0000-0000A5010000}"/>
    <cellStyle name="20% - Accent2 2 2 6" xfId="3912" xr:uid="{00000000-0005-0000-0000-0000A6010000}"/>
    <cellStyle name="20% - Accent2 2 2 6 2" xfId="9393" xr:uid="{00000000-0005-0000-0000-0000A7010000}"/>
    <cellStyle name="20% - Accent2 2 2 6 2 2" xfId="11615" xr:uid="{00000000-0005-0000-0000-0000A8010000}"/>
    <cellStyle name="20% - Accent2 2 2 6 3" xfId="10128" xr:uid="{00000000-0005-0000-0000-0000A9010000}"/>
    <cellStyle name="20% - Accent2 2 2 6 3 2" xfId="12336" xr:uid="{00000000-0005-0000-0000-0000AA010000}"/>
    <cellStyle name="20% - Accent2 2 2 6 4" xfId="13070" xr:uid="{00000000-0005-0000-0000-0000AB010000}"/>
    <cellStyle name="20% - Accent2 2 2 6 5" xfId="10896" xr:uid="{00000000-0005-0000-0000-0000AC010000}"/>
    <cellStyle name="20% - Accent2 2 2 7" xfId="3907" xr:uid="{00000000-0005-0000-0000-0000AD010000}"/>
    <cellStyle name="20% - Accent2 2 2 7 2" xfId="9388" xr:uid="{00000000-0005-0000-0000-0000AE010000}"/>
    <cellStyle name="20% - Accent2 2 2 7 2 2" xfId="11610" xr:uid="{00000000-0005-0000-0000-0000AF010000}"/>
    <cellStyle name="20% - Accent2 2 2 7 3" xfId="10123" xr:uid="{00000000-0005-0000-0000-0000B0010000}"/>
    <cellStyle name="20% - Accent2 2 2 7 3 2" xfId="12331" xr:uid="{00000000-0005-0000-0000-0000B1010000}"/>
    <cellStyle name="20% - Accent2 2 2 7 4" xfId="13065" xr:uid="{00000000-0005-0000-0000-0000B2010000}"/>
    <cellStyle name="20% - Accent2 2 2 7 5" xfId="10891" xr:uid="{00000000-0005-0000-0000-0000B3010000}"/>
    <cellStyle name="20% - Accent2 2 2 8" xfId="9285" xr:uid="{00000000-0005-0000-0000-0000B4010000}"/>
    <cellStyle name="20% - Accent2 2 2 8 2" xfId="11507" xr:uid="{00000000-0005-0000-0000-0000B5010000}"/>
    <cellStyle name="20% - Accent2 2 2 9" xfId="10020" xr:uid="{00000000-0005-0000-0000-0000B6010000}"/>
    <cellStyle name="20% - Accent2 2 2 9 2" xfId="12228" xr:uid="{00000000-0005-0000-0000-0000B7010000}"/>
    <cellStyle name="20% - Accent2 2 3" xfId="3913" xr:uid="{00000000-0005-0000-0000-0000B8010000}"/>
    <cellStyle name="20% - Accent2 2 4" xfId="3914" xr:uid="{00000000-0005-0000-0000-0000B9010000}"/>
    <cellStyle name="20% - Accent2 2 5" xfId="3915" xr:uid="{00000000-0005-0000-0000-0000BA010000}"/>
    <cellStyle name="20% - Accent2 2 6" xfId="3906" xr:uid="{00000000-0005-0000-0000-0000BB010000}"/>
    <cellStyle name="20% - Accent2 2 7" xfId="9053" xr:uid="{00000000-0005-0000-0000-0000BC010000}"/>
    <cellStyle name="20% - Accent2 2 7 2" xfId="9823" xr:uid="{00000000-0005-0000-0000-0000BD010000}"/>
    <cellStyle name="20% - Accent2 2 7 2 2" xfId="12034" xr:uid="{00000000-0005-0000-0000-0000BE010000}"/>
    <cellStyle name="20% - Accent2 2 7 3" xfId="10530" xr:uid="{00000000-0005-0000-0000-0000BF010000}"/>
    <cellStyle name="20% - Accent2 2 7 3 2" xfId="12738" xr:uid="{00000000-0005-0000-0000-0000C0010000}"/>
    <cellStyle name="20% - Accent2 2 7 4" xfId="13491" xr:uid="{00000000-0005-0000-0000-0000C1010000}"/>
    <cellStyle name="20% - Accent2 2 7 5" xfId="11298" xr:uid="{00000000-0005-0000-0000-0000C2010000}"/>
    <cellStyle name="20% - Accent2 2 8" xfId="10646" xr:uid="{00000000-0005-0000-0000-0000C3010000}"/>
    <cellStyle name="20% - Accent2 2 9" xfId="13592" xr:uid="{00000000-0005-0000-0000-0000C4010000}"/>
    <cellStyle name="20% - Accent2 20" xfId="13670" xr:uid="{00000000-0005-0000-0000-0000C5010000}"/>
    <cellStyle name="20% - Accent2 21" xfId="13735" xr:uid="{00000000-0005-0000-0000-0000C6010000}"/>
    <cellStyle name="20% - Accent2 22" xfId="13765" xr:uid="{00000000-0005-0000-0000-0000C7010000}"/>
    <cellStyle name="20% - Accent2 23" xfId="13778" xr:uid="{00000000-0005-0000-0000-0000C8010000}"/>
    <cellStyle name="20% - Accent2 24" xfId="429" xr:uid="{00000000-0005-0000-0000-0000C9010000}"/>
    <cellStyle name="20% - Accent2 3" xfId="453" xr:uid="{00000000-0005-0000-0000-0000CA010000}"/>
    <cellStyle name="20% - Accent2 3 10" xfId="9068" xr:uid="{00000000-0005-0000-0000-0000CB010000}"/>
    <cellStyle name="20% - Accent2 3 10 2" xfId="9838" xr:uid="{00000000-0005-0000-0000-0000CC010000}"/>
    <cellStyle name="20% - Accent2 3 10 2 2" xfId="12049" xr:uid="{00000000-0005-0000-0000-0000CD010000}"/>
    <cellStyle name="20% - Accent2 3 10 3" xfId="10545" xr:uid="{00000000-0005-0000-0000-0000CE010000}"/>
    <cellStyle name="20% - Accent2 3 10 3 2" xfId="12753" xr:uid="{00000000-0005-0000-0000-0000CF010000}"/>
    <cellStyle name="20% - Accent2 3 10 4" xfId="13506" xr:uid="{00000000-0005-0000-0000-0000D0010000}"/>
    <cellStyle name="20% - Accent2 3 10 5" xfId="11313" xr:uid="{00000000-0005-0000-0000-0000D1010000}"/>
    <cellStyle name="20% - Accent2 3 11" xfId="10634" xr:uid="{00000000-0005-0000-0000-0000D2010000}"/>
    <cellStyle name="20% - Accent2 3 12" xfId="13606" xr:uid="{00000000-0005-0000-0000-0000D3010000}"/>
    <cellStyle name="20% - Accent2 3 13" xfId="13654" xr:uid="{00000000-0005-0000-0000-0000D4010000}"/>
    <cellStyle name="20% - Accent2 3 14" xfId="13702" xr:uid="{00000000-0005-0000-0000-0000D5010000}"/>
    <cellStyle name="20% - Accent2 3 2" xfId="3917" xr:uid="{00000000-0005-0000-0000-0000D6010000}"/>
    <cellStyle name="20% - Accent2 3 2 2" xfId="9395" xr:uid="{00000000-0005-0000-0000-0000D7010000}"/>
    <cellStyle name="20% - Accent2 3 2 2 2" xfId="11617" xr:uid="{00000000-0005-0000-0000-0000D8010000}"/>
    <cellStyle name="20% - Accent2 3 2 3" xfId="10130" xr:uid="{00000000-0005-0000-0000-0000D9010000}"/>
    <cellStyle name="20% - Accent2 3 2 3 2" xfId="12338" xr:uid="{00000000-0005-0000-0000-0000DA010000}"/>
    <cellStyle name="20% - Accent2 3 2 4" xfId="13072" xr:uid="{00000000-0005-0000-0000-0000DB010000}"/>
    <cellStyle name="20% - Accent2 3 2 5" xfId="10898" xr:uid="{00000000-0005-0000-0000-0000DC010000}"/>
    <cellStyle name="20% - Accent2 3 3" xfId="3918" xr:uid="{00000000-0005-0000-0000-0000DD010000}"/>
    <cellStyle name="20% - Accent2 3 3 2" xfId="9396" xr:uid="{00000000-0005-0000-0000-0000DE010000}"/>
    <cellStyle name="20% - Accent2 3 3 2 2" xfId="11618" xr:uid="{00000000-0005-0000-0000-0000DF010000}"/>
    <cellStyle name="20% - Accent2 3 3 3" xfId="10131" xr:uid="{00000000-0005-0000-0000-0000E0010000}"/>
    <cellStyle name="20% - Accent2 3 3 3 2" xfId="12339" xr:uid="{00000000-0005-0000-0000-0000E1010000}"/>
    <cellStyle name="20% - Accent2 3 3 4" xfId="13073" xr:uid="{00000000-0005-0000-0000-0000E2010000}"/>
    <cellStyle name="20% - Accent2 3 3 5" xfId="10899" xr:uid="{00000000-0005-0000-0000-0000E3010000}"/>
    <cellStyle name="20% - Accent2 3 4" xfId="3919" xr:uid="{00000000-0005-0000-0000-0000E4010000}"/>
    <cellStyle name="20% - Accent2 3 4 2" xfId="9397" xr:uid="{00000000-0005-0000-0000-0000E5010000}"/>
    <cellStyle name="20% - Accent2 3 4 2 2" xfId="11619" xr:uid="{00000000-0005-0000-0000-0000E6010000}"/>
    <cellStyle name="20% - Accent2 3 4 3" xfId="10132" xr:uid="{00000000-0005-0000-0000-0000E7010000}"/>
    <cellStyle name="20% - Accent2 3 4 3 2" xfId="12340" xr:uid="{00000000-0005-0000-0000-0000E8010000}"/>
    <cellStyle name="20% - Accent2 3 4 4" xfId="13074" xr:uid="{00000000-0005-0000-0000-0000E9010000}"/>
    <cellStyle name="20% - Accent2 3 4 5" xfId="10900" xr:uid="{00000000-0005-0000-0000-0000EA010000}"/>
    <cellStyle name="20% - Accent2 3 5" xfId="3920" xr:uid="{00000000-0005-0000-0000-0000EB010000}"/>
    <cellStyle name="20% - Accent2 3 5 2" xfId="9398" xr:uid="{00000000-0005-0000-0000-0000EC010000}"/>
    <cellStyle name="20% - Accent2 3 5 2 2" xfId="11620" xr:uid="{00000000-0005-0000-0000-0000ED010000}"/>
    <cellStyle name="20% - Accent2 3 5 3" xfId="10133" xr:uid="{00000000-0005-0000-0000-0000EE010000}"/>
    <cellStyle name="20% - Accent2 3 5 3 2" xfId="12341" xr:uid="{00000000-0005-0000-0000-0000EF010000}"/>
    <cellStyle name="20% - Accent2 3 5 4" xfId="13075" xr:uid="{00000000-0005-0000-0000-0000F0010000}"/>
    <cellStyle name="20% - Accent2 3 5 5" xfId="10901" xr:uid="{00000000-0005-0000-0000-0000F1010000}"/>
    <cellStyle name="20% - Accent2 3 6" xfId="3921" xr:uid="{00000000-0005-0000-0000-0000F2010000}"/>
    <cellStyle name="20% - Accent2 3 6 2" xfId="9399" xr:uid="{00000000-0005-0000-0000-0000F3010000}"/>
    <cellStyle name="20% - Accent2 3 6 2 2" xfId="11621" xr:uid="{00000000-0005-0000-0000-0000F4010000}"/>
    <cellStyle name="20% - Accent2 3 6 3" xfId="10134" xr:uid="{00000000-0005-0000-0000-0000F5010000}"/>
    <cellStyle name="20% - Accent2 3 6 3 2" xfId="12342" xr:uid="{00000000-0005-0000-0000-0000F6010000}"/>
    <cellStyle name="20% - Accent2 3 6 4" xfId="13076" xr:uid="{00000000-0005-0000-0000-0000F7010000}"/>
    <cellStyle name="20% - Accent2 3 6 5" xfId="10902" xr:uid="{00000000-0005-0000-0000-0000F8010000}"/>
    <cellStyle name="20% - Accent2 3 7" xfId="3922" xr:uid="{00000000-0005-0000-0000-0000F9010000}"/>
    <cellStyle name="20% - Accent2 3 7 2" xfId="9400" xr:uid="{00000000-0005-0000-0000-0000FA010000}"/>
    <cellStyle name="20% - Accent2 3 7 2 2" xfId="11622" xr:uid="{00000000-0005-0000-0000-0000FB010000}"/>
    <cellStyle name="20% - Accent2 3 7 3" xfId="10135" xr:uid="{00000000-0005-0000-0000-0000FC010000}"/>
    <cellStyle name="20% - Accent2 3 7 3 2" xfId="12343" xr:uid="{00000000-0005-0000-0000-0000FD010000}"/>
    <cellStyle name="20% - Accent2 3 7 4" xfId="13077" xr:uid="{00000000-0005-0000-0000-0000FE010000}"/>
    <cellStyle name="20% - Accent2 3 7 5" xfId="10903" xr:uid="{00000000-0005-0000-0000-0000FF010000}"/>
    <cellStyle name="20% - Accent2 3 8" xfId="3923" xr:uid="{00000000-0005-0000-0000-000000020000}"/>
    <cellStyle name="20% - Accent2 3 8 2" xfId="9401" xr:uid="{00000000-0005-0000-0000-000001020000}"/>
    <cellStyle name="20% - Accent2 3 8 2 2" xfId="11623" xr:uid="{00000000-0005-0000-0000-000002020000}"/>
    <cellStyle name="20% - Accent2 3 8 3" xfId="10136" xr:uid="{00000000-0005-0000-0000-000003020000}"/>
    <cellStyle name="20% - Accent2 3 8 3 2" xfId="12344" xr:uid="{00000000-0005-0000-0000-000004020000}"/>
    <cellStyle name="20% - Accent2 3 8 4" xfId="13078" xr:uid="{00000000-0005-0000-0000-000005020000}"/>
    <cellStyle name="20% - Accent2 3 8 5" xfId="10904" xr:uid="{00000000-0005-0000-0000-000006020000}"/>
    <cellStyle name="20% - Accent2 3 9" xfId="3916" xr:uid="{00000000-0005-0000-0000-000007020000}"/>
    <cellStyle name="20% - Accent2 3 9 2" xfId="9394" xr:uid="{00000000-0005-0000-0000-000008020000}"/>
    <cellStyle name="20% - Accent2 3 9 2 2" xfId="11616" xr:uid="{00000000-0005-0000-0000-000009020000}"/>
    <cellStyle name="20% - Accent2 3 9 3" xfId="10129" xr:uid="{00000000-0005-0000-0000-00000A020000}"/>
    <cellStyle name="20% - Accent2 3 9 3 2" xfId="12337" xr:uid="{00000000-0005-0000-0000-00000B020000}"/>
    <cellStyle name="20% - Accent2 3 9 4" xfId="13071" xr:uid="{00000000-0005-0000-0000-00000C020000}"/>
    <cellStyle name="20% - Accent2 3 9 5" xfId="10897" xr:uid="{00000000-0005-0000-0000-00000D020000}"/>
    <cellStyle name="20% - Accent2 4" xfId="3653" xr:uid="{00000000-0005-0000-0000-00000E020000}"/>
    <cellStyle name="20% - Accent2 4 10" xfId="9221" xr:uid="{00000000-0005-0000-0000-00000F020000}"/>
    <cellStyle name="20% - Accent2 4 10 2" xfId="11449" xr:uid="{00000000-0005-0000-0000-000010020000}"/>
    <cellStyle name="20% - Accent2 4 11" xfId="9961" xr:uid="{00000000-0005-0000-0000-000011020000}"/>
    <cellStyle name="20% - Accent2 4 11 2" xfId="12170" xr:uid="{00000000-0005-0000-0000-000012020000}"/>
    <cellStyle name="20% - Accent2 4 12" xfId="12904" xr:uid="{00000000-0005-0000-0000-000013020000}"/>
    <cellStyle name="20% - Accent2 4 13" xfId="10730" xr:uid="{00000000-0005-0000-0000-000014020000}"/>
    <cellStyle name="20% - Accent2 4 14" xfId="13716" xr:uid="{00000000-0005-0000-0000-000015020000}"/>
    <cellStyle name="20% - Accent2 4 2" xfId="3925" xr:uid="{00000000-0005-0000-0000-000016020000}"/>
    <cellStyle name="20% - Accent2 4 2 2" xfId="9403" xr:uid="{00000000-0005-0000-0000-000017020000}"/>
    <cellStyle name="20% - Accent2 4 2 2 2" xfId="11625" xr:uid="{00000000-0005-0000-0000-000018020000}"/>
    <cellStyle name="20% - Accent2 4 2 3" xfId="10138" xr:uid="{00000000-0005-0000-0000-000019020000}"/>
    <cellStyle name="20% - Accent2 4 2 3 2" xfId="12346" xr:uid="{00000000-0005-0000-0000-00001A020000}"/>
    <cellStyle name="20% - Accent2 4 2 4" xfId="13080" xr:uid="{00000000-0005-0000-0000-00001B020000}"/>
    <cellStyle name="20% - Accent2 4 2 5" xfId="10906" xr:uid="{00000000-0005-0000-0000-00001C020000}"/>
    <cellStyle name="20% - Accent2 4 3" xfId="3926" xr:uid="{00000000-0005-0000-0000-00001D020000}"/>
    <cellStyle name="20% - Accent2 4 3 2" xfId="9404" xr:uid="{00000000-0005-0000-0000-00001E020000}"/>
    <cellStyle name="20% - Accent2 4 3 2 2" xfId="11626" xr:uid="{00000000-0005-0000-0000-00001F020000}"/>
    <cellStyle name="20% - Accent2 4 3 3" xfId="10139" xr:uid="{00000000-0005-0000-0000-000020020000}"/>
    <cellStyle name="20% - Accent2 4 3 3 2" xfId="12347" xr:uid="{00000000-0005-0000-0000-000021020000}"/>
    <cellStyle name="20% - Accent2 4 3 4" xfId="13081" xr:uid="{00000000-0005-0000-0000-000022020000}"/>
    <cellStyle name="20% - Accent2 4 3 5" xfId="10907" xr:uid="{00000000-0005-0000-0000-000023020000}"/>
    <cellStyle name="20% - Accent2 4 4" xfId="3927" xr:uid="{00000000-0005-0000-0000-000024020000}"/>
    <cellStyle name="20% - Accent2 4 4 2" xfId="9405" xr:uid="{00000000-0005-0000-0000-000025020000}"/>
    <cellStyle name="20% - Accent2 4 4 2 2" xfId="11627" xr:uid="{00000000-0005-0000-0000-000026020000}"/>
    <cellStyle name="20% - Accent2 4 4 3" xfId="10140" xr:uid="{00000000-0005-0000-0000-000027020000}"/>
    <cellStyle name="20% - Accent2 4 4 3 2" xfId="12348" xr:uid="{00000000-0005-0000-0000-000028020000}"/>
    <cellStyle name="20% - Accent2 4 4 4" xfId="13082" xr:uid="{00000000-0005-0000-0000-000029020000}"/>
    <cellStyle name="20% - Accent2 4 4 5" xfId="10908" xr:uid="{00000000-0005-0000-0000-00002A020000}"/>
    <cellStyle name="20% - Accent2 4 5" xfId="3928" xr:uid="{00000000-0005-0000-0000-00002B020000}"/>
    <cellStyle name="20% - Accent2 4 5 2" xfId="9406" xr:uid="{00000000-0005-0000-0000-00002C020000}"/>
    <cellStyle name="20% - Accent2 4 5 2 2" xfId="11628" xr:uid="{00000000-0005-0000-0000-00002D020000}"/>
    <cellStyle name="20% - Accent2 4 5 3" xfId="10141" xr:uid="{00000000-0005-0000-0000-00002E020000}"/>
    <cellStyle name="20% - Accent2 4 5 3 2" xfId="12349" xr:uid="{00000000-0005-0000-0000-00002F020000}"/>
    <cellStyle name="20% - Accent2 4 5 4" xfId="13083" xr:uid="{00000000-0005-0000-0000-000030020000}"/>
    <cellStyle name="20% - Accent2 4 5 5" xfId="10909" xr:uid="{00000000-0005-0000-0000-000031020000}"/>
    <cellStyle name="20% - Accent2 4 6" xfId="3929" xr:uid="{00000000-0005-0000-0000-000032020000}"/>
    <cellStyle name="20% - Accent2 4 6 2" xfId="9407" xr:uid="{00000000-0005-0000-0000-000033020000}"/>
    <cellStyle name="20% - Accent2 4 6 2 2" xfId="11629" xr:uid="{00000000-0005-0000-0000-000034020000}"/>
    <cellStyle name="20% - Accent2 4 6 3" xfId="10142" xr:uid="{00000000-0005-0000-0000-000035020000}"/>
    <cellStyle name="20% - Accent2 4 6 3 2" xfId="12350" xr:uid="{00000000-0005-0000-0000-000036020000}"/>
    <cellStyle name="20% - Accent2 4 6 4" xfId="13084" xr:uid="{00000000-0005-0000-0000-000037020000}"/>
    <cellStyle name="20% - Accent2 4 6 5" xfId="10910" xr:uid="{00000000-0005-0000-0000-000038020000}"/>
    <cellStyle name="20% - Accent2 4 7" xfId="3930" xr:uid="{00000000-0005-0000-0000-000039020000}"/>
    <cellStyle name="20% - Accent2 4 7 2" xfId="9408" xr:uid="{00000000-0005-0000-0000-00003A020000}"/>
    <cellStyle name="20% - Accent2 4 7 2 2" xfId="11630" xr:uid="{00000000-0005-0000-0000-00003B020000}"/>
    <cellStyle name="20% - Accent2 4 7 3" xfId="10143" xr:uid="{00000000-0005-0000-0000-00003C020000}"/>
    <cellStyle name="20% - Accent2 4 7 3 2" xfId="12351" xr:uid="{00000000-0005-0000-0000-00003D020000}"/>
    <cellStyle name="20% - Accent2 4 7 4" xfId="13085" xr:uid="{00000000-0005-0000-0000-00003E020000}"/>
    <cellStyle name="20% - Accent2 4 7 5" xfId="10911" xr:uid="{00000000-0005-0000-0000-00003F020000}"/>
    <cellStyle name="20% - Accent2 4 8" xfId="3931" xr:uid="{00000000-0005-0000-0000-000040020000}"/>
    <cellStyle name="20% - Accent2 4 8 2" xfId="9409" xr:uid="{00000000-0005-0000-0000-000041020000}"/>
    <cellStyle name="20% - Accent2 4 8 2 2" xfId="11631" xr:uid="{00000000-0005-0000-0000-000042020000}"/>
    <cellStyle name="20% - Accent2 4 8 3" xfId="10144" xr:uid="{00000000-0005-0000-0000-000043020000}"/>
    <cellStyle name="20% - Accent2 4 8 3 2" xfId="12352" xr:uid="{00000000-0005-0000-0000-000044020000}"/>
    <cellStyle name="20% - Accent2 4 8 4" xfId="13086" xr:uid="{00000000-0005-0000-0000-000045020000}"/>
    <cellStyle name="20% - Accent2 4 8 5" xfId="10912" xr:uid="{00000000-0005-0000-0000-000046020000}"/>
    <cellStyle name="20% - Accent2 4 9" xfId="3924" xr:uid="{00000000-0005-0000-0000-000047020000}"/>
    <cellStyle name="20% - Accent2 4 9 2" xfId="9402" xr:uid="{00000000-0005-0000-0000-000048020000}"/>
    <cellStyle name="20% - Accent2 4 9 2 2" xfId="11624" xr:uid="{00000000-0005-0000-0000-000049020000}"/>
    <cellStyle name="20% - Accent2 4 9 3" xfId="10137" xr:uid="{00000000-0005-0000-0000-00004A020000}"/>
    <cellStyle name="20% - Accent2 4 9 3 2" xfId="12345" xr:uid="{00000000-0005-0000-0000-00004B020000}"/>
    <cellStyle name="20% - Accent2 4 9 4" xfId="13079" xr:uid="{00000000-0005-0000-0000-00004C020000}"/>
    <cellStyle name="20% - Accent2 4 9 5" xfId="10905" xr:uid="{00000000-0005-0000-0000-00004D020000}"/>
    <cellStyle name="20% - Accent2 5" xfId="3687" xr:uid="{00000000-0005-0000-0000-00004E020000}"/>
    <cellStyle name="20% - Accent2 5 10" xfId="9254" xr:uid="{00000000-0005-0000-0000-00004F020000}"/>
    <cellStyle name="20% - Accent2 5 10 2" xfId="11479" xr:uid="{00000000-0005-0000-0000-000050020000}"/>
    <cellStyle name="20% - Accent2 5 11" xfId="9991" xr:uid="{00000000-0005-0000-0000-000051020000}"/>
    <cellStyle name="20% - Accent2 5 11 2" xfId="12200" xr:uid="{00000000-0005-0000-0000-000052020000}"/>
    <cellStyle name="20% - Accent2 5 12" xfId="12934" xr:uid="{00000000-0005-0000-0000-000053020000}"/>
    <cellStyle name="20% - Accent2 5 13" xfId="10760" xr:uid="{00000000-0005-0000-0000-000054020000}"/>
    <cellStyle name="20% - Accent2 5 2" xfId="3933" xr:uid="{00000000-0005-0000-0000-000055020000}"/>
    <cellStyle name="20% - Accent2 5 2 2" xfId="9411" xr:uid="{00000000-0005-0000-0000-000056020000}"/>
    <cellStyle name="20% - Accent2 5 2 2 2" xfId="11633" xr:uid="{00000000-0005-0000-0000-000057020000}"/>
    <cellStyle name="20% - Accent2 5 2 3" xfId="10146" xr:uid="{00000000-0005-0000-0000-000058020000}"/>
    <cellStyle name="20% - Accent2 5 2 3 2" xfId="12354" xr:uid="{00000000-0005-0000-0000-000059020000}"/>
    <cellStyle name="20% - Accent2 5 2 4" xfId="13088" xr:uid="{00000000-0005-0000-0000-00005A020000}"/>
    <cellStyle name="20% - Accent2 5 2 5" xfId="10914" xr:uid="{00000000-0005-0000-0000-00005B020000}"/>
    <cellStyle name="20% - Accent2 5 3" xfId="3934" xr:uid="{00000000-0005-0000-0000-00005C020000}"/>
    <cellStyle name="20% - Accent2 5 3 2" xfId="9412" xr:uid="{00000000-0005-0000-0000-00005D020000}"/>
    <cellStyle name="20% - Accent2 5 3 2 2" xfId="11634" xr:uid="{00000000-0005-0000-0000-00005E020000}"/>
    <cellStyle name="20% - Accent2 5 3 3" xfId="10147" xr:uid="{00000000-0005-0000-0000-00005F020000}"/>
    <cellStyle name="20% - Accent2 5 3 3 2" xfId="12355" xr:uid="{00000000-0005-0000-0000-000060020000}"/>
    <cellStyle name="20% - Accent2 5 3 4" xfId="13089" xr:uid="{00000000-0005-0000-0000-000061020000}"/>
    <cellStyle name="20% - Accent2 5 3 5" xfId="10915" xr:uid="{00000000-0005-0000-0000-000062020000}"/>
    <cellStyle name="20% - Accent2 5 4" xfId="3935" xr:uid="{00000000-0005-0000-0000-000063020000}"/>
    <cellStyle name="20% - Accent2 5 4 2" xfId="9413" xr:uid="{00000000-0005-0000-0000-000064020000}"/>
    <cellStyle name="20% - Accent2 5 4 2 2" xfId="11635" xr:uid="{00000000-0005-0000-0000-000065020000}"/>
    <cellStyle name="20% - Accent2 5 4 3" xfId="10148" xr:uid="{00000000-0005-0000-0000-000066020000}"/>
    <cellStyle name="20% - Accent2 5 4 3 2" xfId="12356" xr:uid="{00000000-0005-0000-0000-000067020000}"/>
    <cellStyle name="20% - Accent2 5 4 4" xfId="13090" xr:uid="{00000000-0005-0000-0000-000068020000}"/>
    <cellStyle name="20% - Accent2 5 4 5" xfId="10916" xr:uid="{00000000-0005-0000-0000-000069020000}"/>
    <cellStyle name="20% - Accent2 5 5" xfId="3936" xr:uid="{00000000-0005-0000-0000-00006A020000}"/>
    <cellStyle name="20% - Accent2 5 5 2" xfId="9414" xr:uid="{00000000-0005-0000-0000-00006B020000}"/>
    <cellStyle name="20% - Accent2 5 5 2 2" xfId="11636" xr:uid="{00000000-0005-0000-0000-00006C020000}"/>
    <cellStyle name="20% - Accent2 5 5 3" xfId="10149" xr:uid="{00000000-0005-0000-0000-00006D020000}"/>
    <cellStyle name="20% - Accent2 5 5 3 2" xfId="12357" xr:uid="{00000000-0005-0000-0000-00006E020000}"/>
    <cellStyle name="20% - Accent2 5 5 4" xfId="13091" xr:uid="{00000000-0005-0000-0000-00006F020000}"/>
    <cellStyle name="20% - Accent2 5 5 5" xfId="10917" xr:uid="{00000000-0005-0000-0000-000070020000}"/>
    <cellStyle name="20% - Accent2 5 6" xfId="3937" xr:uid="{00000000-0005-0000-0000-000071020000}"/>
    <cellStyle name="20% - Accent2 5 6 2" xfId="9415" xr:uid="{00000000-0005-0000-0000-000072020000}"/>
    <cellStyle name="20% - Accent2 5 6 2 2" xfId="11637" xr:uid="{00000000-0005-0000-0000-000073020000}"/>
    <cellStyle name="20% - Accent2 5 6 3" xfId="10150" xr:uid="{00000000-0005-0000-0000-000074020000}"/>
    <cellStyle name="20% - Accent2 5 6 3 2" xfId="12358" xr:uid="{00000000-0005-0000-0000-000075020000}"/>
    <cellStyle name="20% - Accent2 5 6 4" xfId="13092" xr:uid="{00000000-0005-0000-0000-000076020000}"/>
    <cellStyle name="20% - Accent2 5 6 5" xfId="10918" xr:uid="{00000000-0005-0000-0000-000077020000}"/>
    <cellStyle name="20% - Accent2 5 7" xfId="3938" xr:uid="{00000000-0005-0000-0000-000078020000}"/>
    <cellStyle name="20% - Accent2 5 7 2" xfId="9416" xr:uid="{00000000-0005-0000-0000-000079020000}"/>
    <cellStyle name="20% - Accent2 5 7 2 2" xfId="11638" xr:uid="{00000000-0005-0000-0000-00007A020000}"/>
    <cellStyle name="20% - Accent2 5 7 3" xfId="10151" xr:uid="{00000000-0005-0000-0000-00007B020000}"/>
    <cellStyle name="20% - Accent2 5 7 3 2" xfId="12359" xr:uid="{00000000-0005-0000-0000-00007C020000}"/>
    <cellStyle name="20% - Accent2 5 7 4" xfId="13093" xr:uid="{00000000-0005-0000-0000-00007D020000}"/>
    <cellStyle name="20% - Accent2 5 7 5" xfId="10919" xr:uid="{00000000-0005-0000-0000-00007E020000}"/>
    <cellStyle name="20% - Accent2 5 8" xfId="3939" xr:uid="{00000000-0005-0000-0000-00007F020000}"/>
    <cellStyle name="20% - Accent2 5 8 2" xfId="9417" xr:uid="{00000000-0005-0000-0000-000080020000}"/>
    <cellStyle name="20% - Accent2 5 8 2 2" xfId="11639" xr:uid="{00000000-0005-0000-0000-000081020000}"/>
    <cellStyle name="20% - Accent2 5 8 3" xfId="10152" xr:uid="{00000000-0005-0000-0000-000082020000}"/>
    <cellStyle name="20% - Accent2 5 8 3 2" xfId="12360" xr:uid="{00000000-0005-0000-0000-000083020000}"/>
    <cellStyle name="20% - Accent2 5 8 4" xfId="13094" xr:uid="{00000000-0005-0000-0000-000084020000}"/>
    <cellStyle name="20% - Accent2 5 8 5" xfId="10920" xr:uid="{00000000-0005-0000-0000-000085020000}"/>
    <cellStyle name="20% - Accent2 5 9" xfId="3932" xr:uid="{00000000-0005-0000-0000-000086020000}"/>
    <cellStyle name="20% - Accent2 5 9 2" xfId="9410" xr:uid="{00000000-0005-0000-0000-000087020000}"/>
    <cellStyle name="20% - Accent2 5 9 2 2" xfId="11632" xr:uid="{00000000-0005-0000-0000-000088020000}"/>
    <cellStyle name="20% - Accent2 5 9 3" xfId="10145" xr:uid="{00000000-0005-0000-0000-000089020000}"/>
    <cellStyle name="20% - Accent2 5 9 3 2" xfId="12353" xr:uid="{00000000-0005-0000-0000-00008A020000}"/>
    <cellStyle name="20% - Accent2 5 9 4" xfId="13087" xr:uid="{00000000-0005-0000-0000-00008B020000}"/>
    <cellStyle name="20% - Accent2 5 9 5" xfId="10913" xr:uid="{00000000-0005-0000-0000-00008C020000}"/>
    <cellStyle name="20% - Accent2 6" xfId="3725" xr:uid="{00000000-0005-0000-0000-00008D020000}"/>
    <cellStyle name="20% - Accent2 6 2" xfId="3940" xr:uid="{00000000-0005-0000-0000-00008E020000}"/>
    <cellStyle name="20% - Accent2 6 2 2" xfId="9418" xr:uid="{00000000-0005-0000-0000-00008F020000}"/>
    <cellStyle name="20% - Accent2 6 2 2 2" xfId="11640" xr:uid="{00000000-0005-0000-0000-000090020000}"/>
    <cellStyle name="20% - Accent2 6 2 3" xfId="10153" xr:uid="{00000000-0005-0000-0000-000091020000}"/>
    <cellStyle name="20% - Accent2 6 2 3 2" xfId="12361" xr:uid="{00000000-0005-0000-0000-000092020000}"/>
    <cellStyle name="20% - Accent2 6 2 4" xfId="13095" xr:uid="{00000000-0005-0000-0000-000093020000}"/>
    <cellStyle name="20% - Accent2 6 2 5" xfId="10921" xr:uid="{00000000-0005-0000-0000-000094020000}"/>
    <cellStyle name="20% - Accent2 7" xfId="3803" xr:uid="{00000000-0005-0000-0000-000095020000}"/>
    <cellStyle name="20% - Accent2 7 2" xfId="3941" xr:uid="{00000000-0005-0000-0000-000096020000}"/>
    <cellStyle name="20% - Accent2 7 2 2" xfId="9419" xr:uid="{00000000-0005-0000-0000-000097020000}"/>
    <cellStyle name="20% - Accent2 7 2 2 2" xfId="11641" xr:uid="{00000000-0005-0000-0000-000098020000}"/>
    <cellStyle name="20% - Accent2 7 2 3" xfId="10154" xr:uid="{00000000-0005-0000-0000-000099020000}"/>
    <cellStyle name="20% - Accent2 7 2 3 2" xfId="12362" xr:uid="{00000000-0005-0000-0000-00009A020000}"/>
    <cellStyle name="20% - Accent2 7 2 4" xfId="13096" xr:uid="{00000000-0005-0000-0000-00009B020000}"/>
    <cellStyle name="20% - Accent2 7 2 5" xfId="10922" xr:uid="{00000000-0005-0000-0000-00009C020000}"/>
    <cellStyle name="20% - Accent2 7 3" xfId="9301" xr:uid="{00000000-0005-0000-0000-00009D020000}"/>
    <cellStyle name="20% - Accent2 7 3 2" xfId="11523" xr:uid="{00000000-0005-0000-0000-00009E020000}"/>
    <cellStyle name="20% - Accent2 7 4" xfId="10036" xr:uid="{00000000-0005-0000-0000-00009F020000}"/>
    <cellStyle name="20% - Accent2 7 4 2" xfId="12244" xr:uid="{00000000-0005-0000-0000-0000A0020000}"/>
    <cellStyle name="20% - Accent2 7 5" xfId="12978" xr:uid="{00000000-0005-0000-0000-0000A1020000}"/>
    <cellStyle name="20% - Accent2 7 6" xfId="10804" xr:uid="{00000000-0005-0000-0000-0000A2020000}"/>
    <cellStyle name="20% - Accent2 8" xfId="3833" xr:uid="{00000000-0005-0000-0000-0000A3020000}"/>
    <cellStyle name="20% - Accent2 8 2" xfId="3942" xr:uid="{00000000-0005-0000-0000-0000A4020000}"/>
    <cellStyle name="20% - Accent2 8 2 2" xfId="9420" xr:uid="{00000000-0005-0000-0000-0000A5020000}"/>
    <cellStyle name="20% - Accent2 8 2 2 2" xfId="11642" xr:uid="{00000000-0005-0000-0000-0000A6020000}"/>
    <cellStyle name="20% - Accent2 8 2 3" xfId="10155" xr:uid="{00000000-0005-0000-0000-0000A7020000}"/>
    <cellStyle name="20% - Accent2 8 2 3 2" xfId="12363" xr:uid="{00000000-0005-0000-0000-0000A8020000}"/>
    <cellStyle name="20% - Accent2 8 2 4" xfId="13097" xr:uid="{00000000-0005-0000-0000-0000A9020000}"/>
    <cellStyle name="20% - Accent2 8 2 5" xfId="10923" xr:uid="{00000000-0005-0000-0000-0000AA020000}"/>
    <cellStyle name="20% - Accent2 8 3" xfId="9331" xr:uid="{00000000-0005-0000-0000-0000AB020000}"/>
    <cellStyle name="20% - Accent2 8 3 2" xfId="11553" xr:uid="{00000000-0005-0000-0000-0000AC020000}"/>
    <cellStyle name="20% - Accent2 8 4" xfId="10066" xr:uid="{00000000-0005-0000-0000-0000AD020000}"/>
    <cellStyle name="20% - Accent2 8 4 2" xfId="12274" xr:uid="{00000000-0005-0000-0000-0000AE020000}"/>
    <cellStyle name="20% - Accent2 8 5" xfId="13008" xr:uid="{00000000-0005-0000-0000-0000AF020000}"/>
    <cellStyle name="20% - Accent2 8 6" xfId="10834" xr:uid="{00000000-0005-0000-0000-0000B0020000}"/>
    <cellStyle name="20% - Accent2 9" xfId="3943" xr:uid="{00000000-0005-0000-0000-0000B1020000}"/>
    <cellStyle name="20% - Accent2 9 2" xfId="9421" xr:uid="{00000000-0005-0000-0000-0000B2020000}"/>
    <cellStyle name="20% - Accent2 9 2 2" xfId="11643" xr:uid="{00000000-0005-0000-0000-0000B3020000}"/>
    <cellStyle name="20% - Accent2 9 3" xfId="10156" xr:uid="{00000000-0005-0000-0000-0000B4020000}"/>
    <cellStyle name="20% - Accent2 9 3 2" xfId="12364" xr:uid="{00000000-0005-0000-0000-0000B5020000}"/>
    <cellStyle name="20% - Accent2 9 4" xfId="13098" xr:uid="{00000000-0005-0000-0000-0000B6020000}"/>
    <cellStyle name="20% - Accent2 9 5" xfId="10924" xr:uid="{00000000-0005-0000-0000-0000B7020000}"/>
    <cellStyle name="20% - Accent3" xfId="27" builtinId="38" customBuiltin="1"/>
    <cellStyle name="20% - Accent3 10" xfId="3944" xr:uid="{00000000-0005-0000-0000-0000B9020000}"/>
    <cellStyle name="20% - Accent3 10 2" xfId="9422" xr:uid="{00000000-0005-0000-0000-0000BA020000}"/>
    <cellStyle name="20% - Accent3 10 2 2" xfId="11644" xr:uid="{00000000-0005-0000-0000-0000BB020000}"/>
    <cellStyle name="20% - Accent3 10 3" xfId="10157" xr:uid="{00000000-0005-0000-0000-0000BC020000}"/>
    <cellStyle name="20% - Accent3 10 3 2" xfId="12365" xr:uid="{00000000-0005-0000-0000-0000BD020000}"/>
    <cellStyle name="20% - Accent3 10 4" xfId="13099" xr:uid="{00000000-0005-0000-0000-0000BE020000}"/>
    <cellStyle name="20% - Accent3 10 5" xfId="10925" xr:uid="{00000000-0005-0000-0000-0000BF020000}"/>
    <cellStyle name="20% - Accent3 11" xfId="3945" xr:uid="{00000000-0005-0000-0000-0000C0020000}"/>
    <cellStyle name="20% - Accent3 11 2" xfId="9423" xr:uid="{00000000-0005-0000-0000-0000C1020000}"/>
    <cellStyle name="20% - Accent3 11 2 2" xfId="11645" xr:uid="{00000000-0005-0000-0000-0000C2020000}"/>
    <cellStyle name="20% - Accent3 11 3" xfId="10158" xr:uid="{00000000-0005-0000-0000-0000C3020000}"/>
    <cellStyle name="20% - Accent3 11 3 2" xfId="12366" xr:uid="{00000000-0005-0000-0000-0000C4020000}"/>
    <cellStyle name="20% - Accent3 11 4" xfId="13100" xr:uid="{00000000-0005-0000-0000-0000C5020000}"/>
    <cellStyle name="20% - Accent3 11 5" xfId="10926" xr:uid="{00000000-0005-0000-0000-0000C6020000}"/>
    <cellStyle name="20% - Accent3 12" xfId="9087" xr:uid="{00000000-0005-0000-0000-0000C7020000}"/>
    <cellStyle name="20% - Accent3 12 2" xfId="9856" xr:uid="{00000000-0005-0000-0000-0000C8020000}"/>
    <cellStyle name="20% - Accent3 12 2 2" xfId="12067" xr:uid="{00000000-0005-0000-0000-0000C9020000}"/>
    <cellStyle name="20% - Accent3 12 3" xfId="10563" xr:uid="{00000000-0005-0000-0000-0000CA020000}"/>
    <cellStyle name="20% - Accent3 12 3 2" xfId="12771" xr:uid="{00000000-0005-0000-0000-0000CB020000}"/>
    <cellStyle name="20% - Accent3 12 4" xfId="13524" xr:uid="{00000000-0005-0000-0000-0000CC020000}"/>
    <cellStyle name="20% - Accent3 12 5" xfId="11331" xr:uid="{00000000-0005-0000-0000-0000CD020000}"/>
    <cellStyle name="20% - Accent3 13" xfId="9099" xr:uid="{00000000-0005-0000-0000-0000CE020000}"/>
    <cellStyle name="20% - Accent3 13 2" xfId="9866" xr:uid="{00000000-0005-0000-0000-0000CF020000}"/>
    <cellStyle name="20% - Accent3 13 2 2" xfId="12077" xr:uid="{00000000-0005-0000-0000-0000D0020000}"/>
    <cellStyle name="20% - Accent3 13 3" xfId="10573" xr:uid="{00000000-0005-0000-0000-0000D1020000}"/>
    <cellStyle name="20% - Accent3 13 3 2" xfId="12781" xr:uid="{00000000-0005-0000-0000-0000D2020000}"/>
    <cellStyle name="20% - Accent3 13 4" xfId="13534" xr:uid="{00000000-0005-0000-0000-0000D3020000}"/>
    <cellStyle name="20% - Accent3 13 5" xfId="11341" xr:uid="{00000000-0005-0000-0000-0000D4020000}"/>
    <cellStyle name="20% - Accent3 14" xfId="9140" xr:uid="{00000000-0005-0000-0000-0000D5020000}"/>
    <cellStyle name="20% - Accent3 14 2" xfId="11382" xr:uid="{00000000-0005-0000-0000-0000D6020000}"/>
    <cellStyle name="20% - Accent3 15" xfId="9919" xr:uid="{00000000-0005-0000-0000-0000D7020000}"/>
    <cellStyle name="20% - Accent3 15 2" xfId="12128" xr:uid="{00000000-0005-0000-0000-0000D8020000}"/>
    <cellStyle name="20% - Accent3 16" xfId="10660" xr:uid="{00000000-0005-0000-0000-0000D9020000}"/>
    <cellStyle name="20% - Accent3 16 2" xfId="12825" xr:uid="{00000000-0005-0000-0000-0000DA020000}"/>
    <cellStyle name="20% - Accent3 17" xfId="10688" xr:uid="{00000000-0005-0000-0000-0000DB020000}"/>
    <cellStyle name="20% - Accent3 18" xfId="13576" xr:uid="{00000000-0005-0000-0000-0000DC020000}"/>
    <cellStyle name="20% - Accent3 19" xfId="13624" xr:uid="{00000000-0005-0000-0000-0000DD020000}"/>
    <cellStyle name="20% - Accent3 2" xfId="211" xr:uid="{00000000-0005-0000-0000-0000DE020000}"/>
    <cellStyle name="20% - Accent3 2 10" xfId="13642" xr:uid="{00000000-0005-0000-0000-0000DF020000}"/>
    <cellStyle name="20% - Accent3 2 11" xfId="13690" xr:uid="{00000000-0005-0000-0000-0000E0020000}"/>
    <cellStyle name="20% - Accent3 2 12" xfId="13753" xr:uid="{00000000-0005-0000-0000-0000E1020000}"/>
    <cellStyle name="20% - Accent3 2 13" xfId="454" xr:uid="{00000000-0005-0000-0000-0000E2020000}"/>
    <cellStyle name="20% - Accent3 2 2" xfId="3782" xr:uid="{00000000-0005-0000-0000-0000E3020000}"/>
    <cellStyle name="20% - Accent3 2 2 10" xfId="12964" xr:uid="{00000000-0005-0000-0000-0000E4020000}"/>
    <cellStyle name="20% - Accent3 2 2 11" xfId="10790" xr:uid="{00000000-0005-0000-0000-0000E5020000}"/>
    <cellStyle name="20% - Accent3 2 2 2" xfId="3948" xr:uid="{00000000-0005-0000-0000-0000E6020000}"/>
    <cellStyle name="20% - Accent3 2 2 2 2" xfId="9425" xr:uid="{00000000-0005-0000-0000-0000E7020000}"/>
    <cellStyle name="20% - Accent3 2 2 2 2 2" xfId="11647" xr:uid="{00000000-0005-0000-0000-0000E8020000}"/>
    <cellStyle name="20% - Accent3 2 2 2 3" xfId="10160" xr:uid="{00000000-0005-0000-0000-0000E9020000}"/>
    <cellStyle name="20% - Accent3 2 2 2 3 2" xfId="12368" xr:uid="{00000000-0005-0000-0000-0000EA020000}"/>
    <cellStyle name="20% - Accent3 2 2 2 4" xfId="13102" xr:uid="{00000000-0005-0000-0000-0000EB020000}"/>
    <cellStyle name="20% - Accent3 2 2 2 5" xfId="10928" xr:uid="{00000000-0005-0000-0000-0000EC020000}"/>
    <cellStyle name="20% - Accent3 2 2 3" xfId="3949" xr:uid="{00000000-0005-0000-0000-0000ED020000}"/>
    <cellStyle name="20% - Accent3 2 2 3 2" xfId="9426" xr:uid="{00000000-0005-0000-0000-0000EE020000}"/>
    <cellStyle name="20% - Accent3 2 2 3 2 2" xfId="11648" xr:uid="{00000000-0005-0000-0000-0000EF020000}"/>
    <cellStyle name="20% - Accent3 2 2 3 3" xfId="10161" xr:uid="{00000000-0005-0000-0000-0000F0020000}"/>
    <cellStyle name="20% - Accent3 2 2 3 3 2" xfId="12369" xr:uid="{00000000-0005-0000-0000-0000F1020000}"/>
    <cellStyle name="20% - Accent3 2 2 3 4" xfId="13103" xr:uid="{00000000-0005-0000-0000-0000F2020000}"/>
    <cellStyle name="20% - Accent3 2 2 3 5" xfId="10929" xr:uid="{00000000-0005-0000-0000-0000F3020000}"/>
    <cellStyle name="20% - Accent3 2 2 4" xfId="3950" xr:uid="{00000000-0005-0000-0000-0000F4020000}"/>
    <cellStyle name="20% - Accent3 2 2 4 2" xfId="9427" xr:uid="{00000000-0005-0000-0000-0000F5020000}"/>
    <cellStyle name="20% - Accent3 2 2 4 2 2" xfId="11649" xr:uid="{00000000-0005-0000-0000-0000F6020000}"/>
    <cellStyle name="20% - Accent3 2 2 4 3" xfId="10162" xr:uid="{00000000-0005-0000-0000-0000F7020000}"/>
    <cellStyle name="20% - Accent3 2 2 4 3 2" xfId="12370" xr:uid="{00000000-0005-0000-0000-0000F8020000}"/>
    <cellStyle name="20% - Accent3 2 2 4 4" xfId="13104" xr:uid="{00000000-0005-0000-0000-0000F9020000}"/>
    <cellStyle name="20% - Accent3 2 2 4 5" xfId="10930" xr:uid="{00000000-0005-0000-0000-0000FA020000}"/>
    <cellStyle name="20% - Accent3 2 2 5" xfId="3951" xr:uid="{00000000-0005-0000-0000-0000FB020000}"/>
    <cellStyle name="20% - Accent3 2 2 5 2" xfId="9428" xr:uid="{00000000-0005-0000-0000-0000FC020000}"/>
    <cellStyle name="20% - Accent3 2 2 5 2 2" xfId="11650" xr:uid="{00000000-0005-0000-0000-0000FD020000}"/>
    <cellStyle name="20% - Accent3 2 2 5 3" xfId="10163" xr:uid="{00000000-0005-0000-0000-0000FE020000}"/>
    <cellStyle name="20% - Accent3 2 2 5 3 2" xfId="12371" xr:uid="{00000000-0005-0000-0000-0000FF020000}"/>
    <cellStyle name="20% - Accent3 2 2 5 4" xfId="13105" xr:uid="{00000000-0005-0000-0000-000000030000}"/>
    <cellStyle name="20% - Accent3 2 2 5 5" xfId="10931" xr:uid="{00000000-0005-0000-0000-000001030000}"/>
    <cellStyle name="20% - Accent3 2 2 6" xfId="3952" xr:uid="{00000000-0005-0000-0000-000002030000}"/>
    <cellStyle name="20% - Accent3 2 2 6 2" xfId="9429" xr:uid="{00000000-0005-0000-0000-000003030000}"/>
    <cellStyle name="20% - Accent3 2 2 6 2 2" xfId="11651" xr:uid="{00000000-0005-0000-0000-000004030000}"/>
    <cellStyle name="20% - Accent3 2 2 6 3" xfId="10164" xr:uid="{00000000-0005-0000-0000-000005030000}"/>
    <cellStyle name="20% - Accent3 2 2 6 3 2" xfId="12372" xr:uid="{00000000-0005-0000-0000-000006030000}"/>
    <cellStyle name="20% - Accent3 2 2 6 4" xfId="13106" xr:uid="{00000000-0005-0000-0000-000007030000}"/>
    <cellStyle name="20% - Accent3 2 2 6 5" xfId="10932" xr:uid="{00000000-0005-0000-0000-000008030000}"/>
    <cellStyle name="20% - Accent3 2 2 7" xfId="3947" xr:uid="{00000000-0005-0000-0000-000009030000}"/>
    <cellStyle name="20% - Accent3 2 2 7 2" xfId="9424" xr:uid="{00000000-0005-0000-0000-00000A030000}"/>
    <cellStyle name="20% - Accent3 2 2 7 2 2" xfId="11646" xr:uid="{00000000-0005-0000-0000-00000B030000}"/>
    <cellStyle name="20% - Accent3 2 2 7 3" xfId="10159" xr:uid="{00000000-0005-0000-0000-00000C030000}"/>
    <cellStyle name="20% - Accent3 2 2 7 3 2" xfId="12367" xr:uid="{00000000-0005-0000-0000-00000D030000}"/>
    <cellStyle name="20% - Accent3 2 2 7 4" xfId="13101" xr:uid="{00000000-0005-0000-0000-00000E030000}"/>
    <cellStyle name="20% - Accent3 2 2 7 5" xfId="10927" xr:uid="{00000000-0005-0000-0000-00000F030000}"/>
    <cellStyle name="20% - Accent3 2 2 8" xfId="9287" xr:uid="{00000000-0005-0000-0000-000010030000}"/>
    <cellStyle name="20% - Accent3 2 2 8 2" xfId="11509" xr:uid="{00000000-0005-0000-0000-000011030000}"/>
    <cellStyle name="20% - Accent3 2 2 9" xfId="10022" xr:uid="{00000000-0005-0000-0000-000012030000}"/>
    <cellStyle name="20% - Accent3 2 2 9 2" xfId="12230" xr:uid="{00000000-0005-0000-0000-000013030000}"/>
    <cellStyle name="20% - Accent3 2 3" xfId="3953" xr:uid="{00000000-0005-0000-0000-000014030000}"/>
    <cellStyle name="20% - Accent3 2 4" xfId="3954" xr:uid="{00000000-0005-0000-0000-000015030000}"/>
    <cellStyle name="20% - Accent3 2 5" xfId="3955" xr:uid="{00000000-0005-0000-0000-000016030000}"/>
    <cellStyle name="20% - Accent3 2 6" xfId="3946" xr:uid="{00000000-0005-0000-0000-000017030000}"/>
    <cellStyle name="20% - Accent3 2 7" xfId="9054" xr:uid="{00000000-0005-0000-0000-000018030000}"/>
    <cellStyle name="20% - Accent3 2 7 2" xfId="9824" xr:uid="{00000000-0005-0000-0000-000019030000}"/>
    <cellStyle name="20% - Accent3 2 7 2 2" xfId="12035" xr:uid="{00000000-0005-0000-0000-00001A030000}"/>
    <cellStyle name="20% - Accent3 2 7 3" xfId="10531" xr:uid="{00000000-0005-0000-0000-00001B030000}"/>
    <cellStyle name="20% - Accent3 2 7 3 2" xfId="12739" xr:uid="{00000000-0005-0000-0000-00001C030000}"/>
    <cellStyle name="20% - Accent3 2 7 4" xfId="13492" xr:uid="{00000000-0005-0000-0000-00001D030000}"/>
    <cellStyle name="20% - Accent3 2 7 5" xfId="11299" xr:uid="{00000000-0005-0000-0000-00001E030000}"/>
    <cellStyle name="20% - Accent3 2 8" xfId="10670" xr:uid="{00000000-0005-0000-0000-00001F030000}"/>
    <cellStyle name="20% - Accent3 2 9" xfId="13594" xr:uid="{00000000-0005-0000-0000-000020030000}"/>
    <cellStyle name="20% - Accent3 20" xfId="13672" xr:uid="{00000000-0005-0000-0000-000021030000}"/>
    <cellStyle name="20% - Accent3 21" xfId="13737" xr:uid="{00000000-0005-0000-0000-000022030000}"/>
    <cellStyle name="20% - Accent3 22" xfId="13767" xr:uid="{00000000-0005-0000-0000-000023030000}"/>
    <cellStyle name="20% - Accent3 23" xfId="13780" xr:uid="{00000000-0005-0000-0000-000024030000}"/>
    <cellStyle name="20% - Accent3 24" xfId="432" xr:uid="{00000000-0005-0000-0000-000025030000}"/>
    <cellStyle name="20% - Accent3 3" xfId="455" xr:uid="{00000000-0005-0000-0000-000026030000}"/>
    <cellStyle name="20% - Accent3 3 10" xfId="9064" xr:uid="{00000000-0005-0000-0000-000027030000}"/>
    <cellStyle name="20% - Accent3 3 10 2" xfId="9834" xr:uid="{00000000-0005-0000-0000-000028030000}"/>
    <cellStyle name="20% - Accent3 3 10 2 2" xfId="12045" xr:uid="{00000000-0005-0000-0000-000029030000}"/>
    <cellStyle name="20% - Accent3 3 10 3" xfId="10541" xr:uid="{00000000-0005-0000-0000-00002A030000}"/>
    <cellStyle name="20% - Accent3 3 10 3 2" xfId="12749" xr:uid="{00000000-0005-0000-0000-00002B030000}"/>
    <cellStyle name="20% - Accent3 3 10 4" xfId="13502" xr:uid="{00000000-0005-0000-0000-00002C030000}"/>
    <cellStyle name="20% - Accent3 3 10 5" xfId="11309" xr:uid="{00000000-0005-0000-0000-00002D030000}"/>
    <cellStyle name="20% - Accent3 3 11" xfId="10628" xr:uid="{00000000-0005-0000-0000-00002E030000}"/>
    <cellStyle name="20% - Accent3 3 12" xfId="13608" xr:uid="{00000000-0005-0000-0000-00002F030000}"/>
    <cellStyle name="20% - Accent3 3 13" xfId="13656" xr:uid="{00000000-0005-0000-0000-000030030000}"/>
    <cellStyle name="20% - Accent3 3 14" xfId="13704" xr:uid="{00000000-0005-0000-0000-000031030000}"/>
    <cellStyle name="20% - Accent3 3 2" xfId="3957" xr:uid="{00000000-0005-0000-0000-000032030000}"/>
    <cellStyle name="20% - Accent3 3 2 2" xfId="9431" xr:uid="{00000000-0005-0000-0000-000033030000}"/>
    <cellStyle name="20% - Accent3 3 2 2 2" xfId="11653" xr:uid="{00000000-0005-0000-0000-000034030000}"/>
    <cellStyle name="20% - Accent3 3 2 3" xfId="10166" xr:uid="{00000000-0005-0000-0000-000035030000}"/>
    <cellStyle name="20% - Accent3 3 2 3 2" xfId="12374" xr:uid="{00000000-0005-0000-0000-000036030000}"/>
    <cellStyle name="20% - Accent3 3 2 4" xfId="13108" xr:uid="{00000000-0005-0000-0000-000037030000}"/>
    <cellStyle name="20% - Accent3 3 2 5" xfId="10934" xr:uid="{00000000-0005-0000-0000-000038030000}"/>
    <cellStyle name="20% - Accent3 3 3" xfId="3958" xr:uid="{00000000-0005-0000-0000-000039030000}"/>
    <cellStyle name="20% - Accent3 3 3 2" xfId="9432" xr:uid="{00000000-0005-0000-0000-00003A030000}"/>
    <cellStyle name="20% - Accent3 3 3 2 2" xfId="11654" xr:uid="{00000000-0005-0000-0000-00003B030000}"/>
    <cellStyle name="20% - Accent3 3 3 3" xfId="10167" xr:uid="{00000000-0005-0000-0000-00003C030000}"/>
    <cellStyle name="20% - Accent3 3 3 3 2" xfId="12375" xr:uid="{00000000-0005-0000-0000-00003D030000}"/>
    <cellStyle name="20% - Accent3 3 3 4" xfId="13109" xr:uid="{00000000-0005-0000-0000-00003E030000}"/>
    <cellStyle name="20% - Accent3 3 3 5" xfId="10935" xr:uid="{00000000-0005-0000-0000-00003F030000}"/>
    <cellStyle name="20% - Accent3 3 4" xfId="3959" xr:uid="{00000000-0005-0000-0000-000040030000}"/>
    <cellStyle name="20% - Accent3 3 4 2" xfId="9433" xr:uid="{00000000-0005-0000-0000-000041030000}"/>
    <cellStyle name="20% - Accent3 3 4 2 2" xfId="11655" xr:uid="{00000000-0005-0000-0000-000042030000}"/>
    <cellStyle name="20% - Accent3 3 4 3" xfId="10168" xr:uid="{00000000-0005-0000-0000-000043030000}"/>
    <cellStyle name="20% - Accent3 3 4 3 2" xfId="12376" xr:uid="{00000000-0005-0000-0000-000044030000}"/>
    <cellStyle name="20% - Accent3 3 4 4" xfId="13110" xr:uid="{00000000-0005-0000-0000-000045030000}"/>
    <cellStyle name="20% - Accent3 3 4 5" xfId="10936" xr:uid="{00000000-0005-0000-0000-000046030000}"/>
    <cellStyle name="20% - Accent3 3 5" xfId="3960" xr:uid="{00000000-0005-0000-0000-000047030000}"/>
    <cellStyle name="20% - Accent3 3 5 2" xfId="9434" xr:uid="{00000000-0005-0000-0000-000048030000}"/>
    <cellStyle name="20% - Accent3 3 5 2 2" xfId="11656" xr:uid="{00000000-0005-0000-0000-000049030000}"/>
    <cellStyle name="20% - Accent3 3 5 3" xfId="10169" xr:uid="{00000000-0005-0000-0000-00004A030000}"/>
    <cellStyle name="20% - Accent3 3 5 3 2" xfId="12377" xr:uid="{00000000-0005-0000-0000-00004B030000}"/>
    <cellStyle name="20% - Accent3 3 5 4" xfId="13111" xr:uid="{00000000-0005-0000-0000-00004C030000}"/>
    <cellStyle name="20% - Accent3 3 5 5" xfId="10937" xr:uid="{00000000-0005-0000-0000-00004D030000}"/>
    <cellStyle name="20% - Accent3 3 6" xfId="3961" xr:uid="{00000000-0005-0000-0000-00004E030000}"/>
    <cellStyle name="20% - Accent3 3 6 2" xfId="9435" xr:uid="{00000000-0005-0000-0000-00004F030000}"/>
    <cellStyle name="20% - Accent3 3 6 2 2" xfId="11657" xr:uid="{00000000-0005-0000-0000-000050030000}"/>
    <cellStyle name="20% - Accent3 3 6 3" xfId="10170" xr:uid="{00000000-0005-0000-0000-000051030000}"/>
    <cellStyle name="20% - Accent3 3 6 3 2" xfId="12378" xr:uid="{00000000-0005-0000-0000-000052030000}"/>
    <cellStyle name="20% - Accent3 3 6 4" xfId="13112" xr:uid="{00000000-0005-0000-0000-000053030000}"/>
    <cellStyle name="20% - Accent3 3 6 5" xfId="10938" xr:uid="{00000000-0005-0000-0000-000054030000}"/>
    <cellStyle name="20% - Accent3 3 7" xfId="3962" xr:uid="{00000000-0005-0000-0000-000055030000}"/>
    <cellStyle name="20% - Accent3 3 7 2" xfId="9436" xr:uid="{00000000-0005-0000-0000-000056030000}"/>
    <cellStyle name="20% - Accent3 3 7 2 2" xfId="11658" xr:uid="{00000000-0005-0000-0000-000057030000}"/>
    <cellStyle name="20% - Accent3 3 7 3" xfId="10171" xr:uid="{00000000-0005-0000-0000-000058030000}"/>
    <cellStyle name="20% - Accent3 3 7 3 2" xfId="12379" xr:uid="{00000000-0005-0000-0000-000059030000}"/>
    <cellStyle name="20% - Accent3 3 7 4" xfId="13113" xr:uid="{00000000-0005-0000-0000-00005A030000}"/>
    <cellStyle name="20% - Accent3 3 7 5" xfId="10939" xr:uid="{00000000-0005-0000-0000-00005B030000}"/>
    <cellStyle name="20% - Accent3 3 8" xfId="3963" xr:uid="{00000000-0005-0000-0000-00005C030000}"/>
    <cellStyle name="20% - Accent3 3 8 2" xfId="9437" xr:uid="{00000000-0005-0000-0000-00005D030000}"/>
    <cellStyle name="20% - Accent3 3 8 2 2" xfId="11659" xr:uid="{00000000-0005-0000-0000-00005E030000}"/>
    <cellStyle name="20% - Accent3 3 8 3" xfId="10172" xr:uid="{00000000-0005-0000-0000-00005F030000}"/>
    <cellStyle name="20% - Accent3 3 8 3 2" xfId="12380" xr:uid="{00000000-0005-0000-0000-000060030000}"/>
    <cellStyle name="20% - Accent3 3 8 4" xfId="13114" xr:uid="{00000000-0005-0000-0000-000061030000}"/>
    <cellStyle name="20% - Accent3 3 8 5" xfId="10940" xr:uid="{00000000-0005-0000-0000-000062030000}"/>
    <cellStyle name="20% - Accent3 3 9" xfId="3956" xr:uid="{00000000-0005-0000-0000-000063030000}"/>
    <cellStyle name="20% - Accent3 3 9 2" xfId="9430" xr:uid="{00000000-0005-0000-0000-000064030000}"/>
    <cellStyle name="20% - Accent3 3 9 2 2" xfId="11652" xr:uid="{00000000-0005-0000-0000-000065030000}"/>
    <cellStyle name="20% - Accent3 3 9 3" xfId="10165" xr:uid="{00000000-0005-0000-0000-000066030000}"/>
    <cellStyle name="20% - Accent3 3 9 3 2" xfId="12373" xr:uid="{00000000-0005-0000-0000-000067030000}"/>
    <cellStyle name="20% - Accent3 3 9 4" xfId="13107" xr:uid="{00000000-0005-0000-0000-000068030000}"/>
    <cellStyle name="20% - Accent3 3 9 5" xfId="10933" xr:uid="{00000000-0005-0000-0000-000069030000}"/>
    <cellStyle name="20% - Accent3 4" xfId="3655" xr:uid="{00000000-0005-0000-0000-00006A030000}"/>
    <cellStyle name="20% - Accent3 4 10" xfId="9223" xr:uid="{00000000-0005-0000-0000-00006B030000}"/>
    <cellStyle name="20% - Accent3 4 10 2" xfId="11451" xr:uid="{00000000-0005-0000-0000-00006C030000}"/>
    <cellStyle name="20% - Accent3 4 11" xfId="9963" xr:uid="{00000000-0005-0000-0000-00006D030000}"/>
    <cellStyle name="20% - Accent3 4 11 2" xfId="12172" xr:uid="{00000000-0005-0000-0000-00006E030000}"/>
    <cellStyle name="20% - Accent3 4 12" xfId="12906" xr:uid="{00000000-0005-0000-0000-00006F030000}"/>
    <cellStyle name="20% - Accent3 4 13" xfId="10732" xr:uid="{00000000-0005-0000-0000-000070030000}"/>
    <cellStyle name="20% - Accent3 4 14" xfId="13718" xr:uid="{00000000-0005-0000-0000-000071030000}"/>
    <cellStyle name="20% - Accent3 4 2" xfId="3965" xr:uid="{00000000-0005-0000-0000-000072030000}"/>
    <cellStyle name="20% - Accent3 4 2 2" xfId="9439" xr:uid="{00000000-0005-0000-0000-000073030000}"/>
    <cellStyle name="20% - Accent3 4 2 2 2" xfId="11661" xr:uid="{00000000-0005-0000-0000-000074030000}"/>
    <cellStyle name="20% - Accent3 4 2 3" xfId="10174" xr:uid="{00000000-0005-0000-0000-000075030000}"/>
    <cellStyle name="20% - Accent3 4 2 3 2" xfId="12382" xr:uid="{00000000-0005-0000-0000-000076030000}"/>
    <cellStyle name="20% - Accent3 4 2 4" xfId="13116" xr:uid="{00000000-0005-0000-0000-000077030000}"/>
    <cellStyle name="20% - Accent3 4 2 5" xfId="10942" xr:uid="{00000000-0005-0000-0000-000078030000}"/>
    <cellStyle name="20% - Accent3 4 3" xfId="3966" xr:uid="{00000000-0005-0000-0000-000079030000}"/>
    <cellStyle name="20% - Accent3 4 3 2" xfId="9440" xr:uid="{00000000-0005-0000-0000-00007A030000}"/>
    <cellStyle name="20% - Accent3 4 3 2 2" xfId="11662" xr:uid="{00000000-0005-0000-0000-00007B030000}"/>
    <cellStyle name="20% - Accent3 4 3 3" xfId="10175" xr:uid="{00000000-0005-0000-0000-00007C030000}"/>
    <cellStyle name="20% - Accent3 4 3 3 2" xfId="12383" xr:uid="{00000000-0005-0000-0000-00007D030000}"/>
    <cellStyle name="20% - Accent3 4 3 4" xfId="13117" xr:uid="{00000000-0005-0000-0000-00007E030000}"/>
    <cellStyle name="20% - Accent3 4 3 5" xfId="10943" xr:uid="{00000000-0005-0000-0000-00007F030000}"/>
    <cellStyle name="20% - Accent3 4 4" xfId="3967" xr:uid="{00000000-0005-0000-0000-000080030000}"/>
    <cellStyle name="20% - Accent3 4 4 2" xfId="9441" xr:uid="{00000000-0005-0000-0000-000081030000}"/>
    <cellStyle name="20% - Accent3 4 4 2 2" xfId="11663" xr:uid="{00000000-0005-0000-0000-000082030000}"/>
    <cellStyle name="20% - Accent3 4 4 3" xfId="10176" xr:uid="{00000000-0005-0000-0000-000083030000}"/>
    <cellStyle name="20% - Accent3 4 4 3 2" xfId="12384" xr:uid="{00000000-0005-0000-0000-000084030000}"/>
    <cellStyle name="20% - Accent3 4 4 4" xfId="13118" xr:uid="{00000000-0005-0000-0000-000085030000}"/>
    <cellStyle name="20% - Accent3 4 4 5" xfId="10944" xr:uid="{00000000-0005-0000-0000-000086030000}"/>
    <cellStyle name="20% - Accent3 4 5" xfId="3968" xr:uid="{00000000-0005-0000-0000-000087030000}"/>
    <cellStyle name="20% - Accent3 4 5 2" xfId="9442" xr:uid="{00000000-0005-0000-0000-000088030000}"/>
    <cellStyle name="20% - Accent3 4 5 2 2" xfId="11664" xr:uid="{00000000-0005-0000-0000-000089030000}"/>
    <cellStyle name="20% - Accent3 4 5 3" xfId="10177" xr:uid="{00000000-0005-0000-0000-00008A030000}"/>
    <cellStyle name="20% - Accent3 4 5 3 2" xfId="12385" xr:uid="{00000000-0005-0000-0000-00008B030000}"/>
    <cellStyle name="20% - Accent3 4 5 4" xfId="13119" xr:uid="{00000000-0005-0000-0000-00008C030000}"/>
    <cellStyle name="20% - Accent3 4 5 5" xfId="10945" xr:uid="{00000000-0005-0000-0000-00008D030000}"/>
    <cellStyle name="20% - Accent3 4 6" xfId="3969" xr:uid="{00000000-0005-0000-0000-00008E030000}"/>
    <cellStyle name="20% - Accent3 4 6 2" xfId="9443" xr:uid="{00000000-0005-0000-0000-00008F030000}"/>
    <cellStyle name="20% - Accent3 4 6 2 2" xfId="11665" xr:uid="{00000000-0005-0000-0000-000090030000}"/>
    <cellStyle name="20% - Accent3 4 6 3" xfId="10178" xr:uid="{00000000-0005-0000-0000-000091030000}"/>
    <cellStyle name="20% - Accent3 4 6 3 2" xfId="12386" xr:uid="{00000000-0005-0000-0000-000092030000}"/>
    <cellStyle name="20% - Accent3 4 6 4" xfId="13120" xr:uid="{00000000-0005-0000-0000-000093030000}"/>
    <cellStyle name="20% - Accent3 4 6 5" xfId="10946" xr:uid="{00000000-0005-0000-0000-000094030000}"/>
    <cellStyle name="20% - Accent3 4 7" xfId="3970" xr:uid="{00000000-0005-0000-0000-000095030000}"/>
    <cellStyle name="20% - Accent3 4 7 2" xfId="9444" xr:uid="{00000000-0005-0000-0000-000096030000}"/>
    <cellStyle name="20% - Accent3 4 7 2 2" xfId="11666" xr:uid="{00000000-0005-0000-0000-000097030000}"/>
    <cellStyle name="20% - Accent3 4 7 3" xfId="10179" xr:uid="{00000000-0005-0000-0000-000098030000}"/>
    <cellStyle name="20% - Accent3 4 7 3 2" xfId="12387" xr:uid="{00000000-0005-0000-0000-000099030000}"/>
    <cellStyle name="20% - Accent3 4 7 4" xfId="13121" xr:uid="{00000000-0005-0000-0000-00009A030000}"/>
    <cellStyle name="20% - Accent3 4 7 5" xfId="10947" xr:uid="{00000000-0005-0000-0000-00009B030000}"/>
    <cellStyle name="20% - Accent3 4 8" xfId="3971" xr:uid="{00000000-0005-0000-0000-00009C030000}"/>
    <cellStyle name="20% - Accent3 4 8 2" xfId="9445" xr:uid="{00000000-0005-0000-0000-00009D030000}"/>
    <cellStyle name="20% - Accent3 4 8 2 2" xfId="11667" xr:uid="{00000000-0005-0000-0000-00009E030000}"/>
    <cellStyle name="20% - Accent3 4 8 3" xfId="10180" xr:uid="{00000000-0005-0000-0000-00009F030000}"/>
    <cellStyle name="20% - Accent3 4 8 3 2" xfId="12388" xr:uid="{00000000-0005-0000-0000-0000A0030000}"/>
    <cellStyle name="20% - Accent3 4 8 4" xfId="13122" xr:uid="{00000000-0005-0000-0000-0000A1030000}"/>
    <cellStyle name="20% - Accent3 4 8 5" xfId="10948" xr:uid="{00000000-0005-0000-0000-0000A2030000}"/>
    <cellStyle name="20% - Accent3 4 9" xfId="3964" xr:uid="{00000000-0005-0000-0000-0000A3030000}"/>
    <cellStyle name="20% - Accent3 4 9 2" xfId="9438" xr:uid="{00000000-0005-0000-0000-0000A4030000}"/>
    <cellStyle name="20% - Accent3 4 9 2 2" xfId="11660" xr:uid="{00000000-0005-0000-0000-0000A5030000}"/>
    <cellStyle name="20% - Accent3 4 9 3" xfId="10173" xr:uid="{00000000-0005-0000-0000-0000A6030000}"/>
    <cellStyle name="20% - Accent3 4 9 3 2" xfId="12381" xr:uid="{00000000-0005-0000-0000-0000A7030000}"/>
    <cellStyle name="20% - Accent3 4 9 4" xfId="13115" xr:uid="{00000000-0005-0000-0000-0000A8030000}"/>
    <cellStyle name="20% - Accent3 4 9 5" xfId="10941" xr:uid="{00000000-0005-0000-0000-0000A9030000}"/>
    <cellStyle name="20% - Accent3 5" xfId="3689" xr:uid="{00000000-0005-0000-0000-0000AA030000}"/>
    <cellStyle name="20% - Accent3 5 10" xfId="9256" xr:uid="{00000000-0005-0000-0000-0000AB030000}"/>
    <cellStyle name="20% - Accent3 5 10 2" xfId="11481" xr:uid="{00000000-0005-0000-0000-0000AC030000}"/>
    <cellStyle name="20% - Accent3 5 11" xfId="9993" xr:uid="{00000000-0005-0000-0000-0000AD030000}"/>
    <cellStyle name="20% - Accent3 5 11 2" xfId="12202" xr:uid="{00000000-0005-0000-0000-0000AE030000}"/>
    <cellStyle name="20% - Accent3 5 12" xfId="12936" xr:uid="{00000000-0005-0000-0000-0000AF030000}"/>
    <cellStyle name="20% - Accent3 5 13" xfId="10762" xr:uid="{00000000-0005-0000-0000-0000B0030000}"/>
    <cellStyle name="20% - Accent3 5 2" xfId="3973" xr:uid="{00000000-0005-0000-0000-0000B1030000}"/>
    <cellStyle name="20% - Accent3 5 2 2" xfId="9447" xr:uid="{00000000-0005-0000-0000-0000B2030000}"/>
    <cellStyle name="20% - Accent3 5 2 2 2" xfId="11669" xr:uid="{00000000-0005-0000-0000-0000B3030000}"/>
    <cellStyle name="20% - Accent3 5 2 3" xfId="10182" xr:uid="{00000000-0005-0000-0000-0000B4030000}"/>
    <cellStyle name="20% - Accent3 5 2 3 2" xfId="12390" xr:uid="{00000000-0005-0000-0000-0000B5030000}"/>
    <cellStyle name="20% - Accent3 5 2 4" xfId="13124" xr:uid="{00000000-0005-0000-0000-0000B6030000}"/>
    <cellStyle name="20% - Accent3 5 2 5" xfId="10950" xr:uid="{00000000-0005-0000-0000-0000B7030000}"/>
    <cellStyle name="20% - Accent3 5 3" xfId="3974" xr:uid="{00000000-0005-0000-0000-0000B8030000}"/>
    <cellStyle name="20% - Accent3 5 3 2" xfId="9448" xr:uid="{00000000-0005-0000-0000-0000B9030000}"/>
    <cellStyle name="20% - Accent3 5 3 2 2" xfId="11670" xr:uid="{00000000-0005-0000-0000-0000BA030000}"/>
    <cellStyle name="20% - Accent3 5 3 3" xfId="10183" xr:uid="{00000000-0005-0000-0000-0000BB030000}"/>
    <cellStyle name="20% - Accent3 5 3 3 2" xfId="12391" xr:uid="{00000000-0005-0000-0000-0000BC030000}"/>
    <cellStyle name="20% - Accent3 5 3 4" xfId="13125" xr:uid="{00000000-0005-0000-0000-0000BD030000}"/>
    <cellStyle name="20% - Accent3 5 3 5" xfId="10951" xr:uid="{00000000-0005-0000-0000-0000BE030000}"/>
    <cellStyle name="20% - Accent3 5 4" xfId="3975" xr:uid="{00000000-0005-0000-0000-0000BF030000}"/>
    <cellStyle name="20% - Accent3 5 4 2" xfId="9449" xr:uid="{00000000-0005-0000-0000-0000C0030000}"/>
    <cellStyle name="20% - Accent3 5 4 2 2" xfId="11671" xr:uid="{00000000-0005-0000-0000-0000C1030000}"/>
    <cellStyle name="20% - Accent3 5 4 3" xfId="10184" xr:uid="{00000000-0005-0000-0000-0000C2030000}"/>
    <cellStyle name="20% - Accent3 5 4 3 2" xfId="12392" xr:uid="{00000000-0005-0000-0000-0000C3030000}"/>
    <cellStyle name="20% - Accent3 5 4 4" xfId="13126" xr:uid="{00000000-0005-0000-0000-0000C4030000}"/>
    <cellStyle name="20% - Accent3 5 4 5" xfId="10952" xr:uid="{00000000-0005-0000-0000-0000C5030000}"/>
    <cellStyle name="20% - Accent3 5 5" xfId="3976" xr:uid="{00000000-0005-0000-0000-0000C6030000}"/>
    <cellStyle name="20% - Accent3 5 5 2" xfId="9450" xr:uid="{00000000-0005-0000-0000-0000C7030000}"/>
    <cellStyle name="20% - Accent3 5 5 2 2" xfId="11672" xr:uid="{00000000-0005-0000-0000-0000C8030000}"/>
    <cellStyle name="20% - Accent3 5 5 3" xfId="10185" xr:uid="{00000000-0005-0000-0000-0000C9030000}"/>
    <cellStyle name="20% - Accent3 5 5 3 2" xfId="12393" xr:uid="{00000000-0005-0000-0000-0000CA030000}"/>
    <cellStyle name="20% - Accent3 5 5 4" xfId="13127" xr:uid="{00000000-0005-0000-0000-0000CB030000}"/>
    <cellStyle name="20% - Accent3 5 5 5" xfId="10953" xr:uid="{00000000-0005-0000-0000-0000CC030000}"/>
    <cellStyle name="20% - Accent3 5 6" xfId="3977" xr:uid="{00000000-0005-0000-0000-0000CD030000}"/>
    <cellStyle name="20% - Accent3 5 6 2" xfId="9451" xr:uid="{00000000-0005-0000-0000-0000CE030000}"/>
    <cellStyle name="20% - Accent3 5 6 2 2" xfId="11673" xr:uid="{00000000-0005-0000-0000-0000CF030000}"/>
    <cellStyle name="20% - Accent3 5 6 3" xfId="10186" xr:uid="{00000000-0005-0000-0000-0000D0030000}"/>
    <cellStyle name="20% - Accent3 5 6 3 2" xfId="12394" xr:uid="{00000000-0005-0000-0000-0000D1030000}"/>
    <cellStyle name="20% - Accent3 5 6 4" xfId="13128" xr:uid="{00000000-0005-0000-0000-0000D2030000}"/>
    <cellStyle name="20% - Accent3 5 6 5" xfId="10954" xr:uid="{00000000-0005-0000-0000-0000D3030000}"/>
    <cellStyle name="20% - Accent3 5 7" xfId="3978" xr:uid="{00000000-0005-0000-0000-0000D4030000}"/>
    <cellStyle name="20% - Accent3 5 7 2" xfId="9452" xr:uid="{00000000-0005-0000-0000-0000D5030000}"/>
    <cellStyle name="20% - Accent3 5 7 2 2" xfId="11674" xr:uid="{00000000-0005-0000-0000-0000D6030000}"/>
    <cellStyle name="20% - Accent3 5 7 3" xfId="10187" xr:uid="{00000000-0005-0000-0000-0000D7030000}"/>
    <cellStyle name="20% - Accent3 5 7 3 2" xfId="12395" xr:uid="{00000000-0005-0000-0000-0000D8030000}"/>
    <cellStyle name="20% - Accent3 5 7 4" xfId="13129" xr:uid="{00000000-0005-0000-0000-0000D9030000}"/>
    <cellStyle name="20% - Accent3 5 7 5" xfId="10955" xr:uid="{00000000-0005-0000-0000-0000DA030000}"/>
    <cellStyle name="20% - Accent3 5 8" xfId="3979" xr:uid="{00000000-0005-0000-0000-0000DB030000}"/>
    <cellStyle name="20% - Accent3 5 8 2" xfId="9453" xr:uid="{00000000-0005-0000-0000-0000DC030000}"/>
    <cellStyle name="20% - Accent3 5 8 2 2" xfId="11675" xr:uid="{00000000-0005-0000-0000-0000DD030000}"/>
    <cellStyle name="20% - Accent3 5 8 3" xfId="10188" xr:uid="{00000000-0005-0000-0000-0000DE030000}"/>
    <cellStyle name="20% - Accent3 5 8 3 2" xfId="12396" xr:uid="{00000000-0005-0000-0000-0000DF030000}"/>
    <cellStyle name="20% - Accent3 5 8 4" xfId="13130" xr:uid="{00000000-0005-0000-0000-0000E0030000}"/>
    <cellStyle name="20% - Accent3 5 8 5" xfId="10956" xr:uid="{00000000-0005-0000-0000-0000E1030000}"/>
    <cellStyle name="20% - Accent3 5 9" xfId="3972" xr:uid="{00000000-0005-0000-0000-0000E2030000}"/>
    <cellStyle name="20% - Accent3 5 9 2" xfId="9446" xr:uid="{00000000-0005-0000-0000-0000E3030000}"/>
    <cellStyle name="20% - Accent3 5 9 2 2" xfId="11668" xr:uid="{00000000-0005-0000-0000-0000E4030000}"/>
    <cellStyle name="20% - Accent3 5 9 3" xfId="10181" xr:uid="{00000000-0005-0000-0000-0000E5030000}"/>
    <cellStyle name="20% - Accent3 5 9 3 2" xfId="12389" xr:uid="{00000000-0005-0000-0000-0000E6030000}"/>
    <cellStyle name="20% - Accent3 5 9 4" xfId="13123" xr:uid="{00000000-0005-0000-0000-0000E7030000}"/>
    <cellStyle name="20% - Accent3 5 9 5" xfId="10949" xr:uid="{00000000-0005-0000-0000-0000E8030000}"/>
    <cellStyle name="20% - Accent3 6" xfId="3729" xr:uid="{00000000-0005-0000-0000-0000E9030000}"/>
    <cellStyle name="20% - Accent3 6 2" xfId="3980" xr:uid="{00000000-0005-0000-0000-0000EA030000}"/>
    <cellStyle name="20% - Accent3 6 2 2" xfId="9454" xr:uid="{00000000-0005-0000-0000-0000EB030000}"/>
    <cellStyle name="20% - Accent3 6 2 2 2" xfId="11676" xr:uid="{00000000-0005-0000-0000-0000EC030000}"/>
    <cellStyle name="20% - Accent3 6 2 3" xfId="10189" xr:uid="{00000000-0005-0000-0000-0000ED030000}"/>
    <cellStyle name="20% - Accent3 6 2 3 2" xfId="12397" xr:uid="{00000000-0005-0000-0000-0000EE030000}"/>
    <cellStyle name="20% - Accent3 6 2 4" xfId="13131" xr:uid="{00000000-0005-0000-0000-0000EF030000}"/>
    <cellStyle name="20% - Accent3 6 2 5" xfId="10957" xr:uid="{00000000-0005-0000-0000-0000F0030000}"/>
    <cellStyle name="20% - Accent3 7" xfId="3805" xr:uid="{00000000-0005-0000-0000-0000F1030000}"/>
    <cellStyle name="20% - Accent3 7 2" xfId="3981" xr:uid="{00000000-0005-0000-0000-0000F2030000}"/>
    <cellStyle name="20% - Accent3 7 2 2" xfId="9455" xr:uid="{00000000-0005-0000-0000-0000F3030000}"/>
    <cellStyle name="20% - Accent3 7 2 2 2" xfId="11677" xr:uid="{00000000-0005-0000-0000-0000F4030000}"/>
    <cellStyle name="20% - Accent3 7 2 3" xfId="10190" xr:uid="{00000000-0005-0000-0000-0000F5030000}"/>
    <cellStyle name="20% - Accent3 7 2 3 2" xfId="12398" xr:uid="{00000000-0005-0000-0000-0000F6030000}"/>
    <cellStyle name="20% - Accent3 7 2 4" xfId="13132" xr:uid="{00000000-0005-0000-0000-0000F7030000}"/>
    <cellStyle name="20% - Accent3 7 2 5" xfId="10958" xr:uid="{00000000-0005-0000-0000-0000F8030000}"/>
    <cellStyle name="20% - Accent3 7 3" xfId="9303" xr:uid="{00000000-0005-0000-0000-0000F9030000}"/>
    <cellStyle name="20% - Accent3 7 3 2" xfId="11525" xr:uid="{00000000-0005-0000-0000-0000FA030000}"/>
    <cellStyle name="20% - Accent3 7 4" xfId="10038" xr:uid="{00000000-0005-0000-0000-0000FB030000}"/>
    <cellStyle name="20% - Accent3 7 4 2" xfId="12246" xr:uid="{00000000-0005-0000-0000-0000FC030000}"/>
    <cellStyle name="20% - Accent3 7 5" xfId="12980" xr:uid="{00000000-0005-0000-0000-0000FD030000}"/>
    <cellStyle name="20% - Accent3 7 6" xfId="10806" xr:uid="{00000000-0005-0000-0000-0000FE030000}"/>
    <cellStyle name="20% - Accent3 8" xfId="3835" xr:uid="{00000000-0005-0000-0000-0000FF030000}"/>
    <cellStyle name="20% - Accent3 8 2" xfId="3982" xr:uid="{00000000-0005-0000-0000-000000040000}"/>
    <cellStyle name="20% - Accent3 8 2 2" xfId="9456" xr:uid="{00000000-0005-0000-0000-000001040000}"/>
    <cellStyle name="20% - Accent3 8 2 2 2" xfId="11678" xr:uid="{00000000-0005-0000-0000-000002040000}"/>
    <cellStyle name="20% - Accent3 8 2 3" xfId="10191" xr:uid="{00000000-0005-0000-0000-000003040000}"/>
    <cellStyle name="20% - Accent3 8 2 3 2" xfId="12399" xr:uid="{00000000-0005-0000-0000-000004040000}"/>
    <cellStyle name="20% - Accent3 8 2 4" xfId="13133" xr:uid="{00000000-0005-0000-0000-000005040000}"/>
    <cellStyle name="20% - Accent3 8 2 5" xfId="10959" xr:uid="{00000000-0005-0000-0000-000006040000}"/>
    <cellStyle name="20% - Accent3 8 3" xfId="9333" xr:uid="{00000000-0005-0000-0000-000007040000}"/>
    <cellStyle name="20% - Accent3 8 3 2" xfId="11555" xr:uid="{00000000-0005-0000-0000-000008040000}"/>
    <cellStyle name="20% - Accent3 8 4" xfId="10068" xr:uid="{00000000-0005-0000-0000-000009040000}"/>
    <cellStyle name="20% - Accent3 8 4 2" xfId="12276" xr:uid="{00000000-0005-0000-0000-00000A040000}"/>
    <cellStyle name="20% - Accent3 8 5" xfId="13010" xr:uid="{00000000-0005-0000-0000-00000B040000}"/>
    <cellStyle name="20% - Accent3 8 6" xfId="10836" xr:uid="{00000000-0005-0000-0000-00000C040000}"/>
    <cellStyle name="20% - Accent3 9" xfId="3983" xr:uid="{00000000-0005-0000-0000-00000D040000}"/>
    <cellStyle name="20% - Accent3 9 2" xfId="9457" xr:uid="{00000000-0005-0000-0000-00000E040000}"/>
    <cellStyle name="20% - Accent3 9 2 2" xfId="11679" xr:uid="{00000000-0005-0000-0000-00000F040000}"/>
    <cellStyle name="20% - Accent3 9 3" xfId="10192" xr:uid="{00000000-0005-0000-0000-000010040000}"/>
    <cellStyle name="20% - Accent3 9 3 2" xfId="12400" xr:uid="{00000000-0005-0000-0000-000011040000}"/>
    <cellStyle name="20% - Accent3 9 4" xfId="13134" xr:uid="{00000000-0005-0000-0000-000012040000}"/>
    <cellStyle name="20% - Accent3 9 5" xfId="10960" xr:uid="{00000000-0005-0000-0000-000013040000}"/>
    <cellStyle name="20% - Accent4" xfId="31" builtinId="42" customBuiltin="1"/>
    <cellStyle name="20% - Accent4 10" xfId="3984" xr:uid="{00000000-0005-0000-0000-000015040000}"/>
    <cellStyle name="20% - Accent4 10 2" xfId="9458" xr:uid="{00000000-0005-0000-0000-000016040000}"/>
    <cellStyle name="20% - Accent4 10 2 2" xfId="11680" xr:uid="{00000000-0005-0000-0000-000017040000}"/>
    <cellStyle name="20% - Accent4 10 3" xfId="10193" xr:uid="{00000000-0005-0000-0000-000018040000}"/>
    <cellStyle name="20% - Accent4 10 3 2" xfId="12401" xr:uid="{00000000-0005-0000-0000-000019040000}"/>
    <cellStyle name="20% - Accent4 10 4" xfId="13135" xr:uid="{00000000-0005-0000-0000-00001A040000}"/>
    <cellStyle name="20% - Accent4 10 5" xfId="10961" xr:uid="{00000000-0005-0000-0000-00001B040000}"/>
    <cellStyle name="20% - Accent4 11" xfId="3985" xr:uid="{00000000-0005-0000-0000-00001C040000}"/>
    <cellStyle name="20% - Accent4 11 2" xfId="9459" xr:uid="{00000000-0005-0000-0000-00001D040000}"/>
    <cellStyle name="20% - Accent4 11 2 2" xfId="11681" xr:uid="{00000000-0005-0000-0000-00001E040000}"/>
    <cellStyle name="20% - Accent4 11 3" xfId="10194" xr:uid="{00000000-0005-0000-0000-00001F040000}"/>
    <cellStyle name="20% - Accent4 11 3 2" xfId="12402" xr:uid="{00000000-0005-0000-0000-000020040000}"/>
    <cellStyle name="20% - Accent4 11 4" xfId="13136" xr:uid="{00000000-0005-0000-0000-000021040000}"/>
    <cellStyle name="20% - Accent4 11 5" xfId="10962" xr:uid="{00000000-0005-0000-0000-000022040000}"/>
    <cellStyle name="20% - Accent4 12" xfId="9083" xr:uid="{00000000-0005-0000-0000-000023040000}"/>
    <cellStyle name="20% - Accent4 12 2" xfId="9853" xr:uid="{00000000-0005-0000-0000-000024040000}"/>
    <cellStyle name="20% - Accent4 12 2 2" xfId="12064" xr:uid="{00000000-0005-0000-0000-000025040000}"/>
    <cellStyle name="20% - Accent4 12 3" xfId="10560" xr:uid="{00000000-0005-0000-0000-000026040000}"/>
    <cellStyle name="20% - Accent4 12 3 2" xfId="12768" xr:uid="{00000000-0005-0000-0000-000027040000}"/>
    <cellStyle name="20% - Accent4 12 4" xfId="13521" xr:uid="{00000000-0005-0000-0000-000028040000}"/>
    <cellStyle name="20% - Accent4 12 5" xfId="11328" xr:uid="{00000000-0005-0000-0000-000029040000}"/>
    <cellStyle name="20% - Accent4 13" xfId="9101" xr:uid="{00000000-0005-0000-0000-00002A040000}"/>
    <cellStyle name="20% - Accent4 13 2" xfId="9868" xr:uid="{00000000-0005-0000-0000-00002B040000}"/>
    <cellStyle name="20% - Accent4 13 2 2" xfId="12079" xr:uid="{00000000-0005-0000-0000-00002C040000}"/>
    <cellStyle name="20% - Accent4 13 3" xfId="10575" xr:uid="{00000000-0005-0000-0000-00002D040000}"/>
    <cellStyle name="20% - Accent4 13 3 2" xfId="12783" xr:uid="{00000000-0005-0000-0000-00002E040000}"/>
    <cellStyle name="20% - Accent4 13 4" xfId="13536" xr:uid="{00000000-0005-0000-0000-00002F040000}"/>
    <cellStyle name="20% - Accent4 13 5" xfId="11343" xr:uid="{00000000-0005-0000-0000-000030040000}"/>
    <cellStyle name="20% - Accent4 14" xfId="9142" xr:uid="{00000000-0005-0000-0000-000031040000}"/>
    <cellStyle name="20% - Accent4 14 2" xfId="11384" xr:uid="{00000000-0005-0000-0000-000032040000}"/>
    <cellStyle name="20% - Accent4 15" xfId="9921" xr:uid="{00000000-0005-0000-0000-000033040000}"/>
    <cellStyle name="20% - Accent4 15 2" xfId="12130" xr:uid="{00000000-0005-0000-0000-000034040000}"/>
    <cellStyle name="20% - Accent4 16" xfId="10658" xr:uid="{00000000-0005-0000-0000-000035040000}"/>
    <cellStyle name="20% - Accent4 16 2" xfId="12827" xr:uid="{00000000-0005-0000-0000-000036040000}"/>
    <cellStyle name="20% - Accent4 17" xfId="10690" xr:uid="{00000000-0005-0000-0000-000037040000}"/>
    <cellStyle name="20% - Accent4 18" xfId="13578" xr:uid="{00000000-0005-0000-0000-000038040000}"/>
    <cellStyle name="20% - Accent4 19" xfId="13626" xr:uid="{00000000-0005-0000-0000-000039040000}"/>
    <cellStyle name="20% - Accent4 2" xfId="215" xr:uid="{00000000-0005-0000-0000-00003A040000}"/>
    <cellStyle name="20% - Accent4 2 10" xfId="13644" xr:uid="{00000000-0005-0000-0000-00003B040000}"/>
    <cellStyle name="20% - Accent4 2 11" xfId="13692" xr:uid="{00000000-0005-0000-0000-00003C040000}"/>
    <cellStyle name="20% - Accent4 2 12" xfId="13755" xr:uid="{00000000-0005-0000-0000-00003D040000}"/>
    <cellStyle name="20% - Accent4 2 13" xfId="456" xr:uid="{00000000-0005-0000-0000-00003E040000}"/>
    <cellStyle name="20% - Accent4 2 2" xfId="3786" xr:uid="{00000000-0005-0000-0000-00003F040000}"/>
    <cellStyle name="20% - Accent4 2 2 10" xfId="12966" xr:uid="{00000000-0005-0000-0000-000040040000}"/>
    <cellStyle name="20% - Accent4 2 2 11" xfId="10792" xr:uid="{00000000-0005-0000-0000-000041040000}"/>
    <cellStyle name="20% - Accent4 2 2 2" xfId="3988" xr:uid="{00000000-0005-0000-0000-000042040000}"/>
    <cellStyle name="20% - Accent4 2 2 2 2" xfId="9461" xr:uid="{00000000-0005-0000-0000-000043040000}"/>
    <cellStyle name="20% - Accent4 2 2 2 2 2" xfId="11683" xr:uid="{00000000-0005-0000-0000-000044040000}"/>
    <cellStyle name="20% - Accent4 2 2 2 3" xfId="10196" xr:uid="{00000000-0005-0000-0000-000045040000}"/>
    <cellStyle name="20% - Accent4 2 2 2 3 2" xfId="12404" xr:uid="{00000000-0005-0000-0000-000046040000}"/>
    <cellStyle name="20% - Accent4 2 2 2 4" xfId="13138" xr:uid="{00000000-0005-0000-0000-000047040000}"/>
    <cellStyle name="20% - Accent4 2 2 2 5" xfId="10964" xr:uid="{00000000-0005-0000-0000-000048040000}"/>
    <cellStyle name="20% - Accent4 2 2 3" xfId="3989" xr:uid="{00000000-0005-0000-0000-000049040000}"/>
    <cellStyle name="20% - Accent4 2 2 3 2" xfId="9462" xr:uid="{00000000-0005-0000-0000-00004A040000}"/>
    <cellStyle name="20% - Accent4 2 2 3 2 2" xfId="11684" xr:uid="{00000000-0005-0000-0000-00004B040000}"/>
    <cellStyle name="20% - Accent4 2 2 3 3" xfId="10197" xr:uid="{00000000-0005-0000-0000-00004C040000}"/>
    <cellStyle name="20% - Accent4 2 2 3 3 2" xfId="12405" xr:uid="{00000000-0005-0000-0000-00004D040000}"/>
    <cellStyle name="20% - Accent4 2 2 3 4" xfId="13139" xr:uid="{00000000-0005-0000-0000-00004E040000}"/>
    <cellStyle name="20% - Accent4 2 2 3 5" xfId="10965" xr:uid="{00000000-0005-0000-0000-00004F040000}"/>
    <cellStyle name="20% - Accent4 2 2 4" xfId="3990" xr:uid="{00000000-0005-0000-0000-000050040000}"/>
    <cellStyle name="20% - Accent4 2 2 4 2" xfId="9463" xr:uid="{00000000-0005-0000-0000-000051040000}"/>
    <cellStyle name="20% - Accent4 2 2 4 2 2" xfId="11685" xr:uid="{00000000-0005-0000-0000-000052040000}"/>
    <cellStyle name="20% - Accent4 2 2 4 3" xfId="10198" xr:uid="{00000000-0005-0000-0000-000053040000}"/>
    <cellStyle name="20% - Accent4 2 2 4 3 2" xfId="12406" xr:uid="{00000000-0005-0000-0000-000054040000}"/>
    <cellStyle name="20% - Accent4 2 2 4 4" xfId="13140" xr:uid="{00000000-0005-0000-0000-000055040000}"/>
    <cellStyle name="20% - Accent4 2 2 4 5" xfId="10966" xr:uid="{00000000-0005-0000-0000-000056040000}"/>
    <cellStyle name="20% - Accent4 2 2 5" xfId="3991" xr:uid="{00000000-0005-0000-0000-000057040000}"/>
    <cellStyle name="20% - Accent4 2 2 5 2" xfId="9464" xr:uid="{00000000-0005-0000-0000-000058040000}"/>
    <cellStyle name="20% - Accent4 2 2 5 2 2" xfId="11686" xr:uid="{00000000-0005-0000-0000-000059040000}"/>
    <cellStyle name="20% - Accent4 2 2 5 3" xfId="10199" xr:uid="{00000000-0005-0000-0000-00005A040000}"/>
    <cellStyle name="20% - Accent4 2 2 5 3 2" xfId="12407" xr:uid="{00000000-0005-0000-0000-00005B040000}"/>
    <cellStyle name="20% - Accent4 2 2 5 4" xfId="13141" xr:uid="{00000000-0005-0000-0000-00005C040000}"/>
    <cellStyle name="20% - Accent4 2 2 5 5" xfId="10967" xr:uid="{00000000-0005-0000-0000-00005D040000}"/>
    <cellStyle name="20% - Accent4 2 2 6" xfId="3992" xr:uid="{00000000-0005-0000-0000-00005E040000}"/>
    <cellStyle name="20% - Accent4 2 2 6 2" xfId="9465" xr:uid="{00000000-0005-0000-0000-00005F040000}"/>
    <cellStyle name="20% - Accent4 2 2 6 2 2" xfId="11687" xr:uid="{00000000-0005-0000-0000-000060040000}"/>
    <cellStyle name="20% - Accent4 2 2 6 3" xfId="10200" xr:uid="{00000000-0005-0000-0000-000061040000}"/>
    <cellStyle name="20% - Accent4 2 2 6 3 2" xfId="12408" xr:uid="{00000000-0005-0000-0000-000062040000}"/>
    <cellStyle name="20% - Accent4 2 2 6 4" xfId="13142" xr:uid="{00000000-0005-0000-0000-000063040000}"/>
    <cellStyle name="20% - Accent4 2 2 6 5" xfId="10968" xr:uid="{00000000-0005-0000-0000-000064040000}"/>
    <cellStyle name="20% - Accent4 2 2 7" xfId="3987" xr:uid="{00000000-0005-0000-0000-000065040000}"/>
    <cellStyle name="20% - Accent4 2 2 7 2" xfId="9460" xr:uid="{00000000-0005-0000-0000-000066040000}"/>
    <cellStyle name="20% - Accent4 2 2 7 2 2" xfId="11682" xr:uid="{00000000-0005-0000-0000-000067040000}"/>
    <cellStyle name="20% - Accent4 2 2 7 3" xfId="10195" xr:uid="{00000000-0005-0000-0000-000068040000}"/>
    <cellStyle name="20% - Accent4 2 2 7 3 2" xfId="12403" xr:uid="{00000000-0005-0000-0000-000069040000}"/>
    <cellStyle name="20% - Accent4 2 2 7 4" xfId="13137" xr:uid="{00000000-0005-0000-0000-00006A040000}"/>
    <cellStyle name="20% - Accent4 2 2 7 5" xfId="10963" xr:uid="{00000000-0005-0000-0000-00006B040000}"/>
    <cellStyle name="20% - Accent4 2 2 8" xfId="9289" xr:uid="{00000000-0005-0000-0000-00006C040000}"/>
    <cellStyle name="20% - Accent4 2 2 8 2" xfId="11511" xr:uid="{00000000-0005-0000-0000-00006D040000}"/>
    <cellStyle name="20% - Accent4 2 2 9" xfId="10024" xr:uid="{00000000-0005-0000-0000-00006E040000}"/>
    <cellStyle name="20% - Accent4 2 2 9 2" xfId="12232" xr:uid="{00000000-0005-0000-0000-00006F040000}"/>
    <cellStyle name="20% - Accent4 2 3" xfId="3993" xr:uid="{00000000-0005-0000-0000-000070040000}"/>
    <cellStyle name="20% - Accent4 2 4" xfId="3994" xr:uid="{00000000-0005-0000-0000-000071040000}"/>
    <cellStyle name="20% - Accent4 2 5" xfId="3995" xr:uid="{00000000-0005-0000-0000-000072040000}"/>
    <cellStyle name="20% - Accent4 2 6" xfId="3986" xr:uid="{00000000-0005-0000-0000-000073040000}"/>
    <cellStyle name="20% - Accent4 2 7" xfId="9056" xr:uid="{00000000-0005-0000-0000-000074040000}"/>
    <cellStyle name="20% - Accent4 2 7 2" xfId="9826" xr:uid="{00000000-0005-0000-0000-000075040000}"/>
    <cellStyle name="20% - Accent4 2 7 2 2" xfId="12037" xr:uid="{00000000-0005-0000-0000-000076040000}"/>
    <cellStyle name="20% - Accent4 2 7 3" xfId="10533" xr:uid="{00000000-0005-0000-0000-000077040000}"/>
    <cellStyle name="20% - Accent4 2 7 3 2" xfId="12741" xr:uid="{00000000-0005-0000-0000-000078040000}"/>
    <cellStyle name="20% - Accent4 2 7 4" xfId="13494" xr:uid="{00000000-0005-0000-0000-000079040000}"/>
    <cellStyle name="20% - Accent4 2 7 5" xfId="11301" xr:uid="{00000000-0005-0000-0000-00007A040000}"/>
    <cellStyle name="20% - Accent4 2 8" xfId="10644" xr:uid="{00000000-0005-0000-0000-00007B040000}"/>
    <cellStyle name="20% - Accent4 2 9" xfId="13596" xr:uid="{00000000-0005-0000-0000-00007C040000}"/>
    <cellStyle name="20% - Accent4 20" xfId="13674" xr:uid="{00000000-0005-0000-0000-00007D040000}"/>
    <cellStyle name="20% - Accent4 21" xfId="13739" xr:uid="{00000000-0005-0000-0000-00007E040000}"/>
    <cellStyle name="20% - Accent4 22" xfId="13769" xr:uid="{00000000-0005-0000-0000-00007F040000}"/>
    <cellStyle name="20% - Accent4 23" xfId="13782" xr:uid="{00000000-0005-0000-0000-000080040000}"/>
    <cellStyle name="20% - Accent4 24" xfId="435" xr:uid="{00000000-0005-0000-0000-000081040000}"/>
    <cellStyle name="20% - Accent4 3" xfId="457" xr:uid="{00000000-0005-0000-0000-000082040000}"/>
    <cellStyle name="20% - Accent4 3 10" xfId="9071" xr:uid="{00000000-0005-0000-0000-000083040000}"/>
    <cellStyle name="20% - Accent4 3 10 2" xfId="9841" xr:uid="{00000000-0005-0000-0000-000084040000}"/>
    <cellStyle name="20% - Accent4 3 10 2 2" xfId="12052" xr:uid="{00000000-0005-0000-0000-000085040000}"/>
    <cellStyle name="20% - Accent4 3 10 3" xfId="10548" xr:uid="{00000000-0005-0000-0000-000086040000}"/>
    <cellStyle name="20% - Accent4 3 10 3 2" xfId="12756" xr:uid="{00000000-0005-0000-0000-000087040000}"/>
    <cellStyle name="20% - Accent4 3 10 4" xfId="13509" xr:uid="{00000000-0005-0000-0000-000088040000}"/>
    <cellStyle name="20% - Accent4 3 10 5" xfId="11316" xr:uid="{00000000-0005-0000-0000-000089040000}"/>
    <cellStyle name="20% - Accent4 3 11" xfId="10630" xr:uid="{00000000-0005-0000-0000-00008A040000}"/>
    <cellStyle name="20% - Accent4 3 12" xfId="13610" xr:uid="{00000000-0005-0000-0000-00008B040000}"/>
    <cellStyle name="20% - Accent4 3 13" xfId="13658" xr:uid="{00000000-0005-0000-0000-00008C040000}"/>
    <cellStyle name="20% - Accent4 3 14" xfId="13706" xr:uid="{00000000-0005-0000-0000-00008D040000}"/>
    <cellStyle name="20% - Accent4 3 2" xfId="3997" xr:uid="{00000000-0005-0000-0000-00008E040000}"/>
    <cellStyle name="20% - Accent4 3 2 2" xfId="9467" xr:uid="{00000000-0005-0000-0000-00008F040000}"/>
    <cellStyle name="20% - Accent4 3 2 2 2" xfId="11689" xr:uid="{00000000-0005-0000-0000-000090040000}"/>
    <cellStyle name="20% - Accent4 3 2 3" xfId="10202" xr:uid="{00000000-0005-0000-0000-000091040000}"/>
    <cellStyle name="20% - Accent4 3 2 3 2" xfId="12410" xr:uid="{00000000-0005-0000-0000-000092040000}"/>
    <cellStyle name="20% - Accent4 3 2 4" xfId="13144" xr:uid="{00000000-0005-0000-0000-000093040000}"/>
    <cellStyle name="20% - Accent4 3 2 5" xfId="10970" xr:uid="{00000000-0005-0000-0000-000094040000}"/>
    <cellStyle name="20% - Accent4 3 3" xfId="3998" xr:uid="{00000000-0005-0000-0000-000095040000}"/>
    <cellStyle name="20% - Accent4 3 3 2" xfId="9468" xr:uid="{00000000-0005-0000-0000-000096040000}"/>
    <cellStyle name="20% - Accent4 3 3 2 2" xfId="11690" xr:uid="{00000000-0005-0000-0000-000097040000}"/>
    <cellStyle name="20% - Accent4 3 3 3" xfId="10203" xr:uid="{00000000-0005-0000-0000-000098040000}"/>
    <cellStyle name="20% - Accent4 3 3 3 2" xfId="12411" xr:uid="{00000000-0005-0000-0000-000099040000}"/>
    <cellStyle name="20% - Accent4 3 3 4" xfId="13145" xr:uid="{00000000-0005-0000-0000-00009A040000}"/>
    <cellStyle name="20% - Accent4 3 3 5" xfId="10971" xr:uid="{00000000-0005-0000-0000-00009B040000}"/>
    <cellStyle name="20% - Accent4 3 4" xfId="3999" xr:uid="{00000000-0005-0000-0000-00009C040000}"/>
    <cellStyle name="20% - Accent4 3 4 2" xfId="9469" xr:uid="{00000000-0005-0000-0000-00009D040000}"/>
    <cellStyle name="20% - Accent4 3 4 2 2" xfId="11691" xr:uid="{00000000-0005-0000-0000-00009E040000}"/>
    <cellStyle name="20% - Accent4 3 4 3" xfId="10204" xr:uid="{00000000-0005-0000-0000-00009F040000}"/>
    <cellStyle name="20% - Accent4 3 4 3 2" xfId="12412" xr:uid="{00000000-0005-0000-0000-0000A0040000}"/>
    <cellStyle name="20% - Accent4 3 4 4" xfId="13146" xr:uid="{00000000-0005-0000-0000-0000A1040000}"/>
    <cellStyle name="20% - Accent4 3 4 5" xfId="10972" xr:uid="{00000000-0005-0000-0000-0000A2040000}"/>
    <cellStyle name="20% - Accent4 3 5" xfId="4000" xr:uid="{00000000-0005-0000-0000-0000A3040000}"/>
    <cellStyle name="20% - Accent4 3 5 2" xfId="9470" xr:uid="{00000000-0005-0000-0000-0000A4040000}"/>
    <cellStyle name="20% - Accent4 3 5 2 2" xfId="11692" xr:uid="{00000000-0005-0000-0000-0000A5040000}"/>
    <cellStyle name="20% - Accent4 3 5 3" xfId="10205" xr:uid="{00000000-0005-0000-0000-0000A6040000}"/>
    <cellStyle name="20% - Accent4 3 5 3 2" xfId="12413" xr:uid="{00000000-0005-0000-0000-0000A7040000}"/>
    <cellStyle name="20% - Accent4 3 5 4" xfId="13147" xr:uid="{00000000-0005-0000-0000-0000A8040000}"/>
    <cellStyle name="20% - Accent4 3 5 5" xfId="10973" xr:uid="{00000000-0005-0000-0000-0000A9040000}"/>
    <cellStyle name="20% - Accent4 3 6" xfId="4001" xr:uid="{00000000-0005-0000-0000-0000AA040000}"/>
    <cellStyle name="20% - Accent4 3 6 2" xfId="9471" xr:uid="{00000000-0005-0000-0000-0000AB040000}"/>
    <cellStyle name="20% - Accent4 3 6 2 2" xfId="11693" xr:uid="{00000000-0005-0000-0000-0000AC040000}"/>
    <cellStyle name="20% - Accent4 3 6 3" xfId="10206" xr:uid="{00000000-0005-0000-0000-0000AD040000}"/>
    <cellStyle name="20% - Accent4 3 6 3 2" xfId="12414" xr:uid="{00000000-0005-0000-0000-0000AE040000}"/>
    <cellStyle name="20% - Accent4 3 6 4" xfId="13148" xr:uid="{00000000-0005-0000-0000-0000AF040000}"/>
    <cellStyle name="20% - Accent4 3 6 5" xfId="10974" xr:uid="{00000000-0005-0000-0000-0000B0040000}"/>
    <cellStyle name="20% - Accent4 3 7" xfId="4002" xr:uid="{00000000-0005-0000-0000-0000B1040000}"/>
    <cellStyle name="20% - Accent4 3 7 2" xfId="9472" xr:uid="{00000000-0005-0000-0000-0000B2040000}"/>
    <cellStyle name="20% - Accent4 3 7 2 2" xfId="11694" xr:uid="{00000000-0005-0000-0000-0000B3040000}"/>
    <cellStyle name="20% - Accent4 3 7 3" xfId="10207" xr:uid="{00000000-0005-0000-0000-0000B4040000}"/>
    <cellStyle name="20% - Accent4 3 7 3 2" xfId="12415" xr:uid="{00000000-0005-0000-0000-0000B5040000}"/>
    <cellStyle name="20% - Accent4 3 7 4" xfId="13149" xr:uid="{00000000-0005-0000-0000-0000B6040000}"/>
    <cellStyle name="20% - Accent4 3 7 5" xfId="10975" xr:uid="{00000000-0005-0000-0000-0000B7040000}"/>
    <cellStyle name="20% - Accent4 3 8" xfId="4003" xr:uid="{00000000-0005-0000-0000-0000B8040000}"/>
    <cellStyle name="20% - Accent4 3 8 2" xfId="9473" xr:uid="{00000000-0005-0000-0000-0000B9040000}"/>
    <cellStyle name="20% - Accent4 3 8 2 2" xfId="11695" xr:uid="{00000000-0005-0000-0000-0000BA040000}"/>
    <cellStyle name="20% - Accent4 3 8 3" xfId="10208" xr:uid="{00000000-0005-0000-0000-0000BB040000}"/>
    <cellStyle name="20% - Accent4 3 8 3 2" xfId="12416" xr:uid="{00000000-0005-0000-0000-0000BC040000}"/>
    <cellStyle name="20% - Accent4 3 8 4" xfId="13150" xr:uid="{00000000-0005-0000-0000-0000BD040000}"/>
    <cellStyle name="20% - Accent4 3 8 5" xfId="10976" xr:uid="{00000000-0005-0000-0000-0000BE040000}"/>
    <cellStyle name="20% - Accent4 3 9" xfId="3996" xr:uid="{00000000-0005-0000-0000-0000BF040000}"/>
    <cellStyle name="20% - Accent4 3 9 2" xfId="9466" xr:uid="{00000000-0005-0000-0000-0000C0040000}"/>
    <cellStyle name="20% - Accent4 3 9 2 2" xfId="11688" xr:uid="{00000000-0005-0000-0000-0000C1040000}"/>
    <cellStyle name="20% - Accent4 3 9 3" xfId="10201" xr:uid="{00000000-0005-0000-0000-0000C2040000}"/>
    <cellStyle name="20% - Accent4 3 9 3 2" xfId="12409" xr:uid="{00000000-0005-0000-0000-0000C3040000}"/>
    <cellStyle name="20% - Accent4 3 9 4" xfId="13143" xr:uid="{00000000-0005-0000-0000-0000C4040000}"/>
    <cellStyle name="20% - Accent4 3 9 5" xfId="10969" xr:uid="{00000000-0005-0000-0000-0000C5040000}"/>
    <cellStyle name="20% - Accent4 4" xfId="3657" xr:uid="{00000000-0005-0000-0000-0000C6040000}"/>
    <cellStyle name="20% - Accent4 4 10" xfId="9225" xr:uid="{00000000-0005-0000-0000-0000C7040000}"/>
    <cellStyle name="20% - Accent4 4 10 2" xfId="11453" xr:uid="{00000000-0005-0000-0000-0000C8040000}"/>
    <cellStyle name="20% - Accent4 4 11" xfId="9965" xr:uid="{00000000-0005-0000-0000-0000C9040000}"/>
    <cellStyle name="20% - Accent4 4 11 2" xfId="12174" xr:uid="{00000000-0005-0000-0000-0000CA040000}"/>
    <cellStyle name="20% - Accent4 4 12" xfId="12908" xr:uid="{00000000-0005-0000-0000-0000CB040000}"/>
    <cellStyle name="20% - Accent4 4 13" xfId="10734" xr:uid="{00000000-0005-0000-0000-0000CC040000}"/>
    <cellStyle name="20% - Accent4 4 14" xfId="13720" xr:uid="{00000000-0005-0000-0000-0000CD040000}"/>
    <cellStyle name="20% - Accent4 4 2" xfId="4005" xr:uid="{00000000-0005-0000-0000-0000CE040000}"/>
    <cellStyle name="20% - Accent4 4 2 2" xfId="9475" xr:uid="{00000000-0005-0000-0000-0000CF040000}"/>
    <cellStyle name="20% - Accent4 4 2 2 2" xfId="11697" xr:uid="{00000000-0005-0000-0000-0000D0040000}"/>
    <cellStyle name="20% - Accent4 4 2 3" xfId="10210" xr:uid="{00000000-0005-0000-0000-0000D1040000}"/>
    <cellStyle name="20% - Accent4 4 2 3 2" xfId="12418" xr:uid="{00000000-0005-0000-0000-0000D2040000}"/>
    <cellStyle name="20% - Accent4 4 2 4" xfId="13152" xr:uid="{00000000-0005-0000-0000-0000D3040000}"/>
    <cellStyle name="20% - Accent4 4 2 5" xfId="10978" xr:uid="{00000000-0005-0000-0000-0000D4040000}"/>
    <cellStyle name="20% - Accent4 4 3" xfId="4006" xr:uid="{00000000-0005-0000-0000-0000D5040000}"/>
    <cellStyle name="20% - Accent4 4 3 2" xfId="9476" xr:uid="{00000000-0005-0000-0000-0000D6040000}"/>
    <cellStyle name="20% - Accent4 4 3 2 2" xfId="11698" xr:uid="{00000000-0005-0000-0000-0000D7040000}"/>
    <cellStyle name="20% - Accent4 4 3 3" xfId="10211" xr:uid="{00000000-0005-0000-0000-0000D8040000}"/>
    <cellStyle name="20% - Accent4 4 3 3 2" xfId="12419" xr:uid="{00000000-0005-0000-0000-0000D9040000}"/>
    <cellStyle name="20% - Accent4 4 3 4" xfId="13153" xr:uid="{00000000-0005-0000-0000-0000DA040000}"/>
    <cellStyle name="20% - Accent4 4 3 5" xfId="10979" xr:uid="{00000000-0005-0000-0000-0000DB040000}"/>
    <cellStyle name="20% - Accent4 4 4" xfId="4007" xr:uid="{00000000-0005-0000-0000-0000DC040000}"/>
    <cellStyle name="20% - Accent4 4 4 2" xfId="9477" xr:uid="{00000000-0005-0000-0000-0000DD040000}"/>
    <cellStyle name="20% - Accent4 4 4 2 2" xfId="11699" xr:uid="{00000000-0005-0000-0000-0000DE040000}"/>
    <cellStyle name="20% - Accent4 4 4 3" xfId="10212" xr:uid="{00000000-0005-0000-0000-0000DF040000}"/>
    <cellStyle name="20% - Accent4 4 4 3 2" xfId="12420" xr:uid="{00000000-0005-0000-0000-0000E0040000}"/>
    <cellStyle name="20% - Accent4 4 4 4" xfId="13154" xr:uid="{00000000-0005-0000-0000-0000E1040000}"/>
    <cellStyle name="20% - Accent4 4 4 5" xfId="10980" xr:uid="{00000000-0005-0000-0000-0000E2040000}"/>
    <cellStyle name="20% - Accent4 4 5" xfId="4008" xr:uid="{00000000-0005-0000-0000-0000E3040000}"/>
    <cellStyle name="20% - Accent4 4 5 2" xfId="9478" xr:uid="{00000000-0005-0000-0000-0000E4040000}"/>
    <cellStyle name="20% - Accent4 4 5 2 2" xfId="11700" xr:uid="{00000000-0005-0000-0000-0000E5040000}"/>
    <cellStyle name="20% - Accent4 4 5 3" xfId="10213" xr:uid="{00000000-0005-0000-0000-0000E6040000}"/>
    <cellStyle name="20% - Accent4 4 5 3 2" xfId="12421" xr:uid="{00000000-0005-0000-0000-0000E7040000}"/>
    <cellStyle name="20% - Accent4 4 5 4" xfId="13155" xr:uid="{00000000-0005-0000-0000-0000E8040000}"/>
    <cellStyle name="20% - Accent4 4 5 5" xfId="10981" xr:uid="{00000000-0005-0000-0000-0000E9040000}"/>
    <cellStyle name="20% - Accent4 4 6" xfId="4009" xr:uid="{00000000-0005-0000-0000-0000EA040000}"/>
    <cellStyle name="20% - Accent4 4 6 2" xfId="9479" xr:uid="{00000000-0005-0000-0000-0000EB040000}"/>
    <cellStyle name="20% - Accent4 4 6 2 2" xfId="11701" xr:uid="{00000000-0005-0000-0000-0000EC040000}"/>
    <cellStyle name="20% - Accent4 4 6 3" xfId="10214" xr:uid="{00000000-0005-0000-0000-0000ED040000}"/>
    <cellStyle name="20% - Accent4 4 6 3 2" xfId="12422" xr:uid="{00000000-0005-0000-0000-0000EE040000}"/>
    <cellStyle name="20% - Accent4 4 6 4" xfId="13156" xr:uid="{00000000-0005-0000-0000-0000EF040000}"/>
    <cellStyle name="20% - Accent4 4 6 5" xfId="10982" xr:uid="{00000000-0005-0000-0000-0000F0040000}"/>
    <cellStyle name="20% - Accent4 4 7" xfId="4010" xr:uid="{00000000-0005-0000-0000-0000F1040000}"/>
    <cellStyle name="20% - Accent4 4 7 2" xfId="9480" xr:uid="{00000000-0005-0000-0000-0000F2040000}"/>
    <cellStyle name="20% - Accent4 4 7 2 2" xfId="11702" xr:uid="{00000000-0005-0000-0000-0000F3040000}"/>
    <cellStyle name="20% - Accent4 4 7 3" xfId="10215" xr:uid="{00000000-0005-0000-0000-0000F4040000}"/>
    <cellStyle name="20% - Accent4 4 7 3 2" xfId="12423" xr:uid="{00000000-0005-0000-0000-0000F5040000}"/>
    <cellStyle name="20% - Accent4 4 7 4" xfId="13157" xr:uid="{00000000-0005-0000-0000-0000F6040000}"/>
    <cellStyle name="20% - Accent4 4 7 5" xfId="10983" xr:uid="{00000000-0005-0000-0000-0000F7040000}"/>
    <cellStyle name="20% - Accent4 4 8" xfId="4011" xr:uid="{00000000-0005-0000-0000-0000F8040000}"/>
    <cellStyle name="20% - Accent4 4 8 2" xfId="9481" xr:uid="{00000000-0005-0000-0000-0000F9040000}"/>
    <cellStyle name="20% - Accent4 4 8 2 2" xfId="11703" xr:uid="{00000000-0005-0000-0000-0000FA040000}"/>
    <cellStyle name="20% - Accent4 4 8 3" xfId="10216" xr:uid="{00000000-0005-0000-0000-0000FB040000}"/>
    <cellStyle name="20% - Accent4 4 8 3 2" xfId="12424" xr:uid="{00000000-0005-0000-0000-0000FC040000}"/>
    <cellStyle name="20% - Accent4 4 8 4" xfId="13158" xr:uid="{00000000-0005-0000-0000-0000FD040000}"/>
    <cellStyle name="20% - Accent4 4 8 5" xfId="10984" xr:uid="{00000000-0005-0000-0000-0000FE040000}"/>
    <cellStyle name="20% - Accent4 4 9" xfId="4004" xr:uid="{00000000-0005-0000-0000-0000FF040000}"/>
    <cellStyle name="20% - Accent4 4 9 2" xfId="9474" xr:uid="{00000000-0005-0000-0000-000000050000}"/>
    <cellStyle name="20% - Accent4 4 9 2 2" xfId="11696" xr:uid="{00000000-0005-0000-0000-000001050000}"/>
    <cellStyle name="20% - Accent4 4 9 3" xfId="10209" xr:uid="{00000000-0005-0000-0000-000002050000}"/>
    <cellStyle name="20% - Accent4 4 9 3 2" xfId="12417" xr:uid="{00000000-0005-0000-0000-000003050000}"/>
    <cellStyle name="20% - Accent4 4 9 4" xfId="13151" xr:uid="{00000000-0005-0000-0000-000004050000}"/>
    <cellStyle name="20% - Accent4 4 9 5" xfId="10977" xr:uid="{00000000-0005-0000-0000-000005050000}"/>
    <cellStyle name="20% - Accent4 5" xfId="3691" xr:uid="{00000000-0005-0000-0000-000006050000}"/>
    <cellStyle name="20% - Accent4 5 10" xfId="9258" xr:uid="{00000000-0005-0000-0000-000007050000}"/>
    <cellStyle name="20% - Accent4 5 10 2" xfId="11483" xr:uid="{00000000-0005-0000-0000-000008050000}"/>
    <cellStyle name="20% - Accent4 5 11" xfId="9995" xr:uid="{00000000-0005-0000-0000-000009050000}"/>
    <cellStyle name="20% - Accent4 5 11 2" xfId="12204" xr:uid="{00000000-0005-0000-0000-00000A050000}"/>
    <cellStyle name="20% - Accent4 5 12" xfId="12938" xr:uid="{00000000-0005-0000-0000-00000B050000}"/>
    <cellStyle name="20% - Accent4 5 13" xfId="10764" xr:uid="{00000000-0005-0000-0000-00000C050000}"/>
    <cellStyle name="20% - Accent4 5 2" xfId="4013" xr:uid="{00000000-0005-0000-0000-00000D050000}"/>
    <cellStyle name="20% - Accent4 5 2 2" xfId="9483" xr:uid="{00000000-0005-0000-0000-00000E050000}"/>
    <cellStyle name="20% - Accent4 5 2 2 2" xfId="11705" xr:uid="{00000000-0005-0000-0000-00000F050000}"/>
    <cellStyle name="20% - Accent4 5 2 3" xfId="10218" xr:uid="{00000000-0005-0000-0000-000010050000}"/>
    <cellStyle name="20% - Accent4 5 2 3 2" xfId="12426" xr:uid="{00000000-0005-0000-0000-000011050000}"/>
    <cellStyle name="20% - Accent4 5 2 4" xfId="13160" xr:uid="{00000000-0005-0000-0000-000012050000}"/>
    <cellStyle name="20% - Accent4 5 2 5" xfId="10986" xr:uid="{00000000-0005-0000-0000-000013050000}"/>
    <cellStyle name="20% - Accent4 5 3" xfId="4014" xr:uid="{00000000-0005-0000-0000-000014050000}"/>
    <cellStyle name="20% - Accent4 5 3 2" xfId="9484" xr:uid="{00000000-0005-0000-0000-000015050000}"/>
    <cellStyle name="20% - Accent4 5 3 2 2" xfId="11706" xr:uid="{00000000-0005-0000-0000-000016050000}"/>
    <cellStyle name="20% - Accent4 5 3 3" xfId="10219" xr:uid="{00000000-0005-0000-0000-000017050000}"/>
    <cellStyle name="20% - Accent4 5 3 3 2" xfId="12427" xr:uid="{00000000-0005-0000-0000-000018050000}"/>
    <cellStyle name="20% - Accent4 5 3 4" xfId="13161" xr:uid="{00000000-0005-0000-0000-000019050000}"/>
    <cellStyle name="20% - Accent4 5 3 5" xfId="10987" xr:uid="{00000000-0005-0000-0000-00001A050000}"/>
    <cellStyle name="20% - Accent4 5 4" xfId="4015" xr:uid="{00000000-0005-0000-0000-00001B050000}"/>
    <cellStyle name="20% - Accent4 5 4 2" xfId="9485" xr:uid="{00000000-0005-0000-0000-00001C050000}"/>
    <cellStyle name="20% - Accent4 5 4 2 2" xfId="11707" xr:uid="{00000000-0005-0000-0000-00001D050000}"/>
    <cellStyle name="20% - Accent4 5 4 3" xfId="10220" xr:uid="{00000000-0005-0000-0000-00001E050000}"/>
    <cellStyle name="20% - Accent4 5 4 3 2" xfId="12428" xr:uid="{00000000-0005-0000-0000-00001F050000}"/>
    <cellStyle name="20% - Accent4 5 4 4" xfId="13162" xr:uid="{00000000-0005-0000-0000-000020050000}"/>
    <cellStyle name="20% - Accent4 5 4 5" xfId="10988" xr:uid="{00000000-0005-0000-0000-000021050000}"/>
    <cellStyle name="20% - Accent4 5 5" xfId="4016" xr:uid="{00000000-0005-0000-0000-000022050000}"/>
    <cellStyle name="20% - Accent4 5 5 2" xfId="9486" xr:uid="{00000000-0005-0000-0000-000023050000}"/>
    <cellStyle name="20% - Accent4 5 5 2 2" xfId="11708" xr:uid="{00000000-0005-0000-0000-000024050000}"/>
    <cellStyle name="20% - Accent4 5 5 3" xfId="10221" xr:uid="{00000000-0005-0000-0000-000025050000}"/>
    <cellStyle name="20% - Accent4 5 5 3 2" xfId="12429" xr:uid="{00000000-0005-0000-0000-000026050000}"/>
    <cellStyle name="20% - Accent4 5 5 4" xfId="13163" xr:uid="{00000000-0005-0000-0000-000027050000}"/>
    <cellStyle name="20% - Accent4 5 5 5" xfId="10989" xr:uid="{00000000-0005-0000-0000-000028050000}"/>
    <cellStyle name="20% - Accent4 5 6" xfId="4017" xr:uid="{00000000-0005-0000-0000-000029050000}"/>
    <cellStyle name="20% - Accent4 5 6 2" xfId="9487" xr:uid="{00000000-0005-0000-0000-00002A050000}"/>
    <cellStyle name="20% - Accent4 5 6 2 2" xfId="11709" xr:uid="{00000000-0005-0000-0000-00002B050000}"/>
    <cellStyle name="20% - Accent4 5 6 3" xfId="10222" xr:uid="{00000000-0005-0000-0000-00002C050000}"/>
    <cellStyle name="20% - Accent4 5 6 3 2" xfId="12430" xr:uid="{00000000-0005-0000-0000-00002D050000}"/>
    <cellStyle name="20% - Accent4 5 6 4" xfId="13164" xr:uid="{00000000-0005-0000-0000-00002E050000}"/>
    <cellStyle name="20% - Accent4 5 6 5" xfId="10990" xr:uid="{00000000-0005-0000-0000-00002F050000}"/>
    <cellStyle name="20% - Accent4 5 7" xfId="4018" xr:uid="{00000000-0005-0000-0000-000030050000}"/>
    <cellStyle name="20% - Accent4 5 7 2" xfId="9488" xr:uid="{00000000-0005-0000-0000-000031050000}"/>
    <cellStyle name="20% - Accent4 5 7 2 2" xfId="11710" xr:uid="{00000000-0005-0000-0000-000032050000}"/>
    <cellStyle name="20% - Accent4 5 7 3" xfId="10223" xr:uid="{00000000-0005-0000-0000-000033050000}"/>
    <cellStyle name="20% - Accent4 5 7 3 2" xfId="12431" xr:uid="{00000000-0005-0000-0000-000034050000}"/>
    <cellStyle name="20% - Accent4 5 7 4" xfId="13165" xr:uid="{00000000-0005-0000-0000-000035050000}"/>
    <cellStyle name="20% - Accent4 5 7 5" xfId="10991" xr:uid="{00000000-0005-0000-0000-000036050000}"/>
    <cellStyle name="20% - Accent4 5 8" xfId="4019" xr:uid="{00000000-0005-0000-0000-000037050000}"/>
    <cellStyle name="20% - Accent4 5 8 2" xfId="9489" xr:uid="{00000000-0005-0000-0000-000038050000}"/>
    <cellStyle name="20% - Accent4 5 8 2 2" xfId="11711" xr:uid="{00000000-0005-0000-0000-000039050000}"/>
    <cellStyle name="20% - Accent4 5 8 3" xfId="10224" xr:uid="{00000000-0005-0000-0000-00003A050000}"/>
    <cellStyle name="20% - Accent4 5 8 3 2" xfId="12432" xr:uid="{00000000-0005-0000-0000-00003B050000}"/>
    <cellStyle name="20% - Accent4 5 8 4" xfId="13166" xr:uid="{00000000-0005-0000-0000-00003C050000}"/>
    <cellStyle name="20% - Accent4 5 8 5" xfId="10992" xr:uid="{00000000-0005-0000-0000-00003D050000}"/>
    <cellStyle name="20% - Accent4 5 9" xfId="4012" xr:uid="{00000000-0005-0000-0000-00003E050000}"/>
    <cellStyle name="20% - Accent4 5 9 2" xfId="9482" xr:uid="{00000000-0005-0000-0000-00003F050000}"/>
    <cellStyle name="20% - Accent4 5 9 2 2" xfId="11704" xr:uid="{00000000-0005-0000-0000-000040050000}"/>
    <cellStyle name="20% - Accent4 5 9 3" xfId="10217" xr:uid="{00000000-0005-0000-0000-000041050000}"/>
    <cellStyle name="20% - Accent4 5 9 3 2" xfId="12425" xr:uid="{00000000-0005-0000-0000-000042050000}"/>
    <cellStyle name="20% - Accent4 5 9 4" xfId="13159" xr:uid="{00000000-0005-0000-0000-000043050000}"/>
    <cellStyle name="20% - Accent4 5 9 5" xfId="10985" xr:uid="{00000000-0005-0000-0000-000044050000}"/>
    <cellStyle name="20% - Accent4 6" xfId="3733" xr:uid="{00000000-0005-0000-0000-000045050000}"/>
    <cellStyle name="20% - Accent4 6 2" xfId="4020" xr:uid="{00000000-0005-0000-0000-000046050000}"/>
    <cellStyle name="20% - Accent4 6 2 2" xfId="9490" xr:uid="{00000000-0005-0000-0000-000047050000}"/>
    <cellStyle name="20% - Accent4 6 2 2 2" xfId="11712" xr:uid="{00000000-0005-0000-0000-000048050000}"/>
    <cellStyle name="20% - Accent4 6 2 3" xfId="10225" xr:uid="{00000000-0005-0000-0000-000049050000}"/>
    <cellStyle name="20% - Accent4 6 2 3 2" xfId="12433" xr:uid="{00000000-0005-0000-0000-00004A050000}"/>
    <cellStyle name="20% - Accent4 6 2 4" xfId="13167" xr:uid="{00000000-0005-0000-0000-00004B050000}"/>
    <cellStyle name="20% - Accent4 6 2 5" xfId="10993" xr:uid="{00000000-0005-0000-0000-00004C050000}"/>
    <cellStyle name="20% - Accent4 7" xfId="3807" xr:uid="{00000000-0005-0000-0000-00004D050000}"/>
    <cellStyle name="20% - Accent4 7 2" xfId="4021" xr:uid="{00000000-0005-0000-0000-00004E050000}"/>
    <cellStyle name="20% - Accent4 7 2 2" xfId="9491" xr:uid="{00000000-0005-0000-0000-00004F050000}"/>
    <cellStyle name="20% - Accent4 7 2 2 2" xfId="11713" xr:uid="{00000000-0005-0000-0000-000050050000}"/>
    <cellStyle name="20% - Accent4 7 2 3" xfId="10226" xr:uid="{00000000-0005-0000-0000-000051050000}"/>
    <cellStyle name="20% - Accent4 7 2 3 2" xfId="12434" xr:uid="{00000000-0005-0000-0000-000052050000}"/>
    <cellStyle name="20% - Accent4 7 2 4" xfId="13168" xr:uid="{00000000-0005-0000-0000-000053050000}"/>
    <cellStyle name="20% - Accent4 7 2 5" xfId="10994" xr:uid="{00000000-0005-0000-0000-000054050000}"/>
    <cellStyle name="20% - Accent4 7 3" xfId="9305" xr:uid="{00000000-0005-0000-0000-000055050000}"/>
    <cellStyle name="20% - Accent4 7 3 2" xfId="11527" xr:uid="{00000000-0005-0000-0000-000056050000}"/>
    <cellStyle name="20% - Accent4 7 4" xfId="10040" xr:uid="{00000000-0005-0000-0000-000057050000}"/>
    <cellStyle name="20% - Accent4 7 4 2" xfId="12248" xr:uid="{00000000-0005-0000-0000-000058050000}"/>
    <cellStyle name="20% - Accent4 7 5" xfId="12982" xr:uid="{00000000-0005-0000-0000-000059050000}"/>
    <cellStyle name="20% - Accent4 7 6" xfId="10808" xr:uid="{00000000-0005-0000-0000-00005A050000}"/>
    <cellStyle name="20% - Accent4 8" xfId="3837" xr:uid="{00000000-0005-0000-0000-00005B050000}"/>
    <cellStyle name="20% - Accent4 8 2" xfId="4022" xr:uid="{00000000-0005-0000-0000-00005C050000}"/>
    <cellStyle name="20% - Accent4 8 2 2" xfId="9492" xr:uid="{00000000-0005-0000-0000-00005D050000}"/>
    <cellStyle name="20% - Accent4 8 2 2 2" xfId="11714" xr:uid="{00000000-0005-0000-0000-00005E050000}"/>
    <cellStyle name="20% - Accent4 8 2 3" xfId="10227" xr:uid="{00000000-0005-0000-0000-00005F050000}"/>
    <cellStyle name="20% - Accent4 8 2 3 2" xfId="12435" xr:uid="{00000000-0005-0000-0000-000060050000}"/>
    <cellStyle name="20% - Accent4 8 2 4" xfId="13169" xr:uid="{00000000-0005-0000-0000-000061050000}"/>
    <cellStyle name="20% - Accent4 8 2 5" xfId="10995" xr:uid="{00000000-0005-0000-0000-000062050000}"/>
    <cellStyle name="20% - Accent4 8 3" xfId="9335" xr:uid="{00000000-0005-0000-0000-000063050000}"/>
    <cellStyle name="20% - Accent4 8 3 2" xfId="11557" xr:uid="{00000000-0005-0000-0000-000064050000}"/>
    <cellStyle name="20% - Accent4 8 4" xfId="10070" xr:uid="{00000000-0005-0000-0000-000065050000}"/>
    <cellStyle name="20% - Accent4 8 4 2" xfId="12278" xr:uid="{00000000-0005-0000-0000-000066050000}"/>
    <cellStyle name="20% - Accent4 8 5" xfId="13012" xr:uid="{00000000-0005-0000-0000-000067050000}"/>
    <cellStyle name="20% - Accent4 8 6" xfId="10838" xr:uid="{00000000-0005-0000-0000-000068050000}"/>
    <cellStyle name="20% - Accent4 9" xfId="4023" xr:uid="{00000000-0005-0000-0000-000069050000}"/>
    <cellStyle name="20% - Accent4 9 2" xfId="9493" xr:uid="{00000000-0005-0000-0000-00006A050000}"/>
    <cellStyle name="20% - Accent4 9 2 2" xfId="11715" xr:uid="{00000000-0005-0000-0000-00006B050000}"/>
    <cellStyle name="20% - Accent4 9 3" xfId="10228" xr:uid="{00000000-0005-0000-0000-00006C050000}"/>
    <cellStyle name="20% - Accent4 9 3 2" xfId="12436" xr:uid="{00000000-0005-0000-0000-00006D050000}"/>
    <cellStyle name="20% - Accent4 9 4" xfId="13170" xr:uid="{00000000-0005-0000-0000-00006E050000}"/>
    <cellStyle name="20% - Accent4 9 5" xfId="10996" xr:uid="{00000000-0005-0000-0000-00006F050000}"/>
    <cellStyle name="20% - Accent5" xfId="35" builtinId="46" customBuiltin="1"/>
    <cellStyle name="20% - Accent5 10" xfId="4024" xr:uid="{00000000-0005-0000-0000-000071050000}"/>
    <cellStyle name="20% - Accent5 10 2" xfId="9494" xr:uid="{00000000-0005-0000-0000-000072050000}"/>
    <cellStyle name="20% - Accent5 10 2 2" xfId="11716" xr:uid="{00000000-0005-0000-0000-000073050000}"/>
    <cellStyle name="20% - Accent5 10 3" xfId="10229" xr:uid="{00000000-0005-0000-0000-000074050000}"/>
    <cellStyle name="20% - Accent5 10 3 2" xfId="12437" xr:uid="{00000000-0005-0000-0000-000075050000}"/>
    <cellStyle name="20% - Accent5 10 4" xfId="13171" xr:uid="{00000000-0005-0000-0000-000076050000}"/>
    <cellStyle name="20% - Accent5 10 5" xfId="10997" xr:uid="{00000000-0005-0000-0000-000077050000}"/>
    <cellStyle name="20% - Accent5 11" xfId="4025" xr:uid="{00000000-0005-0000-0000-000078050000}"/>
    <cellStyle name="20% - Accent5 11 2" xfId="9495" xr:uid="{00000000-0005-0000-0000-000079050000}"/>
    <cellStyle name="20% - Accent5 11 2 2" xfId="11717" xr:uid="{00000000-0005-0000-0000-00007A050000}"/>
    <cellStyle name="20% - Accent5 11 3" xfId="10230" xr:uid="{00000000-0005-0000-0000-00007B050000}"/>
    <cellStyle name="20% - Accent5 11 3 2" xfId="12438" xr:uid="{00000000-0005-0000-0000-00007C050000}"/>
    <cellStyle name="20% - Accent5 11 4" xfId="13172" xr:uid="{00000000-0005-0000-0000-00007D050000}"/>
    <cellStyle name="20% - Accent5 11 5" xfId="10998" xr:uid="{00000000-0005-0000-0000-00007E050000}"/>
    <cellStyle name="20% - Accent5 12" xfId="9045" xr:uid="{00000000-0005-0000-0000-00007F050000}"/>
    <cellStyle name="20% - Accent5 12 2" xfId="9815" xr:uid="{00000000-0005-0000-0000-000080050000}"/>
    <cellStyle name="20% - Accent5 12 2 2" xfId="12026" xr:uid="{00000000-0005-0000-0000-000081050000}"/>
    <cellStyle name="20% - Accent5 12 3" xfId="10522" xr:uid="{00000000-0005-0000-0000-000082050000}"/>
    <cellStyle name="20% - Accent5 12 3 2" xfId="12730" xr:uid="{00000000-0005-0000-0000-000083050000}"/>
    <cellStyle name="20% - Accent5 12 4" xfId="13483" xr:uid="{00000000-0005-0000-0000-000084050000}"/>
    <cellStyle name="20% - Accent5 12 5" xfId="11290" xr:uid="{00000000-0005-0000-0000-000085050000}"/>
    <cellStyle name="20% - Accent5 13" xfId="9103" xr:uid="{00000000-0005-0000-0000-000086050000}"/>
    <cellStyle name="20% - Accent5 13 2" xfId="9870" xr:uid="{00000000-0005-0000-0000-000087050000}"/>
    <cellStyle name="20% - Accent5 13 2 2" xfId="12081" xr:uid="{00000000-0005-0000-0000-000088050000}"/>
    <cellStyle name="20% - Accent5 13 3" xfId="10577" xr:uid="{00000000-0005-0000-0000-000089050000}"/>
    <cellStyle name="20% - Accent5 13 3 2" xfId="12785" xr:uid="{00000000-0005-0000-0000-00008A050000}"/>
    <cellStyle name="20% - Accent5 13 4" xfId="13538" xr:uid="{00000000-0005-0000-0000-00008B050000}"/>
    <cellStyle name="20% - Accent5 13 5" xfId="11345" xr:uid="{00000000-0005-0000-0000-00008C050000}"/>
    <cellStyle name="20% - Accent5 14" xfId="9144" xr:uid="{00000000-0005-0000-0000-00008D050000}"/>
    <cellStyle name="20% - Accent5 14 2" xfId="11386" xr:uid="{00000000-0005-0000-0000-00008E050000}"/>
    <cellStyle name="20% - Accent5 15" xfId="9923" xr:uid="{00000000-0005-0000-0000-00008F050000}"/>
    <cellStyle name="20% - Accent5 15 2" xfId="12132" xr:uid="{00000000-0005-0000-0000-000090050000}"/>
    <cellStyle name="20% - Accent5 16" xfId="10656" xr:uid="{00000000-0005-0000-0000-000091050000}"/>
    <cellStyle name="20% - Accent5 16 2" xfId="12829" xr:uid="{00000000-0005-0000-0000-000092050000}"/>
    <cellStyle name="20% - Accent5 17" xfId="10692" xr:uid="{00000000-0005-0000-0000-000093050000}"/>
    <cellStyle name="20% - Accent5 18" xfId="13580" xr:uid="{00000000-0005-0000-0000-000094050000}"/>
    <cellStyle name="20% - Accent5 19" xfId="13628" xr:uid="{00000000-0005-0000-0000-000095050000}"/>
    <cellStyle name="20% - Accent5 2" xfId="219" xr:uid="{00000000-0005-0000-0000-000096050000}"/>
    <cellStyle name="20% - Accent5 2 10" xfId="13646" xr:uid="{00000000-0005-0000-0000-000097050000}"/>
    <cellStyle name="20% - Accent5 2 11" xfId="13694" xr:uid="{00000000-0005-0000-0000-000098050000}"/>
    <cellStyle name="20% - Accent5 2 12" xfId="13757" xr:uid="{00000000-0005-0000-0000-000099050000}"/>
    <cellStyle name="20% - Accent5 2 13" xfId="458" xr:uid="{00000000-0005-0000-0000-00009A050000}"/>
    <cellStyle name="20% - Accent5 2 2" xfId="3790" xr:uid="{00000000-0005-0000-0000-00009B050000}"/>
    <cellStyle name="20% - Accent5 2 2 10" xfId="12968" xr:uid="{00000000-0005-0000-0000-00009C050000}"/>
    <cellStyle name="20% - Accent5 2 2 11" xfId="10794" xr:uid="{00000000-0005-0000-0000-00009D050000}"/>
    <cellStyle name="20% - Accent5 2 2 2" xfId="4028" xr:uid="{00000000-0005-0000-0000-00009E050000}"/>
    <cellStyle name="20% - Accent5 2 2 2 2" xfId="9497" xr:uid="{00000000-0005-0000-0000-00009F050000}"/>
    <cellStyle name="20% - Accent5 2 2 2 2 2" xfId="11719" xr:uid="{00000000-0005-0000-0000-0000A0050000}"/>
    <cellStyle name="20% - Accent5 2 2 2 3" xfId="10232" xr:uid="{00000000-0005-0000-0000-0000A1050000}"/>
    <cellStyle name="20% - Accent5 2 2 2 3 2" xfId="12440" xr:uid="{00000000-0005-0000-0000-0000A2050000}"/>
    <cellStyle name="20% - Accent5 2 2 2 4" xfId="13174" xr:uid="{00000000-0005-0000-0000-0000A3050000}"/>
    <cellStyle name="20% - Accent5 2 2 2 5" xfId="11000" xr:uid="{00000000-0005-0000-0000-0000A4050000}"/>
    <cellStyle name="20% - Accent5 2 2 3" xfId="4029" xr:uid="{00000000-0005-0000-0000-0000A5050000}"/>
    <cellStyle name="20% - Accent5 2 2 3 2" xfId="9498" xr:uid="{00000000-0005-0000-0000-0000A6050000}"/>
    <cellStyle name="20% - Accent5 2 2 3 2 2" xfId="11720" xr:uid="{00000000-0005-0000-0000-0000A7050000}"/>
    <cellStyle name="20% - Accent5 2 2 3 3" xfId="10233" xr:uid="{00000000-0005-0000-0000-0000A8050000}"/>
    <cellStyle name="20% - Accent5 2 2 3 3 2" xfId="12441" xr:uid="{00000000-0005-0000-0000-0000A9050000}"/>
    <cellStyle name="20% - Accent5 2 2 3 4" xfId="13175" xr:uid="{00000000-0005-0000-0000-0000AA050000}"/>
    <cellStyle name="20% - Accent5 2 2 3 5" xfId="11001" xr:uid="{00000000-0005-0000-0000-0000AB050000}"/>
    <cellStyle name="20% - Accent5 2 2 4" xfId="4030" xr:uid="{00000000-0005-0000-0000-0000AC050000}"/>
    <cellStyle name="20% - Accent5 2 2 4 2" xfId="9499" xr:uid="{00000000-0005-0000-0000-0000AD050000}"/>
    <cellStyle name="20% - Accent5 2 2 4 2 2" xfId="11721" xr:uid="{00000000-0005-0000-0000-0000AE050000}"/>
    <cellStyle name="20% - Accent5 2 2 4 3" xfId="10234" xr:uid="{00000000-0005-0000-0000-0000AF050000}"/>
    <cellStyle name="20% - Accent5 2 2 4 3 2" xfId="12442" xr:uid="{00000000-0005-0000-0000-0000B0050000}"/>
    <cellStyle name="20% - Accent5 2 2 4 4" xfId="13176" xr:uid="{00000000-0005-0000-0000-0000B1050000}"/>
    <cellStyle name="20% - Accent5 2 2 4 5" xfId="11002" xr:uid="{00000000-0005-0000-0000-0000B2050000}"/>
    <cellStyle name="20% - Accent5 2 2 5" xfId="4031" xr:uid="{00000000-0005-0000-0000-0000B3050000}"/>
    <cellStyle name="20% - Accent5 2 2 5 2" xfId="9500" xr:uid="{00000000-0005-0000-0000-0000B4050000}"/>
    <cellStyle name="20% - Accent5 2 2 5 2 2" xfId="11722" xr:uid="{00000000-0005-0000-0000-0000B5050000}"/>
    <cellStyle name="20% - Accent5 2 2 5 3" xfId="10235" xr:uid="{00000000-0005-0000-0000-0000B6050000}"/>
    <cellStyle name="20% - Accent5 2 2 5 3 2" xfId="12443" xr:uid="{00000000-0005-0000-0000-0000B7050000}"/>
    <cellStyle name="20% - Accent5 2 2 5 4" xfId="13177" xr:uid="{00000000-0005-0000-0000-0000B8050000}"/>
    <cellStyle name="20% - Accent5 2 2 5 5" xfId="11003" xr:uid="{00000000-0005-0000-0000-0000B9050000}"/>
    <cellStyle name="20% - Accent5 2 2 6" xfId="4032" xr:uid="{00000000-0005-0000-0000-0000BA050000}"/>
    <cellStyle name="20% - Accent5 2 2 6 2" xfId="9501" xr:uid="{00000000-0005-0000-0000-0000BB050000}"/>
    <cellStyle name="20% - Accent5 2 2 6 2 2" xfId="11723" xr:uid="{00000000-0005-0000-0000-0000BC050000}"/>
    <cellStyle name="20% - Accent5 2 2 6 3" xfId="10236" xr:uid="{00000000-0005-0000-0000-0000BD050000}"/>
    <cellStyle name="20% - Accent5 2 2 6 3 2" xfId="12444" xr:uid="{00000000-0005-0000-0000-0000BE050000}"/>
    <cellStyle name="20% - Accent5 2 2 6 4" xfId="13178" xr:uid="{00000000-0005-0000-0000-0000BF050000}"/>
    <cellStyle name="20% - Accent5 2 2 6 5" xfId="11004" xr:uid="{00000000-0005-0000-0000-0000C0050000}"/>
    <cellStyle name="20% - Accent5 2 2 7" xfId="4027" xr:uid="{00000000-0005-0000-0000-0000C1050000}"/>
    <cellStyle name="20% - Accent5 2 2 7 2" xfId="9496" xr:uid="{00000000-0005-0000-0000-0000C2050000}"/>
    <cellStyle name="20% - Accent5 2 2 7 2 2" xfId="11718" xr:uid="{00000000-0005-0000-0000-0000C3050000}"/>
    <cellStyle name="20% - Accent5 2 2 7 3" xfId="10231" xr:uid="{00000000-0005-0000-0000-0000C4050000}"/>
    <cellStyle name="20% - Accent5 2 2 7 3 2" xfId="12439" xr:uid="{00000000-0005-0000-0000-0000C5050000}"/>
    <cellStyle name="20% - Accent5 2 2 7 4" xfId="13173" xr:uid="{00000000-0005-0000-0000-0000C6050000}"/>
    <cellStyle name="20% - Accent5 2 2 7 5" xfId="10999" xr:uid="{00000000-0005-0000-0000-0000C7050000}"/>
    <cellStyle name="20% - Accent5 2 2 8" xfId="9291" xr:uid="{00000000-0005-0000-0000-0000C8050000}"/>
    <cellStyle name="20% - Accent5 2 2 8 2" xfId="11513" xr:uid="{00000000-0005-0000-0000-0000C9050000}"/>
    <cellStyle name="20% - Accent5 2 2 9" xfId="10026" xr:uid="{00000000-0005-0000-0000-0000CA050000}"/>
    <cellStyle name="20% - Accent5 2 2 9 2" xfId="12234" xr:uid="{00000000-0005-0000-0000-0000CB050000}"/>
    <cellStyle name="20% - Accent5 2 3" xfId="4033" xr:uid="{00000000-0005-0000-0000-0000CC050000}"/>
    <cellStyle name="20% - Accent5 2 4" xfId="4034" xr:uid="{00000000-0005-0000-0000-0000CD050000}"/>
    <cellStyle name="20% - Accent5 2 5" xfId="4035" xr:uid="{00000000-0005-0000-0000-0000CE050000}"/>
    <cellStyle name="20% - Accent5 2 6" xfId="4026" xr:uid="{00000000-0005-0000-0000-0000CF050000}"/>
    <cellStyle name="20% - Accent5 2 7" xfId="9074" xr:uid="{00000000-0005-0000-0000-0000D0050000}"/>
    <cellStyle name="20% - Accent5 2 7 2" xfId="9844" xr:uid="{00000000-0005-0000-0000-0000D1050000}"/>
    <cellStyle name="20% - Accent5 2 7 2 2" xfId="12055" xr:uid="{00000000-0005-0000-0000-0000D2050000}"/>
    <cellStyle name="20% - Accent5 2 7 3" xfId="10551" xr:uid="{00000000-0005-0000-0000-0000D3050000}"/>
    <cellStyle name="20% - Accent5 2 7 3 2" xfId="12759" xr:uid="{00000000-0005-0000-0000-0000D4050000}"/>
    <cellStyle name="20% - Accent5 2 7 4" xfId="13512" xr:uid="{00000000-0005-0000-0000-0000D5050000}"/>
    <cellStyle name="20% - Accent5 2 7 5" xfId="11319" xr:uid="{00000000-0005-0000-0000-0000D6050000}"/>
    <cellStyle name="20% - Accent5 2 8" xfId="10640" xr:uid="{00000000-0005-0000-0000-0000D7050000}"/>
    <cellStyle name="20% - Accent5 2 9" xfId="13598" xr:uid="{00000000-0005-0000-0000-0000D8050000}"/>
    <cellStyle name="20% - Accent5 20" xfId="13676" xr:uid="{00000000-0005-0000-0000-0000D9050000}"/>
    <cellStyle name="20% - Accent5 21" xfId="13741" xr:uid="{00000000-0005-0000-0000-0000DA050000}"/>
    <cellStyle name="20% - Accent5 22" xfId="13771" xr:uid="{00000000-0005-0000-0000-0000DB050000}"/>
    <cellStyle name="20% - Accent5 23" xfId="13784" xr:uid="{00000000-0005-0000-0000-0000DC050000}"/>
    <cellStyle name="20% - Accent5 24" xfId="438" xr:uid="{00000000-0005-0000-0000-0000DD050000}"/>
    <cellStyle name="20% - Accent5 3" xfId="459" xr:uid="{00000000-0005-0000-0000-0000DE050000}"/>
    <cellStyle name="20% - Accent5 3 10" xfId="9067" xr:uid="{00000000-0005-0000-0000-0000DF050000}"/>
    <cellStyle name="20% - Accent5 3 10 2" xfId="9837" xr:uid="{00000000-0005-0000-0000-0000E0050000}"/>
    <cellStyle name="20% - Accent5 3 10 2 2" xfId="12048" xr:uid="{00000000-0005-0000-0000-0000E1050000}"/>
    <cellStyle name="20% - Accent5 3 10 3" xfId="10544" xr:uid="{00000000-0005-0000-0000-0000E2050000}"/>
    <cellStyle name="20% - Accent5 3 10 3 2" xfId="12752" xr:uid="{00000000-0005-0000-0000-0000E3050000}"/>
    <cellStyle name="20% - Accent5 3 10 4" xfId="13505" xr:uid="{00000000-0005-0000-0000-0000E4050000}"/>
    <cellStyle name="20% - Accent5 3 10 5" xfId="11312" xr:uid="{00000000-0005-0000-0000-0000E5050000}"/>
    <cellStyle name="20% - Accent5 3 11" xfId="10618" xr:uid="{00000000-0005-0000-0000-0000E6050000}"/>
    <cellStyle name="20% - Accent5 3 12" xfId="13612" xr:uid="{00000000-0005-0000-0000-0000E7050000}"/>
    <cellStyle name="20% - Accent5 3 13" xfId="13660" xr:uid="{00000000-0005-0000-0000-0000E8050000}"/>
    <cellStyle name="20% - Accent5 3 14" xfId="13708" xr:uid="{00000000-0005-0000-0000-0000E9050000}"/>
    <cellStyle name="20% - Accent5 3 2" xfId="4037" xr:uid="{00000000-0005-0000-0000-0000EA050000}"/>
    <cellStyle name="20% - Accent5 3 2 2" xfId="9503" xr:uid="{00000000-0005-0000-0000-0000EB050000}"/>
    <cellStyle name="20% - Accent5 3 2 2 2" xfId="11725" xr:uid="{00000000-0005-0000-0000-0000EC050000}"/>
    <cellStyle name="20% - Accent5 3 2 3" xfId="10238" xr:uid="{00000000-0005-0000-0000-0000ED050000}"/>
    <cellStyle name="20% - Accent5 3 2 3 2" xfId="12446" xr:uid="{00000000-0005-0000-0000-0000EE050000}"/>
    <cellStyle name="20% - Accent5 3 2 4" xfId="13180" xr:uid="{00000000-0005-0000-0000-0000EF050000}"/>
    <cellStyle name="20% - Accent5 3 2 5" xfId="11006" xr:uid="{00000000-0005-0000-0000-0000F0050000}"/>
    <cellStyle name="20% - Accent5 3 3" xfId="4038" xr:uid="{00000000-0005-0000-0000-0000F1050000}"/>
    <cellStyle name="20% - Accent5 3 3 2" xfId="9504" xr:uid="{00000000-0005-0000-0000-0000F2050000}"/>
    <cellStyle name="20% - Accent5 3 3 2 2" xfId="11726" xr:uid="{00000000-0005-0000-0000-0000F3050000}"/>
    <cellStyle name="20% - Accent5 3 3 3" xfId="10239" xr:uid="{00000000-0005-0000-0000-0000F4050000}"/>
    <cellStyle name="20% - Accent5 3 3 3 2" xfId="12447" xr:uid="{00000000-0005-0000-0000-0000F5050000}"/>
    <cellStyle name="20% - Accent5 3 3 4" xfId="13181" xr:uid="{00000000-0005-0000-0000-0000F6050000}"/>
    <cellStyle name="20% - Accent5 3 3 5" xfId="11007" xr:uid="{00000000-0005-0000-0000-0000F7050000}"/>
    <cellStyle name="20% - Accent5 3 4" xfId="4039" xr:uid="{00000000-0005-0000-0000-0000F8050000}"/>
    <cellStyle name="20% - Accent5 3 4 2" xfId="9505" xr:uid="{00000000-0005-0000-0000-0000F9050000}"/>
    <cellStyle name="20% - Accent5 3 4 2 2" xfId="11727" xr:uid="{00000000-0005-0000-0000-0000FA050000}"/>
    <cellStyle name="20% - Accent5 3 4 3" xfId="10240" xr:uid="{00000000-0005-0000-0000-0000FB050000}"/>
    <cellStyle name="20% - Accent5 3 4 3 2" xfId="12448" xr:uid="{00000000-0005-0000-0000-0000FC050000}"/>
    <cellStyle name="20% - Accent5 3 4 4" xfId="13182" xr:uid="{00000000-0005-0000-0000-0000FD050000}"/>
    <cellStyle name="20% - Accent5 3 4 5" xfId="11008" xr:uid="{00000000-0005-0000-0000-0000FE050000}"/>
    <cellStyle name="20% - Accent5 3 5" xfId="4040" xr:uid="{00000000-0005-0000-0000-0000FF050000}"/>
    <cellStyle name="20% - Accent5 3 5 2" xfId="9506" xr:uid="{00000000-0005-0000-0000-000000060000}"/>
    <cellStyle name="20% - Accent5 3 5 2 2" xfId="11728" xr:uid="{00000000-0005-0000-0000-000001060000}"/>
    <cellStyle name="20% - Accent5 3 5 3" xfId="10241" xr:uid="{00000000-0005-0000-0000-000002060000}"/>
    <cellStyle name="20% - Accent5 3 5 3 2" xfId="12449" xr:uid="{00000000-0005-0000-0000-000003060000}"/>
    <cellStyle name="20% - Accent5 3 5 4" xfId="13183" xr:uid="{00000000-0005-0000-0000-000004060000}"/>
    <cellStyle name="20% - Accent5 3 5 5" xfId="11009" xr:uid="{00000000-0005-0000-0000-000005060000}"/>
    <cellStyle name="20% - Accent5 3 6" xfId="4041" xr:uid="{00000000-0005-0000-0000-000006060000}"/>
    <cellStyle name="20% - Accent5 3 6 2" xfId="9507" xr:uid="{00000000-0005-0000-0000-000007060000}"/>
    <cellStyle name="20% - Accent5 3 6 2 2" xfId="11729" xr:uid="{00000000-0005-0000-0000-000008060000}"/>
    <cellStyle name="20% - Accent5 3 6 3" xfId="10242" xr:uid="{00000000-0005-0000-0000-000009060000}"/>
    <cellStyle name="20% - Accent5 3 6 3 2" xfId="12450" xr:uid="{00000000-0005-0000-0000-00000A060000}"/>
    <cellStyle name="20% - Accent5 3 6 4" xfId="13184" xr:uid="{00000000-0005-0000-0000-00000B060000}"/>
    <cellStyle name="20% - Accent5 3 6 5" xfId="11010" xr:uid="{00000000-0005-0000-0000-00000C060000}"/>
    <cellStyle name="20% - Accent5 3 7" xfId="4042" xr:uid="{00000000-0005-0000-0000-00000D060000}"/>
    <cellStyle name="20% - Accent5 3 7 2" xfId="9508" xr:uid="{00000000-0005-0000-0000-00000E060000}"/>
    <cellStyle name="20% - Accent5 3 7 2 2" xfId="11730" xr:uid="{00000000-0005-0000-0000-00000F060000}"/>
    <cellStyle name="20% - Accent5 3 7 3" xfId="10243" xr:uid="{00000000-0005-0000-0000-000010060000}"/>
    <cellStyle name="20% - Accent5 3 7 3 2" xfId="12451" xr:uid="{00000000-0005-0000-0000-000011060000}"/>
    <cellStyle name="20% - Accent5 3 7 4" xfId="13185" xr:uid="{00000000-0005-0000-0000-000012060000}"/>
    <cellStyle name="20% - Accent5 3 7 5" xfId="11011" xr:uid="{00000000-0005-0000-0000-000013060000}"/>
    <cellStyle name="20% - Accent5 3 8" xfId="4043" xr:uid="{00000000-0005-0000-0000-000014060000}"/>
    <cellStyle name="20% - Accent5 3 8 2" xfId="9509" xr:uid="{00000000-0005-0000-0000-000015060000}"/>
    <cellStyle name="20% - Accent5 3 8 2 2" xfId="11731" xr:uid="{00000000-0005-0000-0000-000016060000}"/>
    <cellStyle name="20% - Accent5 3 8 3" xfId="10244" xr:uid="{00000000-0005-0000-0000-000017060000}"/>
    <cellStyle name="20% - Accent5 3 8 3 2" xfId="12452" xr:uid="{00000000-0005-0000-0000-000018060000}"/>
    <cellStyle name="20% - Accent5 3 8 4" xfId="13186" xr:uid="{00000000-0005-0000-0000-000019060000}"/>
    <cellStyle name="20% - Accent5 3 8 5" xfId="11012" xr:uid="{00000000-0005-0000-0000-00001A060000}"/>
    <cellStyle name="20% - Accent5 3 9" xfId="4036" xr:uid="{00000000-0005-0000-0000-00001B060000}"/>
    <cellStyle name="20% - Accent5 3 9 2" xfId="9502" xr:uid="{00000000-0005-0000-0000-00001C060000}"/>
    <cellStyle name="20% - Accent5 3 9 2 2" xfId="11724" xr:uid="{00000000-0005-0000-0000-00001D060000}"/>
    <cellStyle name="20% - Accent5 3 9 3" xfId="10237" xr:uid="{00000000-0005-0000-0000-00001E060000}"/>
    <cellStyle name="20% - Accent5 3 9 3 2" xfId="12445" xr:uid="{00000000-0005-0000-0000-00001F060000}"/>
    <cellStyle name="20% - Accent5 3 9 4" xfId="13179" xr:uid="{00000000-0005-0000-0000-000020060000}"/>
    <cellStyle name="20% - Accent5 3 9 5" xfId="11005" xr:uid="{00000000-0005-0000-0000-000021060000}"/>
    <cellStyle name="20% - Accent5 4" xfId="3659" xr:uid="{00000000-0005-0000-0000-000022060000}"/>
    <cellStyle name="20% - Accent5 4 10" xfId="9227" xr:uid="{00000000-0005-0000-0000-000023060000}"/>
    <cellStyle name="20% - Accent5 4 10 2" xfId="11455" xr:uid="{00000000-0005-0000-0000-000024060000}"/>
    <cellStyle name="20% - Accent5 4 11" xfId="9967" xr:uid="{00000000-0005-0000-0000-000025060000}"/>
    <cellStyle name="20% - Accent5 4 11 2" xfId="12176" xr:uid="{00000000-0005-0000-0000-000026060000}"/>
    <cellStyle name="20% - Accent5 4 12" xfId="12910" xr:uid="{00000000-0005-0000-0000-000027060000}"/>
    <cellStyle name="20% - Accent5 4 13" xfId="10736" xr:uid="{00000000-0005-0000-0000-000028060000}"/>
    <cellStyle name="20% - Accent5 4 14" xfId="13722" xr:uid="{00000000-0005-0000-0000-000029060000}"/>
    <cellStyle name="20% - Accent5 4 2" xfId="4045" xr:uid="{00000000-0005-0000-0000-00002A060000}"/>
    <cellStyle name="20% - Accent5 4 2 2" xfId="9511" xr:uid="{00000000-0005-0000-0000-00002B060000}"/>
    <cellStyle name="20% - Accent5 4 2 2 2" xfId="11733" xr:uid="{00000000-0005-0000-0000-00002C060000}"/>
    <cellStyle name="20% - Accent5 4 2 3" xfId="10246" xr:uid="{00000000-0005-0000-0000-00002D060000}"/>
    <cellStyle name="20% - Accent5 4 2 3 2" xfId="12454" xr:uid="{00000000-0005-0000-0000-00002E060000}"/>
    <cellStyle name="20% - Accent5 4 2 4" xfId="13188" xr:uid="{00000000-0005-0000-0000-00002F060000}"/>
    <cellStyle name="20% - Accent5 4 2 5" xfId="11014" xr:uid="{00000000-0005-0000-0000-000030060000}"/>
    <cellStyle name="20% - Accent5 4 3" xfId="4046" xr:uid="{00000000-0005-0000-0000-000031060000}"/>
    <cellStyle name="20% - Accent5 4 3 2" xfId="9512" xr:uid="{00000000-0005-0000-0000-000032060000}"/>
    <cellStyle name="20% - Accent5 4 3 2 2" xfId="11734" xr:uid="{00000000-0005-0000-0000-000033060000}"/>
    <cellStyle name="20% - Accent5 4 3 3" xfId="10247" xr:uid="{00000000-0005-0000-0000-000034060000}"/>
    <cellStyle name="20% - Accent5 4 3 3 2" xfId="12455" xr:uid="{00000000-0005-0000-0000-000035060000}"/>
    <cellStyle name="20% - Accent5 4 3 4" xfId="13189" xr:uid="{00000000-0005-0000-0000-000036060000}"/>
    <cellStyle name="20% - Accent5 4 3 5" xfId="11015" xr:uid="{00000000-0005-0000-0000-000037060000}"/>
    <cellStyle name="20% - Accent5 4 4" xfId="4047" xr:uid="{00000000-0005-0000-0000-000038060000}"/>
    <cellStyle name="20% - Accent5 4 4 2" xfId="9513" xr:uid="{00000000-0005-0000-0000-000039060000}"/>
    <cellStyle name="20% - Accent5 4 4 2 2" xfId="11735" xr:uid="{00000000-0005-0000-0000-00003A060000}"/>
    <cellStyle name="20% - Accent5 4 4 3" xfId="10248" xr:uid="{00000000-0005-0000-0000-00003B060000}"/>
    <cellStyle name="20% - Accent5 4 4 3 2" xfId="12456" xr:uid="{00000000-0005-0000-0000-00003C060000}"/>
    <cellStyle name="20% - Accent5 4 4 4" xfId="13190" xr:uid="{00000000-0005-0000-0000-00003D060000}"/>
    <cellStyle name="20% - Accent5 4 4 5" xfId="11016" xr:uid="{00000000-0005-0000-0000-00003E060000}"/>
    <cellStyle name="20% - Accent5 4 5" xfId="4048" xr:uid="{00000000-0005-0000-0000-00003F060000}"/>
    <cellStyle name="20% - Accent5 4 5 2" xfId="9514" xr:uid="{00000000-0005-0000-0000-000040060000}"/>
    <cellStyle name="20% - Accent5 4 5 2 2" xfId="11736" xr:uid="{00000000-0005-0000-0000-000041060000}"/>
    <cellStyle name="20% - Accent5 4 5 3" xfId="10249" xr:uid="{00000000-0005-0000-0000-000042060000}"/>
    <cellStyle name="20% - Accent5 4 5 3 2" xfId="12457" xr:uid="{00000000-0005-0000-0000-000043060000}"/>
    <cellStyle name="20% - Accent5 4 5 4" xfId="13191" xr:uid="{00000000-0005-0000-0000-000044060000}"/>
    <cellStyle name="20% - Accent5 4 5 5" xfId="11017" xr:uid="{00000000-0005-0000-0000-000045060000}"/>
    <cellStyle name="20% - Accent5 4 6" xfId="4049" xr:uid="{00000000-0005-0000-0000-000046060000}"/>
    <cellStyle name="20% - Accent5 4 6 2" xfId="9515" xr:uid="{00000000-0005-0000-0000-000047060000}"/>
    <cellStyle name="20% - Accent5 4 6 2 2" xfId="11737" xr:uid="{00000000-0005-0000-0000-000048060000}"/>
    <cellStyle name="20% - Accent5 4 6 3" xfId="10250" xr:uid="{00000000-0005-0000-0000-000049060000}"/>
    <cellStyle name="20% - Accent5 4 6 3 2" xfId="12458" xr:uid="{00000000-0005-0000-0000-00004A060000}"/>
    <cellStyle name="20% - Accent5 4 6 4" xfId="13192" xr:uid="{00000000-0005-0000-0000-00004B060000}"/>
    <cellStyle name="20% - Accent5 4 6 5" xfId="11018" xr:uid="{00000000-0005-0000-0000-00004C060000}"/>
    <cellStyle name="20% - Accent5 4 7" xfId="4050" xr:uid="{00000000-0005-0000-0000-00004D060000}"/>
    <cellStyle name="20% - Accent5 4 7 2" xfId="9516" xr:uid="{00000000-0005-0000-0000-00004E060000}"/>
    <cellStyle name="20% - Accent5 4 7 2 2" xfId="11738" xr:uid="{00000000-0005-0000-0000-00004F060000}"/>
    <cellStyle name="20% - Accent5 4 7 3" xfId="10251" xr:uid="{00000000-0005-0000-0000-000050060000}"/>
    <cellStyle name="20% - Accent5 4 7 3 2" xfId="12459" xr:uid="{00000000-0005-0000-0000-000051060000}"/>
    <cellStyle name="20% - Accent5 4 7 4" xfId="13193" xr:uid="{00000000-0005-0000-0000-000052060000}"/>
    <cellStyle name="20% - Accent5 4 7 5" xfId="11019" xr:uid="{00000000-0005-0000-0000-000053060000}"/>
    <cellStyle name="20% - Accent5 4 8" xfId="4051" xr:uid="{00000000-0005-0000-0000-000054060000}"/>
    <cellStyle name="20% - Accent5 4 8 2" xfId="9517" xr:uid="{00000000-0005-0000-0000-000055060000}"/>
    <cellStyle name="20% - Accent5 4 8 2 2" xfId="11739" xr:uid="{00000000-0005-0000-0000-000056060000}"/>
    <cellStyle name="20% - Accent5 4 8 3" xfId="10252" xr:uid="{00000000-0005-0000-0000-000057060000}"/>
    <cellStyle name="20% - Accent5 4 8 3 2" xfId="12460" xr:uid="{00000000-0005-0000-0000-000058060000}"/>
    <cellStyle name="20% - Accent5 4 8 4" xfId="13194" xr:uid="{00000000-0005-0000-0000-000059060000}"/>
    <cellStyle name="20% - Accent5 4 8 5" xfId="11020" xr:uid="{00000000-0005-0000-0000-00005A060000}"/>
    <cellStyle name="20% - Accent5 4 9" xfId="4044" xr:uid="{00000000-0005-0000-0000-00005B060000}"/>
    <cellStyle name="20% - Accent5 4 9 2" xfId="9510" xr:uid="{00000000-0005-0000-0000-00005C060000}"/>
    <cellStyle name="20% - Accent5 4 9 2 2" xfId="11732" xr:uid="{00000000-0005-0000-0000-00005D060000}"/>
    <cellStyle name="20% - Accent5 4 9 3" xfId="10245" xr:uid="{00000000-0005-0000-0000-00005E060000}"/>
    <cellStyle name="20% - Accent5 4 9 3 2" xfId="12453" xr:uid="{00000000-0005-0000-0000-00005F060000}"/>
    <cellStyle name="20% - Accent5 4 9 4" xfId="13187" xr:uid="{00000000-0005-0000-0000-000060060000}"/>
    <cellStyle name="20% - Accent5 4 9 5" xfId="11013" xr:uid="{00000000-0005-0000-0000-000061060000}"/>
    <cellStyle name="20% - Accent5 5" xfId="3693" xr:uid="{00000000-0005-0000-0000-000062060000}"/>
    <cellStyle name="20% - Accent5 5 10" xfId="9260" xr:uid="{00000000-0005-0000-0000-000063060000}"/>
    <cellStyle name="20% - Accent5 5 10 2" xfId="11485" xr:uid="{00000000-0005-0000-0000-000064060000}"/>
    <cellStyle name="20% - Accent5 5 11" xfId="9997" xr:uid="{00000000-0005-0000-0000-000065060000}"/>
    <cellStyle name="20% - Accent5 5 11 2" xfId="12206" xr:uid="{00000000-0005-0000-0000-000066060000}"/>
    <cellStyle name="20% - Accent5 5 12" xfId="12940" xr:uid="{00000000-0005-0000-0000-000067060000}"/>
    <cellStyle name="20% - Accent5 5 13" xfId="10766" xr:uid="{00000000-0005-0000-0000-000068060000}"/>
    <cellStyle name="20% - Accent5 5 2" xfId="4053" xr:uid="{00000000-0005-0000-0000-000069060000}"/>
    <cellStyle name="20% - Accent5 5 2 2" xfId="9519" xr:uid="{00000000-0005-0000-0000-00006A060000}"/>
    <cellStyle name="20% - Accent5 5 2 2 2" xfId="11741" xr:uid="{00000000-0005-0000-0000-00006B060000}"/>
    <cellStyle name="20% - Accent5 5 2 3" xfId="10254" xr:uid="{00000000-0005-0000-0000-00006C060000}"/>
    <cellStyle name="20% - Accent5 5 2 3 2" xfId="12462" xr:uid="{00000000-0005-0000-0000-00006D060000}"/>
    <cellStyle name="20% - Accent5 5 2 4" xfId="13196" xr:uid="{00000000-0005-0000-0000-00006E060000}"/>
    <cellStyle name="20% - Accent5 5 2 5" xfId="11022" xr:uid="{00000000-0005-0000-0000-00006F060000}"/>
    <cellStyle name="20% - Accent5 5 3" xfId="4054" xr:uid="{00000000-0005-0000-0000-000070060000}"/>
    <cellStyle name="20% - Accent5 5 3 2" xfId="9520" xr:uid="{00000000-0005-0000-0000-000071060000}"/>
    <cellStyle name="20% - Accent5 5 3 2 2" xfId="11742" xr:uid="{00000000-0005-0000-0000-000072060000}"/>
    <cellStyle name="20% - Accent5 5 3 3" xfId="10255" xr:uid="{00000000-0005-0000-0000-000073060000}"/>
    <cellStyle name="20% - Accent5 5 3 3 2" xfId="12463" xr:uid="{00000000-0005-0000-0000-000074060000}"/>
    <cellStyle name="20% - Accent5 5 3 4" xfId="13197" xr:uid="{00000000-0005-0000-0000-000075060000}"/>
    <cellStyle name="20% - Accent5 5 3 5" xfId="11023" xr:uid="{00000000-0005-0000-0000-000076060000}"/>
    <cellStyle name="20% - Accent5 5 4" xfId="4055" xr:uid="{00000000-0005-0000-0000-000077060000}"/>
    <cellStyle name="20% - Accent5 5 4 2" xfId="9521" xr:uid="{00000000-0005-0000-0000-000078060000}"/>
    <cellStyle name="20% - Accent5 5 4 2 2" xfId="11743" xr:uid="{00000000-0005-0000-0000-000079060000}"/>
    <cellStyle name="20% - Accent5 5 4 3" xfId="10256" xr:uid="{00000000-0005-0000-0000-00007A060000}"/>
    <cellStyle name="20% - Accent5 5 4 3 2" xfId="12464" xr:uid="{00000000-0005-0000-0000-00007B060000}"/>
    <cellStyle name="20% - Accent5 5 4 4" xfId="13198" xr:uid="{00000000-0005-0000-0000-00007C060000}"/>
    <cellStyle name="20% - Accent5 5 4 5" xfId="11024" xr:uid="{00000000-0005-0000-0000-00007D060000}"/>
    <cellStyle name="20% - Accent5 5 5" xfId="4056" xr:uid="{00000000-0005-0000-0000-00007E060000}"/>
    <cellStyle name="20% - Accent5 5 5 2" xfId="9522" xr:uid="{00000000-0005-0000-0000-00007F060000}"/>
    <cellStyle name="20% - Accent5 5 5 2 2" xfId="11744" xr:uid="{00000000-0005-0000-0000-000080060000}"/>
    <cellStyle name="20% - Accent5 5 5 3" xfId="10257" xr:uid="{00000000-0005-0000-0000-000081060000}"/>
    <cellStyle name="20% - Accent5 5 5 3 2" xfId="12465" xr:uid="{00000000-0005-0000-0000-000082060000}"/>
    <cellStyle name="20% - Accent5 5 5 4" xfId="13199" xr:uid="{00000000-0005-0000-0000-000083060000}"/>
    <cellStyle name="20% - Accent5 5 5 5" xfId="11025" xr:uid="{00000000-0005-0000-0000-000084060000}"/>
    <cellStyle name="20% - Accent5 5 6" xfId="4057" xr:uid="{00000000-0005-0000-0000-000085060000}"/>
    <cellStyle name="20% - Accent5 5 6 2" xfId="9523" xr:uid="{00000000-0005-0000-0000-000086060000}"/>
    <cellStyle name="20% - Accent5 5 6 2 2" xfId="11745" xr:uid="{00000000-0005-0000-0000-000087060000}"/>
    <cellStyle name="20% - Accent5 5 6 3" xfId="10258" xr:uid="{00000000-0005-0000-0000-000088060000}"/>
    <cellStyle name="20% - Accent5 5 6 3 2" xfId="12466" xr:uid="{00000000-0005-0000-0000-000089060000}"/>
    <cellStyle name="20% - Accent5 5 6 4" xfId="13200" xr:uid="{00000000-0005-0000-0000-00008A060000}"/>
    <cellStyle name="20% - Accent5 5 6 5" xfId="11026" xr:uid="{00000000-0005-0000-0000-00008B060000}"/>
    <cellStyle name="20% - Accent5 5 7" xfId="4058" xr:uid="{00000000-0005-0000-0000-00008C060000}"/>
    <cellStyle name="20% - Accent5 5 7 2" xfId="9524" xr:uid="{00000000-0005-0000-0000-00008D060000}"/>
    <cellStyle name="20% - Accent5 5 7 2 2" xfId="11746" xr:uid="{00000000-0005-0000-0000-00008E060000}"/>
    <cellStyle name="20% - Accent5 5 7 3" xfId="10259" xr:uid="{00000000-0005-0000-0000-00008F060000}"/>
    <cellStyle name="20% - Accent5 5 7 3 2" xfId="12467" xr:uid="{00000000-0005-0000-0000-000090060000}"/>
    <cellStyle name="20% - Accent5 5 7 4" xfId="13201" xr:uid="{00000000-0005-0000-0000-000091060000}"/>
    <cellStyle name="20% - Accent5 5 7 5" xfId="11027" xr:uid="{00000000-0005-0000-0000-000092060000}"/>
    <cellStyle name="20% - Accent5 5 8" xfId="4059" xr:uid="{00000000-0005-0000-0000-000093060000}"/>
    <cellStyle name="20% - Accent5 5 8 2" xfId="9525" xr:uid="{00000000-0005-0000-0000-000094060000}"/>
    <cellStyle name="20% - Accent5 5 8 2 2" xfId="11747" xr:uid="{00000000-0005-0000-0000-000095060000}"/>
    <cellStyle name="20% - Accent5 5 8 3" xfId="10260" xr:uid="{00000000-0005-0000-0000-000096060000}"/>
    <cellStyle name="20% - Accent5 5 8 3 2" xfId="12468" xr:uid="{00000000-0005-0000-0000-000097060000}"/>
    <cellStyle name="20% - Accent5 5 8 4" xfId="13202" xr:uid="{00000000-0005-0000-0000-000098060000}"/>
    <cellStyle name="20% - Accent5 5 8 5" xfId="11028" xr:uid="{00000000-0005-0000-0000-000099060000}"/>
    <cellStyle name="20% - Accent5 5 9" xfId="4052" xr:uid="{00000000-0005-0000-0000-00009A060000}"/>
    <cellStyle name="20% - Accent5 5 9 2" xfId="9518" xr:uid="{00000000-0005-0000-0000-00009B060000}"/>
    <cellStyle name="20% - Accent5 5 9 2 2" xfId="11740" xr:uid="{00000000-0005-0000-0000-00009C060000}"/>
    <cellStyle name="20% - Accent5 5 9 3" xfId="10253" xr:uid="{00000000-0005-0000-0000-00009D060000}"/>
    <cellStyle name="20% - Accent5 5 9 3 2" xfId="12461" xr:uid="{00000000-0005-0000-0000-00009E060000}"/>
    <cellStyle name="20% - Accent5 5 9 4" xfId="13195" xr:uid="{00000000-0005-0000-0000-00009F060000}"/>
    <cellStyle name="20% - Accent5 5 9 5" xfId="11021" xr:uid="{00000000-0005-0000-0000-0000A0060000}"/>
    <cellStyle name="20% - Accent5 6" xfId="3737" xr:uid="{00000000-0005-0000-0000-0000A1060000}"/>
    <cellStyle name="20% - Accent5 6 2" xfId="4060" xr:uid="{00000000-0005-0000-0000-0000A2060000}"/>
    <cellStyle name="20% - Accent5 6 2 2" xfId="9526" xr:uid="{00000000-0005-0000-0000-0000A3060000}"/>
    <cellStyle name="20% - Accent5 6 2 2 2" xfId="11748" xr:uid="{00000000-0005-0000-0000-0000A4060000}"/>
    <cellStyle name="20% - Accent5 6 2 3" xfId="10261" xr:uid="{00000000-0005-0000-0000-0000A5060000}"/>
    <cellStyle name="20% - Accent5 6 2 3 2" xfId="12469" xr:uid="{00000000-0005-0000-0000-0000A6060000}"/>
    <cellStyle name="20% - Accent5 6 2 4" xfId="13203" xr:uid="{00000000-0005-0000-0000-0000A7060000}"/>
    <cellStyle name="20% - Accent5 6 2 5" xfId="11029" xr:uid="{00000000-0005-0000-0000-0000A8060000}"/>
    <cellStyle name="20% - Accent5 7" xfId="3809" xr:uid="{00000000-0005-0000-0000-0000A9060000}"/>
    <cellStyle name="20% - Accent5 7 2" xfId="4061" xr:uid="{00000000-0005-0000-0000-0000AA060000}"/>
    <cellStyle name="20% - Accent5 7 2 2" xfId="9527" xr:uid="{00000000-0005-0000-0000-0000AB060000}"/>
    <cellStyle name="20% - Accent5 7 2 2 2" xfId="11749" xr:uid="{00000000-0005-0000-0000-0000AC060000}"/>
    <cellStyle name="20% - Accent5 7 2 3" xfId="10262" xr:uid="{00000000-0005-0000-0000-0000AD060000}"/>
    <cellStyle name="20% - Accent5 7 2 3 2" xfId="12470" xr:uid="{00000000-0005-0000-0000-0000AE060000}"/>
    <cellStyle name="20% - Accent5 7 2 4" xfId="13204" xr:uid="{00000000-0005-0000-0000-0000AF060000}"/>
    <cellStyle name="20% - Accent5 7 2 5" xfId="11030" xr:uid="{00000000-0005-0000-0000-0000B0060000}"/>
    <cellStyle name="20% - Accent5 7 3" xfId="9307" xr:uid="{00000000-0005-0000-0000-0000B1060000}"/>
    <cellStyle name="20% - Accent5 7 3 2" xfId="11529" xr:uid="{00000000-0005-0000-0000-0000B2060000}"/>
    <cellStyle name="20% - Accent5 7 4" xfId="10042" xr:uid="{00000000-0005-0000-0000-0000B3060000}"/>
    <cellStyle name="20% - Accent5 7 4 2" xfId="12250" xr:uid="{00000000-0005-0000-0000-0000B4060000}"/>
    <cellStyle name="20% - Accent5 7 5" xfId="12984" xr:uid="{00000000-0005-0000-0000-0000B5060000}"/>
    <cellStyle name="20% - Accent5 7 6" xfId="10810" xr:uid="{00000000-0005-0000-0000-0000B6060000}"/>
    <cellStyle name="20% - Accent5 8" xfId="3839" xr:uid="{00000000-0005-0000-0000-0000B7060000}"/>
    <cellStyle name="20% - Accent5 8 2" xfId="4062" xr:uid="{00000000-0005-0000-0000-0000B8060000}"/>
    <cellStyle name="20% - Accent5 8 2 2" xfId="9528" xr:uid="{00000000-0005-0000-0000-0000B9060000}"/>
    <cellStyle name="20% - Accent5 8 2 2 2" xfId="11750" xr:uid="{00000000-0005-0000-0000-0000BA060000}"/>
    <cellStyle name="20% - Accent5 8 2 3" xfId="10263" xr:uid="{00000000-0005-0000-0000-0000BB060000}"/>
    <cellStyle name="20% - Accent5 8 2 3 2" xfId="12471" xr:uid="{00000000-0005-0000-0000-0000BC060000}"/>
    <cellStyle name="20% - Accent5 8 2 4" xfId="13205" xr:uid="{00000000-0005-0000-0000-0000BD060000}"/>
    <cellStyle name="20% - Accent5 8 2 5" xfId="11031" xr:uid="{00000000-0005-0000-0000-0000BE060000}"/>
    <cellStyle name="20% - Accent5 8 3" xfId="9337" xr:uid="{00000000-0005-0000-0000-0000BF060000}"/>
    <cellStyle name="20% - Accent5 8 3 2" xfId="11559" xr:uid="{00000000-0005-0000-0000-0000C0060000}"/>
    <cellStyle name="20% - Accent5 8 4" xfId="10072" xr:uid="{00000000-0005-0000-0000-0000C1060000}"/>
    <cellStyle name="20% - Accent5 8 4 2" xfId="12280" xr:uid="{00000000-0005-0000-0000-0000C2060000}"/>
    <cellStyle name="20% - Accent5 8 5" xfId="13014" xr:uid="{00000000-0005-0000-0000-0000C3060000}"/>
    <cellStyle name="20% - Accent5 8 6" xfId="10840" xr:uid="{00000000-0005-0000-0000-0000C4060000}"/>
    <cellStyle name="20% - Accent5 9" xfId="4063" xr:uid="{00000000-0005-0000-0000-0000C5060000}"/>
    <cellStyle name="20% - Accent5 9 2" xfId="9529" xr:uid="{00000000-0005-0000-0000-0000C6060000}"/>
    <cellStyle name="20% - Accent5 9 2 2" xfId="11751" xr:uid="{00000000-0005-0000-0000-0000C7060000}"/>
    <cellStyle name="20% - Accent5 9 3" xfId="10264" xr:uid="{00000000-0005-0000-0000-0000C8060000}"/>
    <cellStyle name="20% - Accent5 9 3 2" xfId="12472" xr:uid="{00000000-0005-0000-0000-0000C9060000}"/>
    <cellStyle name="20% - Accent5 9 4" xfId="13206" xr:uid="{00000000-0005-0000-0000-0000CA060000}"/>
    <cellStyle name="20% - Accent5 9 5" xfId="11032" xr:uid="{00000000-0005-0000-0000-0000CB060000}"/>
    <cellStyle name="20% - Accent6" xfId="39" builtinId="50" customBuiltin="1"/>
    <cellStyle name="20% - Accent6 10" xfId="9105" xr:uid="{00000000-0005-0000-0000-0000CD060000}"/>
    <cellStyle name="20% - Accent6 10 2" xfId="9872" xr:uid="{00000000-0005-0000-0000-0000CE060000}"/>
    <cellStyle name="20% - Accent6 10 2 2" xfId="12083" xr:uid="{00000000-0005-0000-0000-0000CF060000}"/>
    <cellStyle name="20% - Accent6 10 3" xfId="10579" xr:uid="{00000000-0005-0000-0000-0000D0060000}"/>
    <cellStyle name="20% - Accent6 10 3 2" xfId="12787" xr:uid="{00000000-0005-0000-0000-0000D1060000}"/>
    <cellStyle name="20% - Accent6 10 4" xfId="13540" xr:uid="{00000000-0005-0000-0000-0000D2060000}"/>
    <cellStyle name="20% - Accent6 10 5" xfId="11347" xr:uid="{00000000-0005-0000-0000-0000D3060000}"/>
    <cellStyle name="20% - Accent6 11" xfId="9146" xr:uid="{00000000-0005-0000-0000-0000D4060000}"/>
    <cellStyle name="20% - Accent6 11 2" xfId="11388" xr:uid="{00000000-0005-0000-0000-0000D5060000}"/>
    <cellStyle name="20% - Accent6 12" xfId="9925" xr:uid="{00000000-0005-0000-0000-0000D6060000}"/>
    <cellStyle name="20% - Accent6 12 2" xfId="12134" xr:uid="{00000000-0005-0000-0000-0000D7060000}"/>
    <cellStyle name="20% - Accent6 13" xfId="10622" xr:uid="{00000000-0005-0000-0000-0000D8060000}"/>
    <cellStyle name="20% - Accent6 13 2" xfId="12831" xr:uid="{00000000-0005-0000-0000-0000D9060000}"/>
    <cellStyle name="20% - Accent6 14" xfId="10694" xr:uid="{00000000-0005-0000-0000-0000DA060000}"/>
    <cellStyle name="20% - Accent6 15" xfId="13582" xr:uid="{00000000-0005-0000-0000-0000DB060000}"/>
    <cellStyle name="20% - Accent6 16" xfId="13630" xr:uid="{00000000-0005-0000-0000-0000DC060000}"/>
    <cellStyle name="20% - Accent6 17" xfId="13678" xr:uid="{00000000-0005-0000-0000-0000DD060000}"/>
    <cellStyle name="20% - Accent6 18" xfId="13743" xr:uid="{00000000-0005-0000-0000-0000DE060000}"/>
    <cellStyle name="20% - Accent6 19" xfId="13773" xr:uid="{00000000-0005-0000-0000-0000DF060000}"/>
    <cellStyle name="20% - Accent6 2" xfId="223" xr:uid="{00000000-0005-0000-0000-0000E0060000}"/>
    <cellStyle name="20% - Accent6 2 10" xfId="13648" xr:uid="{00000000-0005-0000-0000-0000E1060000}"/>
    <cellStyle name="20% - Accent6 2 11" xfId="13696" xr:uid="{00000000-0005-0000-0000-0000E2060000}"/>
    <cellStyle name="20% - Accent6 2 12" xfId="13759" xr:uid="{00000000-0005-0000-0000-0000E3060000}"/>
    <cellStyle name="20% - Accent6 2 13" xfId="460" xr:uid="{00000000-0005-0000-0000-0000E4060000}"/>
    <cellStyle name="20% - Accent6 2 2" xfId="3794" xr:uid="{00000000-0005-0000-0000-0000E5060000}"/>
    <cellStyle name="20% - Accent6 2 2 10" xfId="12970" xr:uid="{00000000-0005-0000-0000-0000E6060000}"/>
    <cellStyle name="20% - Accent6 2 2 11" xfId="10796" xr:uid="{00000000-0005-0000-0000-0000E7060000}"/>
    <cellStyle name="20% - Accent6 2 2 2" xfId="4066" xr:uid="{00000000-0005-0000-0000-0000E8060000}"/>
    <cellStyle name="20% - Accent6 2 2 2 2" xfId="9531" xr:uid="{00000000-0005-0000-0000-0000E9060000}"/>
    <cellStyle name="20% - Accent6 2 2 2 2 2" xfId="11753" xr:uid="{00000000-0005-0000-0000-0000EA060000}"/>
    <cellStyle name="20% - Accent6 2 2 2 3" xfId="10266" xr:uid="{00000000-0005-0000-0000-0000EB060000}"/>
    <cellStyle name="20% - Accent6 2 2 2 3 2" xfId="12474" xr:uid="{00000000-0005-0000-0000-0000EC060000}"/>
    <cellStyle name="20% - Accent6 2 2 2 4" xfId="13208" xr:uid="{00000000-0005-0000-0000-0000ED060000}"/>
    <cellStyle name="20% - Accent6 2 2 2 5" xfId="11034" xr:uid="{00000000-0005-0000-0000-0000EE060000}"/>
    <cellStyle name="20% - Accent6 2 2 3" xfId="4067" xr:uid="{00000000-0005-0000-0000-0000EF060000}"/>
    <cellStyle name="20% - Accent6 2 2 3 2" xfId="9532" xr:uid="{00000000-0005-0000-0000-0000F0060000}"/>
    <cellStyle name="20% - Accent6 2 2 3 2 2" xfId="11754" xr:uid="{00000000-0005-0000-0000-0000F1060000}"/>
    <cellStyle name="20% - Accent6 2 2 3 3" xfId="10267" xr:uid="{00000000-0005-0000-0000-0000F2060000}"/>
    <cellStyle name="20% - Accent6 2 2 3 3 2" xfId="12475" xr:uid="{00000000-0005-0000-0000-0000F3060000}"/>
    <cellStyle name="20% - Accent6 2 2 3 4" xfId="13209" xr:uid="{00000000-0005-0000-0000-0000F4060000}"/>
    <cellStyle name="20% - Accent6 2 2 3 5" xfId="11035" xr:uid="{00000000-0005-0000-0000-0000F5060000}"/>
    <cellStyle name="20% - Accent6 2 2 4" xfId="4068" xr:uid="{00000000-0005-0000-0000-0000F6060000}"/>
    <cellStyle name="20% - Accent6 2 2 4 2" xfId="9533" xr:uid="{00000000-0005-0000-0000-0000F7060000}"/>
    <cellStyle name="20% - Accent6 2 2 4 2 2" xfId="11755" xr:uid="{00000000-0005-0000-0000-0000F8060000}"/>
    <cellStyle name="20% - Accent6 2 2 4 3" xfId="10268" xr:uid="{00000000-0005-0000-0000-0000F9060000}"/>
    <cellStyle name="20% - Accent6 2 2 4 3 2" xfId="12476" xr:uid="{00000000-0005-0000-0000-0000FA060000}"/>
    <cellStyle name="20% - Accent6 2 2 4 4" xfId="13210" xr:uid="{00000000-0005-0000-0000-0000FB060000}"/>
    <cellStyle name="20% - Accent6 2 2 4 5" xfId="11036" xr:uid="{00000000-0005-0000-0000-0000FC060000}"/>
    <cellStyle name="20% - Accent6 2 2 5" xfId="4069" xr:uid="{00000000-0005-0000-0000-0000FD060000}"/>
    <cellStyle name="20% - Accent6 2 2 5 2" xfId="9534" xr:uid="{00000000-0005-0000-0000-0000FE060000}"/>
    <cellStyle name="20% - Accent6 2 2 5 2 2" xfId="11756" xr:uid="{00000000-0005-0000-0000-0000FF060000}"/>
    <cellStyle name="20% - Accent6 2 2 5 3" xfId="10269" xr:uid="{00000000-0005-0000-0000-000000070000}"/>
    <cellStyle name="20% - Accent6 2 2 5 3 2" xfId="12477" xr:uid="{00000000-0005-0000-0000-000001070000}"/>
    <cellStyle name="20% - Accent6 2 2 5 4" xfId="13211" xr:uid="{00000000-0005-0000-0000-000002070000}"/>
    <cellStyle name="20% - Accent6 2 2 5 5" xfId="11037" xr:uid="{00000000-0005-0000-0000-000003070000}"/>
    <cellStyle name="20% - Accent6 2 2 6" xfId="4070" xr:uid="{00000000-0005-0000-0000-000004070000}"/>
    <cellStyle name="20% - Accent6 2 2 6 2" xfId="9535" xr:uid="{00000000-0005-0000-0000-000005070000}"/>
    <cellStyle name="20% - Accent6 2 2 6 2 2" xfId="11757" xr:uid="{00000000-0005-0000-0000-000006070000}"/>
    <cellStyle name="20% - Accent6 2 2 6 3" xfId="10270" xr:uid="{00000000-0005-0000-0000-000007070000}"/>
    <cellStyle name="20% - Accent6 2 2 6 3 2" xfId="12478" xr:uid="{00000000-0005-0000-0000-000008070000}"/>
    <cellStyle name="20% - Accent6 2 2 6 4" xfId="13212" xr:uid="{00000000-0005-0000-0000-000009070000}"/>
    <cellStyle name="20% - Accent6 2 2 6 5" xfId="11038" xr:uid="{00000000-0005-0000-0000-00000A070000}"/>
    <cellStyle name="20% - Accent6 2 2 7" xfId="4065" xr:uid="{00000000-0005-0000-0000-00000B070000}"/>
    <cellStyle name="20% - Accent6 2 2 7 2" xfId="9530" xr:uid="{00000000-0005-0000-0000-00000C070000}"/>
    <cellStyle name="20% - Accent6 2 2 7 2 2" xfId="11752" xr:uid="{00000000-0005-0000-0000-00000D070000}"/>
    <cellStyle name="20% - Accent6 2 2 7 3" xfId="10265" xr:uid="{00000000-0005-0000-0000-00000E070000}"/>
    <cellStyle name="20% - Accent6 2 2 7 3 2" xfId="12473" xr:uid="{00000000-0005-0000-0000-00000F070000}"/>
    <cellStyle name="20% - Accent6 2 2 7 4" xfId="13207" xr:uid="{00000000-0005-0000-0000-000010070000}"/>
    <cellStyle name="20% - Accent6 2 2 7 5" xfId="11033" xr:uid="{00000000-0005-0000-0000-000011070000}"/>
    <cellStyle name="20% - Accent6 2 2 8" xfId="9293" xr:uid="{00000000-0005-0000-0000-000012070000}"/>
    <cellStyle name="20% - Accent6 2 2 8 2" xfId="11515" xr:uid="{00000000-0005-0000-0000-000013070000}"/>
    <cellStyle name="20% - Accent6 2 2 9" xfId="10028" xr:uid="{00000000-0005-0000-0000-000014070000}"/>
    <cellStyle name="20% - Accent6 2 2 9 2" xfId="12236" xr:uid="{00000000-0005-0000-0000-000015070000}"/>
    <cellStyle name="20% - Accent6 2 3" xfId="4071" xr:uid="{00000000-0005-0000-0000-000016070000}"/>
    <cellStyle name="20% - Accent6 2 4" xfId="4072" xr:uid="{00000000-0005-0000-0000-000017070000}"/>
    <cellStyle name="20% - Accent6 2 5" xfId="4073" xr:uid="{00000000-0005-0000-0000-000018070000}"/>
    <cellStyle name="20% - Accent6 2 6" xfId="4064" xr:uid="{00000000-0005-0000-0000-000019070000}"/>
    <cellStyle name="20% - Accent6 2 7" xfId="9059" xr:uid="{00000000-0005-0000-0000-00001A070000}"/>
    <cellStyle name="20% - Accent6 2 7 2" xfId="9829" xr:uid="{00000000-0005-0000-0000-00001B070000}"/>
    <cellStyle name="20% - Accent6 2 7 2 2" xfId="12040" xr:uid="{00000000-0005-0000-0000-00001C070000}"/>
    <cellStyle name="20% - Accent6 2 7 3" xfId="10536" xr:uid="{00000000-0005-0000-0000-00001D070000}"/>
    <cellStyle name="20% - Accent6 2 7 3 2" xfId="12744" xr:uid="{00000000-0005-0000-0000-00001E070000}"/>
    <cellStyle name="20% - Accent6 2 7 4" xfId="13497" xr:uid="{00000000-0005-0000-0000-00001F070000}"/>
    <cellStyle name="20% - Accent6 2 7 5" xfId="11304" xr:uid="{00000000-0005-0000-0000-000020070000}"/>
    <cellStyle name="20% - Accent6 2 8" xfId="10638" xr:uid="{00000000-0005-0000-0000-000021070000}"/>
    <cellStyle name="20% - Accent6 2 9" xfId="13600" xr:uid="{00000000-0005-0000-0000-000022070000}"/>
    <cellStyle name="20% - Accent6 20" xfId="13786" xr:uid="{00000000-0005-0000-0000-000023070000}"/>
    <cellStyle name="20% - Accent6 21" xfId="441" xr:uid="{00000000-0005-0000-0000-000024070000}"/>
    <cellStyle name="20% - Accent6 3" xfId="461" xr:uid="{00000000-0005-0000-0000-000025070000}"/>
    <cellStyle name="20% - Accent6 3 2" xfId="4074" xr:uid="{00000000-0005-0000-0000-000026070000}"/>
    <cellStyle name="20% - Accent6 3 2 2" xfId="9536" xr:uid="{00000000-0005-0000-0000-000027070000}"/>
    <cellStyle name="20% - Accent6 3 2 2 2" xfId="11758" xr:uid="{00000000-0005-0000-0000-000028070000}"/>
    <cellStyle name="20% - Accent6 3 2 3" xfId="10271" xr:uid="{00000000-0005-0000-0000-000029070000}"/>
    <cellStyle name="20% - Accent6 3 2 3 2" xfId="12479" xr:uid="{00000000-0005-0000-0000-00002A070000}"/>
    <cellStyle name="20% - Accent6 3 2 4" xfId="13213" xr:uid="{00000000-0005-0000-0000-00002B070000}"/>
    <cellStyle name="20% - Accent6 3 2 5" xfId="11039" xr:uid="{00000000-0005-0000-0000-00002C070000}"/>
    <cellStyle name="20% - Accent6 3 3" xfId="9072" xr:uid="{00000000-0005-0000-0000-00002D070000}"/>
    <cellStyle name="20% - Accent6 3 3 2" xfId="9842" xr:uid="{00000000-0005-0000-0000-00002E070000}"/>
    <cellStyle name="20% - Accent6 3 3 2 2" xfId="12053" xr:uid="{00000000-0005-0000-0000-00002F070000}"/>
    <cellStyle name="20% - Accent6 3 3 3" xfId="10549" xr:uid="{00000000-0005-0000-0000-000030070000}"/>
    <cellStyle name="20% - Accent6 3 3 3 2" xfId="12757" xr:uid="{00000000-0005-0000-0000-000031070000}"/>
    <cellStyle name="20% - Accent6 3 3 4" xfId="13510" xr:uid="{00000000-0005-0000-0000-000032070000}"/>
    <cellStyle name="20% - Accent6 3 3 5" xfId="11317" xr:uid="{00000000-0005-0000-0000-000033070000}"/>
    <cellStyle name="20% - Accent6 3 4" xfId="10626" xr:uid="{00000000-0005-0000-0000-000034070000}"/>
    <cellStyle name="20% - Accent6 3 5" xfId="13614" xr:uid="{00000000-0005-0000-0000-000035070000}"/>
    <cellStyle name="20% - Accent6 3 6" xfId="13662" xr:uid="{00000000-0005-0000-0000-000036070000}"/>
    <cellStyle name="20% - Accent6 3 7" xfId="13710" xr:uid="{00000000-0005-0000-0000-000037070000}"/>
    <cellStyle name="20% - Accent6 4" xfId="3661" xr:uid="{00000000-0005-0000-0000-000038070000}"/>
    <cellStyle name="20% - Accent6 4 2" xfId="4075" xr:uid="{00000000-0005-0000-0000-000039070000}"/>
    <cellStyle name="20% - Accent6 4 2 2" xfId="9537" xr:uid="{00000000-0005-0000-0000-00003A070000}"/>
    <cellStyle name="20% - Accent6 4 2 2 2" xfId="11759" xr:uid="{00000000-0005-0000-0000-00003B070000}"/>
    <cellStyle name="20% - Accent6 4 2 3" xfId="10272" xr:uid="{00000000-0005-0000-0000-00003C070000}"/>
    <cellStyle name="20% - Accent6 4 2 3 2" xfId="12480" xr:uid="{00000000-0005-0000-0000-00003D070000}"/>
    <cellStyle name="20% - Accent6 4 2 4" xfId="13214" xr:uid="{00000000-0005-0000-0000-00003E070000}"/>
    <cellStyle name="20% - Accent6 4 2 5" xfId="11040" xr:uid="{00000000-0005-0000-0000-00003F070000}"/>
    <cellStyle name="20% - Accent6 4 3" xfId="9229" xr:uid="{00000000-0005-0000-0000-000040070000}"/>
    <cellStyle name="20% - Accent6 4 3 2" xfId="11457" xr:uid="{00000000-0005-0000-0000-000041070000}"/>
    <cellStyle name="20% - Accent6 4 4" xfId="9969" xr:uid="{00000000-0005-0000-0000-000042070000}"/>
    <cellStyle name="20% - Accent6 4 4 2" xfId="12178" xr:uid="{00000000-0005-0000-0000-000043070000}"/>
    <cellStyle name="20% - Accent6 4 5" xfId="12912" xr:uid="{00000000-0005-0000-0000-000044070000}"/>
    <cellStyle name="20% - Accent6 4 6" xfId="10738" xr:uid="{00000000-0005-0000-0000-000045070000}"/>
    <cellStyle name="20% - Accent6 4 7" xfId="13724" xr:uid="{00000000-0005-0000-0000-000046070000}"/>
    <cellStyle name="20% - Accent6 5" xfId="3696" xr:uid="{00000000-0005-0000-0000-000047070000}"/>
    <cellStyle name="20% - Accent6 5 2" xfId="4076" xr:uid="{00000000-0005-0000-0000-000048070000}"/>
    <cellStyle name="20% - Accent6 5 2 2" xfId="9538" xr:uid="{00000000-0005-0000-0000-000049070000}"/>
    <cellStyle name="20% - Accent6 5 2 2 2" xfId="11760" xr:uid="{00000000-0005-0000-0000-00004A070000}"/>
    <cellStyle name="20% - Accent6 5 2 3" xfId="10273" xr:uid="{00000000-0005-0000-0000-00004B070000}"/>
    <cellStyle name="20% - Accent6 5 2 3 2" xfId="12481" xr:uid="{00000000-0005-0000-0000-00004C070000}"/>
    <cellStyle name="20% - Accent6 5 2 4" xfId="13215" xr:uid="{00000000-0005-0000-0000-00004D070000}"/>
    <cellStyle name="20% - Accent6 5 2 5" xfId="11041" xr:uid="{00000000-0005-0000-0000-00004E070000}"/>
    <cellStyle name="20% - Accent6 5 3" xfId="9263" xr:uid="{00000000-0005-0000-0000-00004F070000}"/>
    <cellStyle name="20% - Accent6 5 3 2" xfId="11487" xr:uid="{00000000-0005-0000-0000-000050070000}"/>
    <cellStyle name="20% - Accent6 5 4" xfId="9999" xr:uid="{00000000-0005-0000-0000-000051070000}"/>
    <cellStyle name="20% - Accent6 5 4 2" xfId="12208" xr:uid="{00000000-0005-0000-0000-000052070000}"/>
    <cellStyle name="20% - Accent6 5 5" xfId="12942" xr:uid="{00000000-0005-0000-0000-000053070000}"/>
    <cellStyle name="20% - Accent6 5 6" xfId="10768" xr:uid="{00000000-0005-0000-0000-000054070000}"/>
    <cellStyle name="20% - Accent6 6" xfId="3741" xr:uid="{00000000-0005-0000-0000-000055070000}"/>
    <cellStyle name="20% - Accent6 6 2" xfId="4077" xr:uid="{00000000-0005-0000-0000-000056070000}"/>
    <cellStyle name="20% - Accent6 6 2 2" xfId="9539" xr:uid="{00000000-0005-0000-0000-000057070000}"/>
    <cellStyle name="20% - Accent6 6 2 2 2" xfId="11761" xr:uid="{00000000-0005-0000-0000-000058070000}"/>
    <cellStyle name="20% - Accent6 6 2 3" xfId="10274" xr:uid="{00000000-0005-0000-0000-000059070000}"/>
    <cellStyle name="20% - Accent6 6 2 3 2" xfId="12482" xr:uid="{00000000-0005-0000-0000-00005A070000}"/>
    <cellStyle name="20% - Accent6 6 2 4" xfId="13216" xr:uid="{00000000-0005-0000-0000-00005B070000}"/>
    <cellStyle name="20% - Accent6 6 2 5" xfId="11042" xr:uid="{00000000-0005-0000-0000-00005C070000}"/>
    <cellStyle name="20% - Accent6 7" xfId="3811" xr:uid="{00000000-0005-0000-0000-00005D070000}"/>
    <cellStyle name="20% - Accent6 7 2" xfId="4078" xr:uid="{00000000-0005-0000-0000-00005E070000}"/>
    <cellStyle name="20% - Accent6 7 2 2" xfId="9540" xr:uid="{00000000-0005-0000-0000-00005F070000}"/>
    <cellStyle name="20% - Accent6 7 2 2 2" xfId="11762" xr:uid="{00000000-0005-0000-0000-000060070000}"/>
    <cellStyle name="20% - Accent6 7 2 3" xfId="10275" xr:uid="{00000000-0005-0000-0000-000061070000}"/>
    <cellStyle name="20% - Accent6 7 2 3 2" xfId="12483" xr:uid="{00000000-0005-0000-0000-000062070000}"/>
    <cellStyle name="20% - Accent6 7 2 4" xfId="13217" xr:uid="{00000000-0005-0000-0000-000063070000}"/>
    <cellStyle name="20% - Accent6 7 2 5" xfId="11043" xr:uid="{00000000-0005-0000-0000-000064070000}"/>
    <cellStyle name="20% - Accent6 7 3" xfId="9309" xr:uid="{00000000-0005-0000-0000-000065070000}"/>
    <cellStyle name="20% - Accent6 7 3 2" xfId="11531" xr:uid="{00000000-0005-0000-0000-000066070000}"/>
    <cellStyle name="20% - Accent6 7 4" xfId="10044" xr:uid="{00000000-0005-0000-0000-000067070000}"/>
    <cellStyle name="20% - Accent6 7 4 2" xfId="12252" xr:uid="{00000000-0005-0000-0000-000068070000}"/>
    <cellStyle name="20% - Accent6 7 5" xfId="12986" xr:uid="{00000000-0005-0000-0000-000069070000}"/>
    <cellStyle name="20% - Accent6 7 6" xfId="10812" xr:uid="{00000000-0005-0000-0000-00006A070000}"/>
    <cellStyle name="20% - Accent6 8" xfId="3841" xr:uid="{00000000-0005-0000-0000-00006B070000}"/>
    <cellStyle name="20% - Accent6 8 2" xfId="4079" xr:uid="{00000000-0005-0000-0000-00006C070000}"/>
    <cellStyle name="20% - Accent6 8 2 2" xfId="9541" xr:uid="{00000000-0005-0000-0000-00006D070000}"/>
    <cellStyle name="20% - Accent6 8 2 2 2" xfId="11763" xr:uid="{00000000-0005-0000-0000-00006E070000}"/>
    <cellStyle name="20% - Accent6 8 2 3" xfId="10276" xr:uid="{00000000-0005-0000-0000-00006F070000}"/>
    <cellStyle name="20% - Accent6 8 2 3 2" xfId="12484" xr:uid="{00000000-0005-0000-0000-000070070000}"/>
    <cellStyle name="20% - Accent6 8 2 4" xfId="13218" xr:uid="{00000000-0005-0000-0000-000071070000}"/>
    <cellStyle name="20% - Accent6 8 2 5" xfId="11044" xr:uid="{00000000-0005-0000-0000-000072070000}"/>
    <cellStyle name="20% - Accent6 8 3" xfId="9339" xr:uid="{00000000-0005-0000-0000-000073070000}"/>
    <cellStyle name="20% - Accent6 8 3 2" xfId="11561" xr:uid="{00000000-0005-0000-0000-000074070000}"/>
    <cellStyle name="20% - Accent6 8 4" xfId="10074" xr:uid="{00000000-0005-0000-0000-000075070000}"/>
    <cellStyle name="20% - Accent6 8 4 2" xfId="12282" xr:uid="{00000000-0005-0000-0000-000076070000}"/>
    <cellStyle name="20% - Accent6 8 5" xfId="13016" xr:uid="{00000000-0005-0000-0000-000077070000}"/>
    <cellStyle name="20% - Accent6 8 6" xfId="10842" xr:uid="{00000000-0005-0000-0000-000078070000}"/>
    <cellStyle name="20% - Accent6 9" xfId="9086" xr:uid="{00000000-0005-0000-0000-000079070000}"/>
    <cellStyle name="20% - Accent6 9 2" xfId="9855" xr:uid="{00000000-0005-0000-0000-00007A070000}"/>
    <cellStyle name="20% - Accent6 9 2 2" xfId="12066" xr:uid="{00000000-0005-0000-0000-00007B070000}"/>
    <cellStyle name="20% - Accent6 9 3" xfId="10562" xr:uid="{00000000-0005-0000-0000-00007C070000}"/>
    <cellStyle name="20% - Accent6 9 3 2" xfId="12770" xr:uid="{00000000-0005-0000-0000-00007D070000}"/>
    <cellStyle name="20% - Accent6 9 4" xfId="13523" xr:uid="{00000000-0005-0000-0000-00007E070000}"/>
    <cellStyle name="20% - Accent6 9 5" xfId="11330" xr:uid="{00000000-0005-0000-0000-00007F070000}"/>
    <cellStyle name="40% - Accent1" xfId="20" builtinId="31" customBuiltin="1"/>
    <cellStyle name="40% - Accent1 10" xfId="4080" xr:uid="{00000000-0005-0000-0000-000081070000}"/>
    <cellStyle name="40% - Accent1 10 2" xfId="9542" xr:uid="{00000000-0005-0000-0000-000082070000}"/>
    <cellStyle name="40% - Accent1 10 2 2" xfId="11764" xr:uid="{00000000-0005-0000-0000-000083070000}"/>
    <cellStyle name="40% - Accent1 10 3" xfId="10277" xr:uid="{00000000-0005-0000-0000-000084070000}"/>
    <cellStyle name="40% - Accent1 10 3 2" xfId="12485" xr:uid="{00000000-0005-0000-0000-000085070000}"/>
    <cellStyle name="40% - Accent1 10 4" xfId="13219" xr:uid="{00000000-0005-0000-0000-000086070000}"/>
    <cellStyle name="40% - Accent1 10 5" xfId="11045" xr:uid="{00000000-0005-0000-0000-000087070000}"/>
    <cellStyle name="40% - Accent1 11" xfId="4081" xr:uid="{00000000-0005-0000-0000-000088070000}"/>
    <cellStyle name="40% - Accent1 11 2" xfId="9543" xr:uid="{00000000-0005-0000-0000-000089070000}"/>
    <cellStyle name="40% - Accent1 11 2 2" xfId="11765" xr:uid="{00000000-0005-0000-0000-00008A070000}"/>
    <cellStyle name="40% - Accent1 11 3" xfId="10278" xr:uid="{00000000-0005-0000-0000-00008B070000}"/>
    <cellStyle name="40% - Accent1 11 3 2" xfId="12486" xr:uid="{00000000-0005-0000-0000-00008C070000}"/>
    <cellStyle name="40% - Accent1 11 4" xfId="13220" xr:uid="{00000000-0005-0000-0000-00008D070000}"/>
    <cellStyle name="40% - Accent1 11 5" xfId="11046" xr:uid="{00000000-0005-0000-0000-00008E070000}"/>
    <cellStyle name="40% - Accent1 12" xfId="9040" xr:uid="{00000000-0005-0000-0000-00008F070000}"/>
    <cellStyle name="40% - Accent1 12 2" xfId="9812" xr:uid="{00000000-0005-0000-0000-000090070000}"/>
    <cellStyle name="40% - Accent1 12 2 2" xfId="12023" xr:uid="{00000000-0005-0000-0000-000091070000}"/>
    <cellStyle name="40% - Accent1 12 3" xfId="10519" xr:uid="{00000000-0005-0000-0000-000092070000}"/>
    <cellStyle name="40% - Accent1 12 3 2" xfId="12727" xr:uid="{00000000-0005-0000-0000-000093070000}"/>
    <cellStyle name="40% - Accent1 12 4" xfId="13480" xr:uid="{00000000-0005-0000-0000-000094070000}"/>
    <cellStyle name="40% - Accent1 12 5" xfId="11287" xr:uid="{00000000-0005-0000-0000-000095070000}"/>
    <cellStyle name="40% - Accent1 13" xfId="9096" xr:uid="{00000000-0005-0000-0000-000096070000}"/>
    <cellStyle name="40% - Accent1 13 2" xfId="9863" xr:uid="{00000000-0005-0000-0000-000097070000}"/>
    <cellStyle name="40% - Accent1 13 2 2" xfId="12074" xr:uid="{00000000-0005-0000-0000-000098070000}"/>
    <cellStyle name="40% - Accent1 13 3" xfId="10570" xr:uid="{00000000-0005-0000-0000-000099070000}"/>
    <cellStyle name="40% - Accent1 13 3 2" xfId="12778" xr:uid="{00000000-0005-0000-0000-00009A070000}"/>
    <cellStyle name="40% - Accent1 13 4" xfId="13531" xr:uid="{00000000-0005-0000-0000-00009B070000}"/>
    <cellStyle name="40% - Accent1 13 5" xfId="11338" xr:uid="{00000000-0005-0000-0000-00009C070000}"/>
    <cellStyle name="40% - Accent1 14" xfId="9137" xr:uid="{00000000-0005-0000-0000-00009D070000}"/>
    <cellStyle name="40% - Accent1 14 2" xfId="11379" xr:uid="{00000000-0005-0000-0000-00009E070000}"/>
    <cellStyle name="40% - Accent1 15" xfId="9916" xr:uid="{00000000-0005-0000-0000-00009F070000}"/>
    <cellStyle name="40% - Accent1 15 2" xfId="12125" xr:uid="{00000000-0005-0000-0000-0000A0070000}"/>
    <cellStyle name="40% - Accent1 16" xfId="10663" xr:uid="{00000000-0005-0000-0000-0000A1070000}"/>
    <cellStyle name="40% - Accent1 16 2" xfId="12822" xr:uid="{00000000-0005-0000-0000-0000A2070000}"/>
    <cellStyle name="40% - Accent1 17" xfId="10685" xr:uid="{00000000-0005-0000-0000-0000A3070000}"/>
    <cellStyle name="40% - Accent1 18" xfId="13573" xr:uid="{00000000-0005-0000-0000-0000A4070000}"/>
    <cellStyle name="40% - Accent1 19" xfId="13621" xr:uid="{00000000-0005-0000-0000-0000A5070000}"/>
    <cellStyle name="40% - Accent1 2" xfId="204" xr:uid="{00000000-0005-0000-0000-0000A6070000}"/>
    <cellStyle name="40% - Accent1 2 10" xfId="13639" xr:uid="{00000000-0005-0000-0000-0000A7070000}"/>
    <cellStyle name="40% - Accent1 2 11" xfId="13687" xr:uid="{00000000-0005-0000-0000-0000A8070000}"/>
    <cellStyle name="40% - Accent1 2 12" xfId="13750" xr:uid="{00000000-0005-0000-0000-0000A9070000}"/>
    <cellStyle name="40% - Accent1 2 13" xfId="462" xr:uid="{00000000-0005-0000-0000-0000AA070000}"/>
    <cellStyle name="40% - Accent1 2 2" xfId="3775" xr:uid="{00000000-0005-0000-0000-0000AB070000}"/>
    <cellStyle name="40% - Accent1 2 2 10" xfId="12961" xr:uid="{00000000-0005-0000-0000-0000AC070000}"/>
    <cellStyle name="40% - Accent1 2 2 11" xfId="10787" xr:uid="{00000000-0005-0000-0000-0000AD070000}"/>
    <cellStyle name="40% - Accent1 2 2 2" xfId="4084" xr:uid="{00000000-0005-0000-0000-0000AE070000}"/>
    <cellStyle name="40% - Accent1 2 2 2 2" xfId="9545" xr:uid="{00000000-0005-0000-0000-0000AF070000}"/>
    <cellStyle name="40% - Accent1 2 2 2 2 2" xfId="11767" xr:uid="{00000000-0005-0000-0000-0000B0070000}"/>
    <cellStyle name="40% - Accent1 2 2 2 3" xfId="10280" xr:uid="{00000000-0005-0000-0000-0000B1070000}"/>
    <cellStyle name="40% - Accent1 2 2 2 3 2" xfId="12488" xr:uid="{00000000-0005-0000-0000-0000B2070000}"/>
    <cellStyle name="40% - Accent1 2 2 2 4" xfId="13222" xr:uid="{00000000-0005-0000-0000-0000B3070000}"/>
    <cellStyle name="40% - Accent1 2 2 2 5" xfId="11048" xr:uid="{00000000-0005-0000-0000-0000B4070000}"/>
    <cellStyle name="40% - Accent1 2 2 3" xfId="4085" xr:uid="{00000000-0005-0000-0000-0000B5070000}"/>
    <cellStyle name="40% - Accent1 2 2 3 2" xfId="9546" xr:uid="{00000000-0005-0000-0000-0000B6070000}"/>
    <cellStyle name="40% - Accent1 2 2 3 2 2" xfId="11768" xr:uid="{00000000-0005-0000-0000-0000B7070000}"/>
    <cellStyle name="40% - Accent1 2 2 3 3" xfId="10281" xr:uid="{00000000-0005-0000-0000-0000B8070000}"/>
    <cellStyle name="40% - Accent1 2 2 3 3 2" xfId="12489" xr:uid="{00000000-0005-0000-0000-0000B9070000}"/>
    <cellStyle name="40% - Accent1 2 2 3 4" xfId="13223" xr:uid="{00000000-0005-0000-0000-0000BA070000}"/>
    <cellStyle name="40% - Accent1 2 2 3 5" xfId="11049" xr:uid="{00000000-0005-0000-0000-0000BB070000}"/>
    <cellStyle name="40% - Accent1 2 2 4" xfId="4086" xr:uid="{00000000-0005-0000-0000-0000BC070000}"/>
    <cellStyle name="40% - Accent1 2 2 4 2" xfId="9547" xr:uid="{00000000-0005-0000-0000-0000BD070000}"/>
    <cellStyle name="40% - Accent1 2 2 4 2 2" xfId="11769" xr:uid="{00000000-0005-0000-0000-0000BE070000}"/>
    <cellStyle name="40% - Accent1 2 2 4 3" xfId="10282" xr:uid="{00000000-0005-0000-0000-0000BF070000}"/>
    <cellStyle name="40% - Accent1 2 2 4 3 2" xfId="12490" xr:uid="{00000000-0005-0000-0000-0000C0070000}"/>
    <cellStyle name="40% - Accent1 2 2 4 4" xfId="13224" xr:uid="{00000000-0005-0000-0000-0000C1070000}"/>
    <cellStyle name="40% - Accent1 2 2 4 5" xfId="11050" xr:uid="{00000000-0005-0000-0000-0000C2070000}"/>
    <cellStyle name="40% - Accent1 2 2 5" xfId="4087" xr:uid="{00000000-0005-0000-0000-0000C3070000}"/>
    <cellStyle name="40% - Accent1 2 2 5 2" xfId="9548" xr:uid="{00000000-0005-0000-0000-0000C4070000}"/>
    <cellStyle name="40% - Accent1 2 2 5 2 2" xfId="11770" xr:uid="{00000000-0005-0000-0000-0000C5070000}"/>
    <cellStyle name="40% - Accent1 2 2 5 3" xfId="10283" xr:uid="{00000000-0005-0000-0000-0000C6070000}"/>
    <cellStyle name="40% - Accent1 2 2 5 3 2" xfId="12491" xr:uid="{00000000-0005-0000-0000-0000C7070000}"/>
    <cellStyle name="40% - Accent1 2 2 5 4" xfId="13225" xr:uid="{00000000-0005-0000-0000-0000C8070000}"/>
    <cellStyle name="40% - Accent1 2 2 5 5" xfId="11051" xr:uid="{00000000-0005-0000-0000-0000C9070000}"/>
    <cellStyle name="40% - Accent1 2 2 6" xfId="4088" xr:uid="{00000000-0005-0000-0000-0000CA070000}"/>
    <cellStyle name="40% - Accent1 2 2 6 2" xfId="9549" xr:uid="{00000000-0005-0000-0000-0000CB070000}"/>
    <cellStyle name="40% - Accent1 2 2 6 2 2" xfId="11771" xr:uid="{00000000-0005-0000-0000-0000CC070000}"/>
    <cellStyle name="40% - Accent1 2 2 6 3" xfId="10284" xr:uid="{00000000-0005-0000-0000-0000CD070000}"/>
    <cellStyle name="40% - Accent1 2 2 6 3 2" xfId="12492" xr:uid="{00000000-0005-0000-0000-0000CE070000}"/>
    <cellStyle name="40% - Accent1 2 2 6 4" xfId="13226" xr:uid="{00000000-0005-0000-0000-0000CF070000}"/>
    <cellStyle name="40% - Accent1 2 2 6 5" xfId="11052" xr:uid="{00000000-0005-0000-0000-0000D0070000}"/>
    <cellStyle name="40% - Accent1 2 2 7" xfId="4083" xr:uid="{00000000-0005-0000-0000-0000D1070000}"/>
    <cellStyle name="40% - Accent1 2 2 7 2" xfId="9544" xr:uid="{00000000-0005-0000-0000-0000D2070000}"/>
    <cellStyle name="40% - Accent1 2 2 7 2 2" xfId="11766" xr:uid="{00000000-0005-0000-0000-0000D3070000}"/>
    <cellStyle name="40% - Accent1 2 2 7 3" xfId="10279" xr:uid="{00000000-0005-0000-0000-0000D4070000}"/>
    <cellStyle name="40% - Accent1 2 2 7 3 2" xfId="12487" xr:uid="{00000000-0005-0000-0000-0000D5070000}"/>
    <cellStyle name="40% - Accent1 2 2 7 4" xfId="13221" xr:uid="{00000000-0005-0000-0000-0000D6070000}"/>
    <cellStyle name="40% - Accent1 2 2 7 5" xfId="11047" xr:uid="{00000000-0005-0000-0000-0000D7070000}"/>
    <cellStyle name="40% - Accent1 2 2 8" xfId="9284" xr:uid="{00000000-0005-0000-0000-0000D8070000}"/>
    <cellStyle name="40% - Accent1 2 2 8 2" xfId="11506" xr:uid="{00000000-0005-0000-0000-0000D9070000}"/>
    <cellStyle name="40% - Accent1 2 2 9" xfId="10018" xr:uid="{00000000-0005-0000-0000-0000DA070000}"/>
    <cellStyle name="40% - Accent1 2 2 9 2" xfId="12227" xr:uid="{00000000-0005-0000-0000-0000DB070000}"/>
    <cellStyle name="40% - Accent1 2 3" xfId="4089" xr:uid="{00000000-0005-0000-0000-0000DC070000}"/>
    <cellStyle name="40% - Accent1 2 4" xfId="4090" xr:uid="{00000000-0005-0000-0000-0000DD070000}"/>
    <cellStyle name="40% - Accent1 2 5" xfId="4091" xr:uid="{00000000-0005-0000-0000-0000DE070000}"/>
    <cellStyle name="40% - Accent1 2 6" xfId="4082" xr:uid="{00000000-0005-0000-0000-0000DF070000}"/>
    <cellStyle name="40% - Accent1 2 7" xfId="9052" xr:uid="{00000000-0005-0000-0000-0000E0070000}"/>
    <cellStyle name="40% - Accent1 2 7 2" xfId="9822" xr:uid="{00000000-0005-0000-0000-0000E1070000}"/>
    <cellStyle name="40% - Accent1 2 7 2 2" xfId="12033" xr:uid="{00000000-0005-0000-0000-0000E2070000}"/>
    <cellStyle name="40% - Accent1 2 7 3" xfId="10529" xr:uid="{00000000-0005-0000-0000-0000E3070000}"/>
    <cellStyle name="40% - Accent1 2 7 3 2" xfId="12737" xr:uid="{00000000-0005-0000-0000-0000E4070000}"/>
    <cellStyle name="40% - Accent1 2 7 4" xfId="13490" xr:uid="{00000000-0005-0000-0000-0000E5070000}"/>
    <cellStyle name="40% - Accent1 2 7 5" xfId="11297" xr:uid="{00000000-0005-0000-0000-0000E6070000}"/>
    <cellStyle name="40% - Accent1 2 8" xfId="10647" xr:uid="{00000000-0005-0000-0000-0000E7070000}"/>
    <cellStyle name="40% - Accent1 2 9" xfId="13591" xr:uid="{00000000-0005-0000-0000-0000E8070000}"/>
    <cellStyle name="40% - Accent1 20" xfId="13669" xr:uid="{00000000-0005-0000-0000-0000E9070000}"/>
    <cellStyle name="40% - Accent1 21" xfId="13734" xr:uid="{00000000-0005-0000-0000-0000EA070000}"/>
    <cellStyle name="40% - Accent1 22" xfId="13764" xr:uid="{00000000-0005-0000-0000-0000EB070000}"/>
    <cellStyle name="40% - Accent1 23" xfId="13777" xr:uid="{00000000-0005-0000-0000-0000EC070000}"/>
    <cellStyle name="40% - Accent1 24" xfId="427" xr:uid="{00000000-0005-0000-0000-0000ED070000}"/>
    <cellStyle name="40% - Accent1 3" xfId="463" xr:uid="{00000000-0005-0000-0000-0000EE070000}"/>
    <cellStyle name="40% - Accent1 3 10" xfId="9062" xr:uid="{00000000-0005-0000-0000-0000EF070000}"/>
    <cellStyle name="40% - Accent1 3 10 2" xfId="9832" xr:uid="{00000000-0005-0000-0000-0000F0070000}"/>
    <cellStyle name="40% - Accent1 3 10 2 2" xfId="12043" xr:uid="{00000000-0005-0000-0000-0000F1070000}"/>
    <cellStyle name="40% - Accent1 3 10 3" xfId="10539" xr:uid="{00000000-0005-0000-0000-0000F2070000}"/>
    <cellStyle name="40% - Accent1 3 10 3 2" xfId="12747" xr:uid="{00000000-0005-0000-0000-0000F3070000}"/>
    <cellStyle name="40% - Accent1 3 10 4" xfId="13500" xr:uid="{00000000-0005-0000-0000-0000F4070000}"/>
    <cellStyle name="40% - Accent1 3 10 5" xfId="11307" xr:uid="{00000000-0005-0000-0000-0000F5070000}"/>
    <cellStyle name="40% - Accent1 3 11" xfId="10637" xr:uid="{00000000-0005-0000-0000-0000F6070000}"/>
    <cellStyle name="40% - Accent1 3 12" xfId="13605" xr:uid="{00000000-0005-0000-0000-0000F7070000}"/>
    <cellStyle name="40% - Accent1 3 13" xfId="13653" xr:uid="{00000000-0005-0000-0000-0000F8070000}"/>
    <cellStyle name="40% - Accent1 3 14" xfId="13701" xr:uid="{00000000-0005-0000-0000-0000F9070000}"/>
    <cellStyle name="40% - Accent1 3 2" xfId="4093" xr:uid="{00000000-0005-0000-0000-0000FA070000}"/>
    <cellStyle name="40% - Accent1 3 2 2" xfId="9551" xr:uid="{00000000-0005-0000-0000-0000FB070000}"/>
    <cellStyle name="40% - Accent1 3 2 2 2" xfId="11773" xr:uid="{00000000-0005-0000-0000-0000FC070000}"/>
    <cellStyle name="40% - Accent1 3 2 3" xfId="10286" xr:uid="{00000000-0005-0000-0000-0000FD070000}"/>
    <cellStyle name="40% - Accent1 3 2 3 2" xfId="12494" xr:uid="{00000000-0005-0000-0000-0000FE070000}"/>
    <cellStyle name="40% - Accent1 3 2 4" xfId="13228" xr:uid="{00000000-0005-0000-0000-0000FF070000}"/>
    <cellStyle name="40% - Accent1 3 2 5" xfId="11054" xr:uid="{00000000-0005-0000-0000-000000080000}"/>
    <cellStyle name="40% - Accent1 3 3" xfId="4094" xr:uid="{00000000-0005-0000-0000-000001080000}"/>
    <cellStyle name="40% - Accent1 3 3 2" xfId="9552" xr:uid="{00000000-0005-0000-0000-000002080000}"/>
    <cellStyle name="40% - Accent1 3 3 2 2" xfId="11774" xr:uid="{00000000-0005-0000-0000-000003080000}"/>
    <cellStyle name="40% - Accent1 3 3 3" xfId="10287" xr:uid="{00000000-0005-0000-0000-000004080000}"/>
    <cellStyle name="40% - Accent1 3 3 3 2" xfId="12495" xr:uid="{00000000-0005-0000-0000-000005080000}"/>
    <cellStyle name="40% - Accent1 3 3 4" xfId="13229" xr:uid="{00000000-0005-0000-0000-000006080000}"/>
    <cellStyle name="40% - Accent1 3 3 5" xfId="11055" xr:uid="{00000000-0005-0000-0000-000007080000}"/>
    <cellStyle name="40% - Accent1 3 4" xfId="4095" xr:uid="{00000000-0005-0000-0000-000008080000}"/>
    <cellStyle name="40% - Accent1 3 4 2" xfId="9553" xr:uid="{00000000-0005-0000-0000-000009080000}"/>
    <cellStyle name="40% - Accent1 3 4 2 2" xfId="11775" xr:uid="{00000000-0005-0000-0000-00000A080000}"/>
    <cellStyle name="40% - Accent1 3 4 3" xfId="10288" xr:uid="{00000000-0005-0000-0000-00000B080000}"/>
    <cellStyle name="40% - Accent1 3 4 3 2" xfId="12496" xr:uid="{00000000-0005-0000-0000-00000C080000}"/>
    <cellStyle name="40% - Accent1 3 4 4" xfId="13230" xr:uid="{00000000-0005-0000-0000-00000D080000}"/>
    <cellStyle name="40% - Accent1 3 4 5" xfId="11056" xr:uid="{00000000-0005-0000-0000-00000E080000}"/>
    <cellStyle name="40% - Accent1 3 5" xfId="4096" xr:uid="{00000000-0005-0000-0000-00000F080000}"/>
    <cellStyle name="40% - Accent1 3 5 2" xfId="9554" xr:uid="{00000000-0005-0000-0000-000010080000}"/>
    <cellStyle name="40% - Accent1 3 5 2 2" xfId="11776" xr:uid="{00000000-0005-0000-0000-000011080000}"/>
    <cellStyle name="40% - Accent1 3 5 3" xfId="10289" xr:uid="{00000000-0005-0000-0000-000012080000}"/>
    <cellStyle name="40% - Accent1 3 5 3 2" xfId="12497" xr:uid="{00000000-0005-0000-0000-000013080000}"/>
    <cellStyle name="40% - Accent1 3 5 4" xfId="13231" xr:uid="{00000000-0005-0000-0000-000014080000}"/>
    <cellStyle name="40% - Accent1 3 5 5" xfId="11057" xr:uid="{00000000-0005-0000-0000-000015080000}"/>
    <cellStyle name="40% - Accent1 3 6" xfId="4097" xr:uid="{00000000-0005-0000-0000-000016080000}"/>
    <cellStyle name="40% - Accent1 3 6 2" xfId="9555" xr:uid="{00000000-0005-0000-0000-000017080000}"/>
    <cellStyle name="40% - Accent1 3 6 2 2" xfId="11777" xr:uid="{00000000-0005-0000-0000-000018080000}"/>
    <cellStyle name="40% - Accent1 3 6 3" xfId="10290" xr:uid="{00000000-0005-0000-0000-000019080000}"/>
    <cellStyle name="40% - Accent1 3 6 3 2" xfId="12498" xr:uid="{00000000-0005-0000-0000-00001A080000}"/>
    <cellStyle name="40% - Accent1 3 6 4" xfId="13232" xr:uid="{00000000-0005-0000-0000-00001B080000}"/>
    <cellStyle name="40% - Accent1 3 6 5" xfId="11058" xr:uid="{00000000-0005-0000-0000-00001C080000}"/>
    <cellStyle name="40% - Accent1 3 7" xfId="4098" xr:uid="{00000000-0005-0000-0000-00001D080000}"/>
    <cellStyle name="40% - Accent1 3 7 2" xfId="9556" xr:uid="{00000000-0005-0000-0000-00001E080000}"/>
    <cellStyle name="40% - Accent1 3 7 2 2" xfId="11778" xr:uid="{00000000-0005-0000-0000-00001F080000}"/>
    <cellStyle name="40% - Accent1 3 7 3" xfId="10291" xr:uid="{00000000-0005-0000-0000-000020080000}"/>
    <cellStyle name="40% - Accent1 3 7 3 2" xfId="12499" xr:uid="{00000000-0005-0000-0000-000021080000}"/>
    <cellStyle name="40% - Accent1 3 7 4" xfId="13233" xr:uid="{00000000-0005-0000-0000-000022080000}"/>
    <cellStyle name="40% - Accent1 3 7 5" xfId="11059" xr:uid="{00000000-0005-0000-0000-000023080000}"/>
    <cellStyle name="40% - Accent1 3 8" xfId="4099" xr:uid="{00000000-0005-0000-0000-000024080000}"/>
    <cellStyle name="40% - Accent1 3 8 2" xfId="9557" xr:uid="{00000000-0005-0000-0000-000025080000}"/>
    <cellStyle name="40% - Accent1 3 8 2 2" xfId="11779" xr:uid="{00000000-0005-0000-0000-000026080000}"/>
    <cellStyle name="40% - Accent1 3 8 3" xfId="10292" xr:uid="{00000000-0005-0000-0000-000027080000}"/>
    <cellStyle name="40% - Accent1 3 8 3 2" xfId="12500" xr:uid="{00000000-0005-0000-0000-000028080000}"/>
    <cellStyle name="40% - Accent1 3 8 4" xfId="13234" xr:uid="{00000000-0005-0000-0000-000029080000}"/>
    <cellStyle name="40% - Accent1 3 8 5" xfId="11060" xr:uid="{00000000-0005-0000-0000-00002A080000}"/>
    <cellStyle name="40% - Accent1 3 9" xfId="4092" xr:uid="{00000000-0005-0000-0000-00002B080000}"/>
    <cellStyle name="40% - Accent1 3 9 2" xfId="9550" xr:uid="{00000000-0005-0000-0000-00002C080000}"/>
    <cellStyle name="40% - Accent1 3 9 2 2" xfId="11772" xr:uid="{00000000-0005-0000-0000-00002D080000}"/>
    <cellStyle name="40% - Accent1 3 9 3" xfId="10285" xr:uid="{00000000-0005-0000-0000-00002E080000}"/>
    <cellStyle name="40% - Accent1 3 9 3 2" xfId="12493" xr:uid="{00000000-0005-0000-0000-00002F080000}"/>
    <cellStyle name="40% - Accent1 3 9 4" xfId="13227" xr:uid="{00000000-0005-0000-0000-000030080000}"/>
    <cellStyle name="40% - Accent1 3 9 5" xfId="11053" xr:uid="{00000000-0005-0000-0000-000031080000}"/>
    <cellStyle name="40% - Accent1 4" xfId="3652" xr:uid="{00000000-0005-0000-0000-000032080000}"/>
    <cellStyle name="40% - Accent1 4 10" xfId="9220" xr:uid="{00000000-0005-0000-0000-000033080000}"/>
    <cellStyle name="40% - Accent1 4 10 2" xfId="11448" xr:uid="{00000000-0005-0000-0000-000034080000}"/>
    <cellStyle name="40% - Accent1 4 11" xfId="9960" xr:uid="{00000000-0005-0000-0000-000035080000}"/>
    <cellStyle name="40% - Accent1 4 11 2" xfId="12169" xr:uid="{00000000-0005-0000-0000-000036080000}"/>
    <cellStyle name="40% - Accent1 4 12" xfId="12903" xr:uid="{00000000-0005-0000-0000-000037080000}"/>
    <cellStyle name="40% - Accent1 4 13" xfId="10729" xr:uid="{00000000-0005-0000-0000-000038080000}"/>
    <cellStyle name="40% - Accent1 4 14" xfId="13715" xr:uid="{00000000-0005-0000-0000-000039080000}"/>
    <cellStyle name="40% - Accent1 4 2" xfId="4101" xr:uid="{00000000-0005-0000-0000-00003A080000}"/>
    <cellStyle name="40% - Accent1 4 2 2" xfId="9559" xr:uid="{00000000-0005-0000-0000-00003B080000}"/>
    <cellStyle name="40% - Accent1 4 2 2 2" xfId="11781" xr:uid="{00000000-0005-0000-0000-00003C080000}"/>
    <cellStyle name="40% - Accent1 4 2 3" xfId="10294" xr:uid="{00000000-0005-0000-0000-00003D080000}"/>
    <cellStyle name="40% - Accent1 4 2 3 2" xfId="12502" xr:uid="{00000000-0005-0000-0000-00003E080000}"/>
    <cellStyle name="40% - Accent1 4 2 4" xfId="13236" xr:uid="{00000000-0005-0000-0000-00003F080000}"/>
    <cellStyle name="40% - Accent1 4 2 5" xfId="11062" xr:uid="{00000000-0005-0000-0000-000040080000}"/>
    <cellStyle name="40% - Accent1 4 3" xfId="4102" xr:uid="{00000000-0005-0000-0000-000041080000}"/>
    <cellStyle name="40% - Accent1 4 3 2" xfId="9560" xr:uid="{00000000-0005-0000-0000-000042080000}"/>
    <cellStyle name="40% - Accent1 4 3 2 2" xfId="11782" xr:uid="{00000000-0005-0000-0000-000043080000}"/>
    <cellStyle name="40% - Accent1 4 3 3" xfId="10295" xr:uid="{00000000-0005-0000-0000-000044080000}"/>
    <cellStyle name="40% - Accent1 4 3 3 2" xfId="12503" xr:uid="{00000000-0005-0000-0000-000045080000}"/>
    <cellStyle name="40% - Accent1 4 3 4" xfId="13237" xr:uid="{00000000-0005-0000-0000-000046080000}"/>
    <cellStyle name="40% - Accent1 4 3 5" xfId="11063" xr:uid="{00000000-0005-0000-0000-000047080000}"/>
    <cellStyle name="40% - Accent1 4 4" xfId="4103" xr:uid="{00000000-0005-0000-0000-000048080000}"/>
    <cellStyle name="40% - Accent1 4 4 2" xfId="9561" xr:uid="{00000000-0005-0000-0000-000049080000}"/>
    <cellStyle name="40% - Accent1 4 4 2 2" xfId="11783" xr:uid="{00000000-0005-0000-0000-00004A080000}"/>
    <cellStyle name="40% - Accent1 4 4 3" xfId="10296" xr:uid="{00000000-0005-0000-0000-00004B080000}"/>
    <cellStyle name="40% - Accent1 4 4 3 2" xfId="12504" xr:uid="{00000000-0005-0000-0000-00004C080000}"/>
    <cellStyle name="40% - Accent1 4 4 4" xfId="13238" xr:uid="{00000000-0005-0000-0000-00004D080000}"/>
    <cellStyle name="40% - Accent1 4 4 5" xfId="11064" xr:uid="{00000000-0005-0000-0000-00004E080000}"/>
    <cellStyle name="40% - Accent1 4 5" xfId="4104" xr:uid="{00000000-0005-0000-0000-00004F080000}"/>
    <cellStyle name="40% - Accent1 4 5 2" xfId="9562" xr:uid="{00000000-0005-0000-0000-000050080000}"/>
    <cellStyle name="40% - Accent1 4 5 2 2" xfId="11784" xr:uid="{00000000-0005-0000-0000-000051080000}"/>
    <cellStyle name="40% - Accent1 4 5 3" xfId="10297" xr:uid="{00000000-0005-0000-0000-000052080000}"/>
    <cellStyle name="40% - Accent1 4 5 3 2" xfId="12505" xr:uid="{00000000-0005-0000-0000-000053080000}"/>
    <cellStyle name="40% - Accent1 4 5 4" xfId="13239" xr:uid="{00000000-0005-0000-0000-000054080000}"/>
    <cellStyle name="40% - Accent1 4 5 5" xfId="11065" xr:uid="{00000000-0005-0000-0000-000055080000}"/>
    <cellStyle name="40% - Accent1 4 6" xfId="4105" xr:uid="{00000000-0005-0000-0000-000056080000}"/>
    <cellStyle name="40% - Accent1 4 6 2" xfId="9563" xr:uid="{00000000-0005-0000-0000-000057080000}"/>
    <cellStyle name="40% - Accent1 4 6 2 2" xfId="11785" xr:uid="{00000000-0005-0000-0000-000058080000}"/>
    <cellStyle name="40% - Accent1 4 6 3" xfId="10298" xr:uid="{00000000-0005-0000-0000-000059080000}"/>
    <cellStyle name="40% - Accent1 4 6 3 2" xfId="12506" xr:uid="{00000000-0005-0000-0000-00005A080000}"/>
    <cellStyle name="40% - Accent1 4 6 4" xfId="13240" xr:uid="{00000000-0005-0000-0000-00005B080000}"/>
    <cellStyle name="40% - Accent1 4 6 5" xfId="11066" xr:uid="{00000000-0005-0000-0000-00005C080000}"/>
    <cellStyle name="40% - Accent1 4 7" xfId="4106" xr:uid="{00000000-0005-0000-0000-00005D080000}"/>
    <cellStyle name="40% - Accent1 4 7 2" xfId="9564" xr:uid="{00000000-0005-0000-0000-00005E080000}"/>
    <cellStyle name="40% - Accent1 4 7 2 2" xfId="11786" xr:uid="{00000000-0005-0000-0000-00005F080000}"/>
    <cellStyle name="40% - Accent1 4 7 3" xfId="10299" xr:uid="{00000000-0005-0000-0000-000060080000}"/>
    <cellStyle name="40% - Accent1 4 7 3 2" xfId="12507" xr:uid="{00000000-0005-0000-0000-000061080000}"/>
    <cellStyle name="40% - Accent1 4 7 4" xfId="13241" xr:uid="{00000000-0005-0000-0000-000062080000}"/>
    <cellStyle name="40% - Accent1 4 7 5" xfId="11067" xr:uid="{00000000-0005-0000-0000-000063080000}"/>
    <cellStyle name="40% - Accent1 4 8" xfId="4107" xr:uid="{00000000-0005-0000-0000-000064080000}"/>
    <cellStyle name="40% - Accent1 4 8 2" xfId="9565" xr:uid="{00000000-0005-0000-0000-000065080000}"/>
    <cellStyle name="40% - Accent1 4 8 2 2" xfId="11787" xr:uid="{00000000-0005-0000-0000-000066080000}"/>
    <cellStyle name="40% - Accent1 4 8 3" xfId="10300" xr:uid="{00000000-0005-0000-0000-000067080000}"/>
    <cellStyle name="40% - Accent1 4 8 3 2" xfId="12508" xr:uid="{00000000-0005-0000-0000-000068080000}"/>
    <cellStyle name="40% - Accent1 4 8 4" xfId="13242" xr:uid="{00000000-0005-0000-0000-000069080000}"/>
    <cellStyle name="40% - Accent1 4 8 5" xfId="11068" xr:uid="{00000000-0005-0000-0000-00006A080000}"/>
    <cellStyle name="40% - Accent1 4 9" xfId="4100" xr:uid="{00000000-0005-0000-0000-00006B080000}"/>
    <cellStyle name="40% - Accent1 4 9 2" xfId="9558" xr:uid="{00000000-0005-0000-0000-00006C080000}"/>
    <cellStyle name="40% - Accent1 4 9 2 2" xfId="11780" xr:uid="{00000000-0005-0000-0000-00006D080000}"/>
    <cellStyle name="40% - Accent1 4 9 3" xfId="10293" xr:uid="{00000000-0005-0000-0000-00006E080000}"/>
    <cellStyle name="40% - Accent1 4 9 3 2" xfId="12501" xr:uid="{00000000-0005-0000-0000-00006F080000}"/>
    <cellStyle name="40% - Accent1 4 9 4" xfId="13235" xr:uid="{00000000-0005-0000-0000-000070080000}"/>
    <cellStyle name="40% - Accent1 4 9 5" xfId="11061" xr:uid="{00000000-0005-0000-0000-000071080000}"/>
    <cellStyle name="40% - Accent1 5" xfId="3686" xr:uid="{00000000-0005-0000-0000-000072080000}"/>
    <cellStyle name="40% - Accent1 5 10" xfId="9253" xr:uid="{00000000-0005-0000-0000-000073080000}"/>
    <cellStyle name="40% - Accent1 5 10 2" xfId="11478" xr:uid="{00000000-0005-0000-0000-000074080000}"/>
    <cellStyle name="40% - Accent1 5 11" xfId="9990" xr:uid="{00000000-0005-0000-0000-000075080000}"/>
    <cellStyle name="40% - Accent1 5 11 2" xfId="12199" xr:uid="{00000000-0005-0000-0000-000076080000}"/>
    <cellStyle name="40% - Accent1 5 12" xfId="12933" xr:uid="{00000000-0005-0000-0000-000077080000}"/>
    <cellStyle name="40% - Accent1 5 13" xfId="10759" xr:uid="{00000000-0005-0000-0000-000078080000}"/>
    <cellStyle name="40% - Accent1 5 2" xfId="4109" xr:uid="{00000000-0005-0000-0000-000079080000}"/>
    <cellStyle name="40% - Accent1 5 2 2" xfId="9567" xr:uid="{00000000-0005-0000-0000-00007A080000}"/>
    <cellStyle name="40% - Accent1 5 2 2 2" xfId="11789" xr:uid="{00000000-0005-0000-0000-00007B080000}"/>
    <cellStyle name="40% - Accent1 5 2 3" xfId="10302" xr:uid="{00000000-0005-0000-0000-00007C080000}"/>
    <cellStyle name="40% - Accent1 5 2 3 2" xfId="12510" xr:uid="{00000000-0005-0000-0000-00007D080000}"/>
    <cellStyle name="40% - Accent1 5 2 4" xfId="13244" xr:uid="{00000000-0005-0000-0000-00007E080000}"/>
    <cellStyle name="40% - Accent1 5 2 5" xfId="11070" xr:uid="{00000000-0005-0000-0000-00007F080000}"/>
    <cellStyle name="40% - Accent1 5 3" xfId="4110" xr:uid="{00000000-0005-0000-0000-000080080000}"/>
    <cellStyle name="40% - Accent1 5 3 2" xfId="9568" xr:uid="{00000000-0005-0000-0000-000081080000}"/>
    <cellStyle name="40% - Accent1 5 3 2 2" xfId="11790" xr:uid="{00000000-0005-0000-0000-000082080000}"/>
    <cellStyle name="40% - Accent1 5 3 3" xfId="10303" xr:uid="{00000000-0005-0000-0000-000083080000}"/>
    <cellStyle name="40% - Accent1 5 3 3 2" xfId="12511" xr:uid="{00000000-0005-0000-0000-000084080000}"/>
    <cellStyle name="40% - Accent1 5 3 4" xfId="13245" xr:uid="{00000000-0005-0000-0000-000085080000}"/>
    <cellStyle name="40% - Accent1 5 3 5" xfId="11071" xr:uid="{00000000-0005-0000-0000-000086080000}"/>
    <cellStyle name="40% - Accent1 5 4" xfId="4111" xr:uid="{00000000-0005-0000-0000-000087080000}"/>
    <cellStyle name="40% - Accent1 5 4 2" xfId="9569" xr:uid="{00000000-0005-0000-0000-000088080000}"/>
    <cellStyle name="40% - Accent1 5 4 2 2" xfId="11791" xr:uid="{00000000-0005-0000-0000-000089080000}"/>
    <cellStyle name="40% - Accent1 5 4 3" xfId="10304" xr:uid="{00000000-0005-0000-0000-00008A080000}"/>
    <cellStyle name="40% - Accent1 5 4 3 2" xfId="12512" xr:uid="{00000000-0005-0000-0000-00008B080000}"/>
    <cellStyle name="40% - Accent1 5 4 4" xfId="13246" xr:uid="{00000000-0005-0000-0000-00008C080000}"/>
    <cellStyle name="40% - Accent1 5 4 5" xfId="11072" xr:uid="{00000000-0005-0000-0000-00008D080000}"/>
    <cellStyle name="40% - Accent1 5 5" xfId="4112" xr:uid="{00000000-0005-0000-0000-00008E080000}"/>
    <cellStyle name="40% - Accent1 5 5 2" xfId="9570" xr:uid="{00000000-0005-0000-0000-00008F080000}"/>
    <cellStyle name="40% - Accent1 5 5 2 2" xfId="11792" xr:uid="{00000000-0005-0000-0000-000090080000}"/>
    <cellStyle name="40% - Accent1 5 5 3" xfId="10305" xr:uid="{00000000-0005-0000-0000-000091080000}"/>
    <cellStyle name="40% - Accent1 5 5 3 2" xfId="12513" xr:uid="{00000000-0005-0000-0000-000092080000}"/>
    <cellStyle name="40% - Accent1 5 5 4" xfId="13247" xr:uid="{00000000-0005-0000-0000-000093080000}"/>
    <cellStyle name="40% - Accent1 5 5 5" xfId="11073" xr:uid="{00000000-0005-0000-0000-000094080000}"/>
    <cellStyle name="40% - Accent1 5 6" xfId="4113" xr:uid="{00000000-0005-0000-0000-000095080000}"/>
    <cellStyle name="40% - Accent1 5 6 2" xfId="9571" xr:uid="{00000000-0005-0000-0000-000096080000}"/>
    <cellStyle name="40% - Accent1 5 6 2 2" xfId="11793" xr:uid="{00000000-0005-0000-0000-000097080000}"/>
    <cellStyle name="40% - Accent1 5 6 3" xfId="10306" xr:uid="{00000000-0005-0000-0000-000098080000}"/>
    <cellStyle name="40% - Accent1 5 6 3 2" xfId="12514" xr:uid="{00000000-0005-0000-0000-000099080000}"/>
    <cellStyle name="40% - Accent1 5 6 4" xfId="13248" xr:uid="{00000000-0005-0000-0000-00009A080000}"/>
    <cellStyle name="40% - Accent1 5 6 5" xfId="11074" xr:uid="{00000000-0005-0000-0000-00009B080000}"/>
    <cellStyle name="40% - Accent1 5 7" xfId="4114" xr:uid="{00000000-0005-0000-0000-00009C080000}"/>
    <cellStyle name="40% - Accent1 5 7 2" xfId="9572" xr:uid="{00000000-0005-0000-0000-00009D080000}"/>
    <cellStyle name="40% - Accent1 5 7 2 2" xfId="11794" xr:uid="{00000000-0005-0000-0000-00009E080000}"/>
    <cellStyle name="40% - Accent1 5 7 3" xfId="10307" xr:uid="{00000000-0005-0000-0000-00009F080000}"/>
    <cellStyle name="40% - Accent1 5 7 3 2" xfId="12515" xr:uid="{00000000-0005-0000-0000-0000A0080000}"/>
    <cellStyle name="40% - Accent1 5 7 4" xfId="13249" xr:uid="{00000000-0005-0000-0000-0000A1080000}"/>
    <cellStyle name="40% - Accent1 5 7 5" xfId="11075" xr:uid="{00000000-0005-0000-0000-0000A2080000}"/>
    <cellStyle name="40% - Accent1 5 8" xfId="4115" xr:uid="{00000000-0005-0000-0000-0000A3080000}"/>
    <cellStyle name="40% - Accent1 5 8 2" xfId="9573" xr:uid="{00000000-0005-0000-0000-0000A4080000}"/>
    <cellStyle name="40% - Accent1 5 8 2 2" xfId="11795" xr:uid="{00000000-0005-0000-0000-0000A5080000}"/>
    <cellStyle name="40% - Accent1 5 8 3" xfId="10308" xr:uid="{00000000-0005-0000-0000-0000A6080000}"/>
    <cellStyle name="40% - Accent1 5 8 3 2" xfId="12516" xr:uid="{00000000-0005-0000-0000-0000A7080000}"/>
    <cellStyle name="40% - Accent1 5 8 4" xfId="13250" xr:uid="{00000000-0005-0000-0000-0000A8080000}"/>
    <cellStyle name="40% - Accent1 5 8 5" xfId="11076" xr:uid="{00000000-0005-0000-0000-0000A9080000}"/>
    <cellStyle name="40% - Accent1 5 9" xfId="4108" xr:uid="{00000000-0005-0000-0000-0000AA080000}"/>
    <cellStyle name="40% - Accent1 5 9 2" xfId="9566" xr:uid="{00000000-0005-0000-0000-0000AB080000}"/>
    <cellStyle name="40% - Accent1 5 9 2 2" xfId="11788" xr:uid="{00000000-0005-0000-0000-0000AC080000}"/>
    <cellStyle name="40% - Accent1 5 9 3" xfId="10301" xr:uid="{00000000-0005-0000-0000-0000AD080000}"/>
    <cellStyle name="40% - Accent1 5 9 3 2" xfId="12509" xr:uid="{00000000-0005-0000-0000-0000AE080000}"/>
    <cellStyle name="40% - Accent1 5 9 4" xfId="13243" xr:uid="{00000000-0005-0000-0000-0000AF080000}"/>
    <cellStyle name="40% - Accent1 5 9 5" xfId="11069" xr:uid="{00000000-0005-0000-0000-0000B0080000}"/>
    <cellStyle name="40% - Accent1 6" xfId="3722" xr:uid="{00000000-0005-0000-0000-0000B1080000}"/>
    <cellStyle name="40% - Accent1 6 2" xfId="4116" xr:uid="{00000000-0005-0000-0000-0000B2080000}"/>
    <cellStyle name="40% - Accent1 6 2 2" xfId="9574" xr:uid="{00000000-0005-0000-0000-0000B3080000}"/>
    <cellStyle name="40% - Accent1 6 2 2 2" xfId="11796" xr:uid="{00000000-0005-0000-0000-0000B4080000}"/>
    <cellStyle name="40% - Accent1 6 2 3" xfId="10309" xr:uid="{00000000-0005-0000-0000-0000B5080000}"/>
    <cellStyle name="40% - Accent1 6 2 3 2" xfId="12517" xr:uid="{00000000-0005-0000-0000-0000B6080000}"/>
    <cellStyle name="40% - Accent1 6 2 4" xfId="13251" xr:uid="{00000000-0005-0000-0000-0000B7080000}"/>
    <cellStyle name="40% - Accent1 6 2 5" xfId="11077" xr:uid="{00000000-0005-0000-0000-0000B8080000}"/>
    <cellStyle name="40% - Accent1 7" xfId="3802" xr:uid="{00000000-0005-0000-0000-0000B9080000}"/>
    <cellStyle name="40% - Accent1 7 2" xfId="4117" xr:uid="{00000000-0005-0000-0000-0000BA080000}"/>
    <cellStyle name="40% - Accent1 7 2 2" xfId="9575" xr:uid="{00000000-0005-0000-0000-0000BB080000}"/>
    <cellStyle name="40% - Accent1 7 2 2 2" xfId="11797" xr:uid="{00000000-0005-0000-0000-0000BC080000}"/>
    <cellStyle name="40% - Accent1 7 2 3" xfId="10310" xr:uid="{00000000-0005-0000-0000-0000BD080000}"/>
    <cellStyle name="40% - Accent1 7 2 3 2" xfId="12518" xr:uid="{00000000-0005-0000-0000-0000BE080000}"/>
    <cellStyle name="40% - Accent1 7 2 4" xfId="13252" xr:uid="{00000000-0005-0000-0000-0000BF080000}"/>
    <cellStyle name="40% - Accent1 7 2 5" xfId="11078" xr:uid="{00000000-0005-0000-0000-0000C0080000}"/>
    <cellStyle name="40% - Accent1 7 3" xfId="9300" xr:uid="{00000000-0005-0000-0000-0000C1080000}"/>
    <cellStyle name="40% - Accent1 7 3 2" xfId="11522" xr:uid="{00000000-0005-0000-0000-0000C2080000}"/>
    <cellStyle name="40% - Accent1 7 4" xfId="10035" xr:uid="{00000000-0005-0000-0000-0000C3080000}"/>
    <cellStyle name="40% - Accent1 7 4 2" xfId="12243" xr:uid="{00000000-0005-0000-0000-0000C4080000}"/>
    <cellStyle name="40% - Accent1 7 5" xfId="12977" xr:uid="{00000000-0005-0000-0000-0000C5080000}"/>
    <cellStyle name="40% - Accent1 7 6" xfId="10803" xr:uid="{00000000-0005-0000-0000-0000C6080000}"/>
    <cellStyle name="40% - Accent1 8" xfId="3832" xr:uid="{00000000-0005-0000-0000-0000C7080000}"/>
    <cellStyle name="40% - Accent1 8 2" xfId="4118" xr:uid="{00000000-0005-0000-0000-0000C8080000}"/>
    <cellStyle name="40% - Accent1 8 2 2" xfId="9576" xr:uid="{00000000-0005-0000-0000-0000C9080000}"/>
    <cellStyle name="40% - Accent1 8 2 2 2" xfId="11798" xr:uid="{00000000-0005-0000-0000-0000CA080000}"/>
    <cellStyle name="40% - Accent1 8 2 3" xfId="10311" xr:uid="{00000000-0005-0000-0000-0000CB080000}"/>
    <cellStyle name="40% - Accent1 8 2 3 2" xfId="12519" xr:uid="{00000000-0005-0000-0000-0000CC080000}"/>
    <cellStyle name="40% - Accent1 8 2 4" xfId="13253" xr:uid="{00000000-0005-0000-0000-0000CD080000}"/>
    <cellStyle name="40% - Accent1 8 2 5" xfId="11079" xr:uid="{00000000-0005-0000-0000-0000CE080000}"/>
    <cellStyle name="40% - Accent1 8 3" xfId="9330" xr:uid="{00000000-0005-0000-0000-0000CF080000}"/>
    <cellStyle name="40% - Accent1 8 3 2" xfId="11552" xr:uid="{00000000-0005-0000-0000-0000D0080000}"/>
    <cellStyle name="40% - Accent1 8 4" xfId="10065" xr:uid="{00000000-0005-0000-0000-0000D1080000}"/>
    <cellStyle name="40% - Accent1 8 4 2" xfId="12273" xr:uid="{00000000-0005-0000-0000-0000D2080000}"/>
    <cellStyle name="40% - Accent1 8 5" xfId="13007" xr:uid="{00000000-0005-0000-0000-0000D3080000}"/>
    <cellStyle name="40% - Accent1 8 6" xfId="10833" xr:uid="{00000000-0005-0000-0000-0000D4080000}"/>
    <cellStyle name="40% - Accent1 9" xfId="4119" xr:uid="{00000000-0005-0000-0000-0000D5080000}"/>
    <cellStyle name="40% - Accent1 9 2" xfId="9577" xr:uid="{00000000-0005-0000-0000-0000D6080000}"/>
    <cellStyle name="40% - Accent1 9 2 2" xfId="11799" xr:uid="{00000000-0005-0000-0000-0000D7080000}"/>
    <cellStyle name="40% - Accent1 9 3" xfId="10312" xr:uid="{00000000-0005-0000-0000-0000D8080000}"/>
    <cellStyle name="40% - Accent1 9 3 2" xfId="12520" xr:uid="{00000000-0005-0000-0000-0000D9080000}"/>
    <cellStyle name="40% - Accent1 9 4" xfId="13254" xr:uid="{00000000-0005-0000-0000-0000DA080000}"/>
    <cellStyle name="40% - Accent1 9 5" xfId="11080" xr:uid="{00000000-0005-0000-0000-0000DB080000}"/>
    <cellStyle name="40% - Accent2" xfId="24" builtinId="35" customBuiltin="1"/>
    <cellStyle name="40% - Accent2 10" xfId="4120" xr:uid="{00000000-0005-0000-0000-0000DD080000}"/>
    <cellStyle name="40% - Accent2 10 2" xfId="9578" xr:uid="{00000000-0005-0000-0000-0000DE080000}"/>
    <cellStyle name="40% - Accent2 10 2 2" xfId="11800" xr:uid="{00000000-0005-0000-0000-0000DF080000}"/>
    <cellStyle name="40% - Accent2 10 3" xfId="10313" xr:uid="{00000000-0005-0000-0000-0000E0080000}"/>
    <cellStyle name="40% - Accent2 10 3 2" xfId="12521" xr:uid="{00000000-0005-0000-0000-0000E1080000}"/>
    <cellStyle name="40% - Accent2 10 4" xfId="13255" xr:uid="{00000000-0005-0000-0000-0000E2080000}"/>
    <cellStyle name="40% - Accent2 10 5" xfId="11081" xr:uid="{00000000-0005-0000-0000-0000E3080000}"/>
    <cellStyle name="40% - Accent2 11" xfId="4121" xr:uid="{00000000-0005-0000-0000-0000E4080000}"/>
    <cellStyle name="40% - Accent2 11 2" xfId="9579" xr:uid="{00000000-0005-0000-0000-0000E5080000}"/>
    <cellStyle name="40% - Accent2 11 2 2" xfId="11801" xr:uid="{00000000-0005-0000-0000-0000E6080000}"/>
    <cellStyle name="40% - Accent2 11 3" xfId="10314" xr:uid="{00000000-0005-0000-0000-0000E7080000}"/>
    <cellStyle name="40% - Accent2 11 3 2" xfId="12522" xr:uid="{00000000-0005-0000-0000-0000E8080000}"/>
    <cellStyle name="40% - Accent2 11 4" xfId="13256" xr:uid="{00000000-0005-0000-0000-0000E9080000}"/>
    <cellStyle name="40% - Accent2 11 5" xfId="11082" xr:uid="{00000000-0005-0000-0000-0000EA080000}"/>
    <cellStyle name="40% - Accent2 12" xfId="9039" xr:uid="{00000000-0005-0000-0000-0000EB080000}"/>
    <cellStyle name="40% - Accent2 12 2" xfId="9811" xr:uid="{00000000-0005-0000-0000-0000EC080000}"/>
    <cellStyle name="40% - Accent2 12 2 2" xfId="12022" xr:uid="{00000000-0005-0000-0000-0000ED080000}"/>
    <cellStyle name="40% - Accent2 12 3" xfId="10518" xr:uid="{00000000-0005-0000-0000-0000EE080000}"/>
    <cellStyle name="40% - Accent2 12 3 2" xfId="12726" xr:uid="{00000000-0005-0000-0000-0000EF080000}"/>
    <cellStyle name="40% - Accent2 12 4" xfId="13479" xr:uid="{00000000-0005-0000-0000-0000F0080000}"/>
    <cellStyle name="40% - Accent2 12 5" xfId="11286" xr:uid="{00000000-0005-0000-0000-0000F1080000}"/>
    <cellStyle name="40% - Accent2 13" xfId="9098" xr:uid="{00000000-0005-0000-0000-0000F2080000}"/>
    <cellStyle name="40% - Accent2 13 2" xfId="9865" xr:uid="{00000000-0005-0000-0000-0000F3080000}"/>
    <cellStyle name="40% - Accent2 13 2 2" xfId="12076" xr:uid="{00000000-0005-0000-0000-0000F4080000}"/>
    <cellStyle name="40% - Accent2 13 3" xfId="10572" xr:uid="{00000000-0005-0000-0000-0000F5080000}"/>
    <cellStyle name="40% - Accent2 13 3 2" xfId="12780" xr:uid="{00000000-0005-0000-0000-0000F6080000}"/>
    <cellStyle name="40% - Accent2 13 4" xfId="13533" xr:uid="{00000000-0005-0000-0000-0000F7080000}"/>
    <cellStyle name="40% - Accent2 13 5" xfId="11340" xr:uid="{00000000-0005-0000-0000-0000F8080000}"/>
    <cellStyle name="40% - Accent2 14" xfId="9139" xr:uid="{00000000-0005-0000-0000-0000F9080000}"/>
    <cellStyle name="40% - Accent2 14 2" xfId="11381" xr:uid="{00000000-0005-0000-0000-0000FA080000}"/>
    <cellStyle name="40% - Accent2 15" xfId="9918" xr:uid="{00000000-0005-0000-0000-0000FB080000}"/>
    <cellStyle name="40% - Accent2 15 2" xfId="12127" xr:uid="{00000000-0005-0000-0000-0000FC080000}"/>
    <cellStyle name="40% - Accent2 16" xfId="10661" xr:uid="{00000000-0005-0000-0000-0000FD080000}"/>
    <cellStyle name="40% - Accent2 16 2" xfId="12824" xr:uid="{00000000-0005-0000-0000-0000FE080000}"/>
    <cellStyle name="40% - Accent2 17" xfId="10687" xr:uid="{00000000-0005-0000-0000-0000FF080000}"/>
    <cellStyle name="40% - Accent2 18" xfId="13575" xr:uid="{00000000-0005-0000-0000-000000090000}"/>
    <cellStyle name="40% - Accent2 19" xfId="13623" xr:uid="{00000000-0005-0000-0000-000001090000}"/>
    <cellStyle name="40% - Accent2 2" xfId="208" xr:uid="{00000000-0005-0000-0000-000002090000}"/>
    <cellStyle name="40% - Accent2 2 10" xfId="13641" xr:uid="{00000000-0005-0000-0000-000003090000}"/>
    <cellStyle name="40% - Accent2 2 11" xfId="13689" xr:uid="{00000000-0005-0000-0000-000004090000}"/>
    <cellStyle name="40% - Accent2 2 12" xfId="13752" xr:uid="{00000000-0005-0000-0000-000005090000}"/>
    <cellStyle name="40% - Accent2 2 13" xfId="464" xr:uid="{00000000-0005-0000-0000-000006090000}"/>
    <cellStyle name="40% - Accent2 2 2" xfId="3779" xr:uid="{00000000-0005-0000-0000-000007090000}"/>
    <cellStyle name="40% - Accent2 2 2 10" xfId="12963" xr:uid="{00000000-0005-0000-0000-000008090000}"/>
    <cellStyle name="40% - Accent2 2 2 11" xfId="10789" xr:uid="{00000000-0005-0000-0000-000009090000}"/>
    <cellStyle name="40% - Accent2 2 2 2" xfId="4124" xr:uid="{00000000-0005-0000-0000-00000A090000}"/>
    <cellStyle name="40% - Accent2 2 2 2 2" xfId="9581" xr:uid="{00000000-0005-0000-0000-00000B090000}"/>
    <cellStyle name="40% - Accent2 2 2 2 2 2" xfId="11803" xr:uid="{00000000-0005-0000-0000-00000C090000}"/>
    <cellStyle name="40% - Accent2 2 2 2 3" xfId="10316" xr:uid="{00000000-0005-0000-0000-00000D090000}"/>
    <cellStyle name="40% - Accent2 2 2 2 3 2" xfId="12524" xr:uid="{00000000-0005-0000-0000-00000E090000}"/>
    <cellStyle name="40% - Accent2 2 2 2 4" xfId="13258" xr:uid="{00000000-0005-0000-0000-00000F090000}"/>
    <cellStyle name="40% - Accent2 2 2 2 5" xfId="11084" xr:uid="{00000000-0005-0000-0000-000010090000}"/>
    <cellStyle name="40% - Accent2 2 2 3" xfId="4125" xr:uid="{00000000-0005-0000-0000-000011090000}"/>
    <cellStyle name="40% - Accent2 2 2 3 2" xfId="9582" xr:uid="{00000000-0005-0000-0000-000012090000}"/>
    <cellStyle name="40% - Accent2 2 2 3 2 2" xfId="11804" xr:uid="{00000000-0005-0000-0000-000013090000}"/>
    <cellStyle name="40% - Accent2 2 2 3 3" xfId="10317" xr:uid="{00000000-0005-0000-0000-000014090000}"/>
    <cellStyle name="40% - Accent2 2 2 3 3 2" xfId="12525" xr:uid="{00000000-0005-0000-0000-000015090000}"/>
    <cellStyle name="40% - Accent2 2 2 3 4" xfId="13259" xr:uid="{00000000-0005-0000-0000-000016090000}"/>
    <cellStyle name="40% - Accent2 2 2 3 5" xfId="11085" xr:uid="{00000000-0005-0000-0000-000017090000}"/>
    <cellStyle name="40% - Accent2 2 2 4" xfId="4126" xr:uid="{00000000-0005-0000-0000-000018090000}"/>
    <cellStyle name="40% - Accent2 2 2 4 2" xfId="9583" xr:uid="{00000000-0005-0000-0000-000019090000}"/>
    <cellStyle name="40% - Accent2 2 2 4 2 2" xfId="11805" xr:uid="{00000000-0005-0000-0000-00001A090000}"/>
    <cellStyle name="40% - Accent2 2 2 4 3" xfId="10318" xr:uid="{00000000-0005-0000-0000-00001B090000}"/>
    <cellStyle name="40% - Accent2 2 2 4 3 2" xfId="12526" xr:uid="{00000000-0005-0000-0000-00001C090000}"/>
    <cellStyle name="40% - Accent2 2 2 4 4" xfId="13260" xr:uid="{00000000-0005-0000-0000-00001D090000}"/>
    <cellStyle name="40% - Accent2 2 2 4 5" xfId="11086" xr:uid="{00000000-0005-0000-0000-00001E090000}"/>
    <cellStyle name="40% - Accent2 2 2 5" xfId="4127" xr:uid="{00000000-0005-0000-0000-00001F090000}"/>
    <cellStyle name="40% - Accent2 2 2 5 2" xfId="9584" xr:uid="{00000000-0005-0000-0000-000020090000}"/>
    <cellStyle name="40% - Accent2 2 2 5 2 2" xfId="11806" xr:uid="{00000000-0005-0000-0000-000021090000}"/>
    <cellStyle name="40% - Accent2 2 2 5 3" xfId="10319" xr:uid="{00000000-0005-0000-0000-000022090000}"/>
    <cellStyle name="40% - Accent2 2 2 5 3 2" xfId="12527" xr:uid="{00000000-0005-0000-0000-000023090000}"/>
    <cellStyle name="40% - Accent2 2 2 5 4" xfId="13261" xr:uid="{00000000-0005-0000-0000-000024090000}"/>
    <cellStyle name="40% - Accent2 2 2 5 5" xfId="11087" xr:uid="{00000000-0005-0000-0000-000025090000}"/>
    <cellStyle name="40% - Accent2 2 2 6" xfId="4128" xr:uid="{00000000-0005-0000-0000-000026090000}"/>
    <cellStyle name="40% - Accent2 2 2 6 2" xfId="9585" xr:uid="{00000000-0005-0000-0000-000027090000}"/>
    <cellStyle name="40% - Accent2 2 2 6 2 2" xfId="11807" xr:uid="{00000000-0005-0000-0000-000028090000}"/>
    <cellStyle name="40% - Accent2 2 2 6 3" xfId="10320" xr:uid="{00000000-0005-0000-0000-000029090000}"/>
    <cellStyle name="40% - Accent2 2 2 6 3 2" xfId="12528" xr:uid="{00000000-0005-0000-0000-00002A090000}"/>
    <cellStyle name="40% - Accent2 2 2 6 4" xfId="13262" xr:uid="{00000000-0005-0000-0000-00002B090000}"/>
    <cellStyle name="40% - Accent2 2 2 6 5" xfId="11088" xr:uid="{00000000-0005-0000-0000-00002C090000}"/>
    <cellStyle name="40% - Accent2 2 2 7" xfId="4123" xr:uid="{00000000-0005-0000-0000-00002D090000}"/>
    <cellStyle name="40% - Accent2 2 2 7 2" xfId="9580" xr:uid="{00000000-0005-0000-0000-00002E090000}"/>
    <cellStyle name="40% - Accent2 2 2 7 2 2" xfId="11802" xr:uid="{00000000-0005-0000-0000-00002F090000}"/>
    <cellStyle name="40% - Accent2 2 2 7 3" xfId="10315" xr:uid="{00000000-0005-0000-0000-000030090000}"/>
    <cellStyle name="40% - Accent2 2 2 7 3 2" xfId="12523" xr:uid="{00000000-0005-0000-0000-000031090000}"/>
    <cellStyle name="40% - Accent2 2 2 7 4" xfId="13257" xr:uid="{00000000-0005-0000-0000-000032090000}"/>
    <cellStyle name="40% - Accent2 2 2 7 5" xfId="11083" xr:uid="{00000000-0005-0000-0000-000033090000}"/>
    <cellStyle name="40% - Accent2 2 2 8" xfId="9286" xr:uid="{00000000-0005-0000-0000-000034090000}"/>
    <cellStyle name="40% - Accent2 2 2 8 2" xfId="11508" xr:uid="{00000000-0005-0000-0000-000035090000}"/>
    <cellStyle name="40% - Accent2 2 2 9" xfId="10021" xr:uid="{00000000-0005-0000-0000-000036090000}"/>
    <cellStyle name="40% - Accent2 2 2 9 2" xfId="12229" xr:uid="{00000000-0005-0000-0000-000037090000}"/>
    <cellStyle name="40% - Accent2 2 3" xfId="4129" xr:uid="{00000000-0005-0000-0000-000038090000}"/>
    <cellStyle name="40% - Accent2 2 4" xfId="4130" xr:uid="{00000000-0005-0000-0000-000039090000}"/>
    <cellStyle name="40% - Accent2 2 5" xfId="4131" xr:uid="{00000000-0005-0000-0000-00003A090000}"/>
    <cellStyle name="40% - Accent2 2 6" xfId="4122" xr:uid="{00000000-0005-0000-0000-00003B090000}"/>
    <cellStyle name="40% - Accent2 2 7" xfId="9079" xr:uid="{00000000-0005-0000-0000-00003C090000}"/>
    <cellStyle name="40% - Accent2 2 7 2" xfId="9849" xr:uid="{00000000-0005-0000-0000-00003D090000}"/>
    <cellStyle name="40% - Accent2 2 7 2 2" xfId="12060" xr:uid="{00000000-0005-0000-0000-00003E090000}"/>
    <cellStyle name="40% - Accent2 2 7 3" xfId="10556" xr:uid="{00000000-0005-0000-0000-00003F090000}"/>
    <cellStyle name="40% - Accent2 2 7 3 2" xfId="12764" xr:uid="{00000000-0005-0000-0000-000040090000}"/>
    <cellStyle name="40% - Accent2 2 7 4" xfId="13517" xr:uid="{00000000-0005-0000-0000-000041090000}"/>
    <cellStyle name="40% - Accent2 2 7 5" xfId="11324" xr:uid="{00000000-0005-0000-0000-000042090000}"/>
    <cellStyle name="40% - Accent2 2 8" xfId="10645" xr:uid="{00000000-0005-0000-0000-000043090000}"/>
    <cellStyle name="40% - Accent2 2 9" xfId="13593" xr:uid="{00000000-0005-0000-0000-000044090000}"/>
    <cellStyle name="40% - Accent2 20" xfId="13671" xr:uid="{00000000-0005-0000-0000-000045090000}"/>
    <cellStyle name="40% - Accent2 21" xfId="13736" xr:uid="{00000000-0005-0000-0000-000046090000}"/>
    <cellStyle name="40% - Accent2 22" xfId="13766" xr:uid="{00000000-0005-0000-0000-000047090000}"/>
    <cellStyle name="40% - Accent2 23" xfId="13779" xr:uid="{00000000-0005-0000-0000-000048090000}"/>
    <cellStyle name="40% - Accent2 24" xfId="430" xr:uid="{00000000-0005-0000-0000-000049090000}"/>
    <cellStyle name="40% - Accent2 3" xfId="465" xr:uid="{00000000-0005-0000-0000-00004A090000}"/>
    <cellStyle name="40% - Accent2 3 10" xfId="9063" xr:uid="{00000000-0005-0000-0000-00004B090000}"/>
    <cellStyle name="40% - Accent2 3 10 2" xfId="9833" xr:uid="{00000000-0005-0000-0000-00004C090000}"/>
    <cellStyle name="40% - Accent2 3 10 2 2" xfId="12044" xr:uid="{00000000-0005-0000-0000-00004D090000}"/>
    <cellStyle name="40% - Accent2 3 10 3" xfId="10540" xr:uid="{00000000-0005-0000-0000-00004E090000}"/>
    <cellStyle name="40% - Accent2 3 10 3 2" xfId="12748" xr:uid="{00000000-0005-0000-0000-00004F090000}"/>
    <cellStyle name="40% - Accent2 3 10 4" xfId="13501" xr:uid="{00000000-0005-0000-0000-000050090000}"/>
    <cellStyle name="40% - Accent2 3 10 5" xfId="11308" xr:uid="{00000000-0005-0000-0000-000051090000}"/>
    <cellStyle name="40% - Accent2 3 11" xfId="10633" xr:uid="{00000000-0005-0000-0000-000052090000}"/>
    <cellStyle name="40% - Accent2 3 12" xfId="13607" xr:uid="{00000000-0005-0000-0000-000053090000}"/>
    <cellStyle name="40% - Accent2 3 13" xfId="13655" xr:uid="{00000000-0005-0000-0000-000054090000}"/>
    <cellStyle name="40% - Accent2 3 14" xfId="13703" xr:uid="{00000000-0005-0000-0000-000055090000}"/>
    <cellStyle name="40% - Accent2 3 2" xfId="4133" xr:uid="{00000000-0005-0000-0000-000056090000}"/>
    <cellStyle name="40% - Accent2 3 2 2" xfId="9587" xr:uid="{00000000-0005-0000-0000-000057090000}"/>
    <cellStyle name="40% - Accent2 3 2 2 2" xfId="11809" xr:uid="{00000000-0005-0000-0000-000058090000}"/>
    <cellStyle name="40% - Accent2 3 2 3" xfId="10322" xr:uid="{00000000-0005-0000-0000-000059090000}"/>
    <cellStyle name="40% - Accent2 3 2 3 2" xfId="12530" xr:uid="{00000000-0005-0000-0000-00005A090000}"/>
    <cellStyle name="40% - Accent2 3 2 4" xfId="13264" xr:uid="{00000000-0005-0000-0000-00005B090000}"/>
    <cellStyle name="40% - Accent2 3 2 5" xfId="11090" xr:uid="{00000000-0005-0000-0000-00005C090000}"/>
    <cellStyle name="40% - Accent2 3 3" xfId="4134" xr:uid="{00000000-0005-0000-0000-00005D090000}"/>
    <cellStyle name="40% - Accent2 3 3 2" xfId="9588" xr:uid="{00000000-0005-0000-0000-00005E090000}"/>
    <cellStyle name="40% - Accent2 3 3 2 2" xfId="11810" xr:uid="{00000000-0005-0000-0000-00005F090000}"/>
    <cellStyle name="40% - Accent2 3 3 3" xfId="10323" xr:uid="{00000000-0005-0000-0000-000060090000}"/>
    <cellStyle name="40% - Accent2 3 3 3 2" xfId="12531" xr:uid="{00000000-0005-0000-0000-000061090000}"/>
    <cellStyle name="40% - Accent2 3 3 4" xfId="13265" xr:uid="{00000000-0005-0000-0000-000062090000}"/>
    <cellStyle name="40% - Accent2 3 3 5" xfId="11091" xr:uid="{00000000-0005-0000-0000-000063090000}"/>
    <cellStyle name="40% - Accent2 3 4" xfId="4135" xr:uid="{00000000-0005-0000-0000-000064090000}"/>
    <cellStyle name="40% - Accent2 3 4 2" xfId="9589" xr:uid="{00000000-0005-0000-0000-000065090000}"/>
    <cellStyle name="40% - Accent2 3 4 2 2" xfId="11811" xr:uid="{00000000-0005-0000-0000-000066090000}"/>
    <cellStyle name="40% - Accent2 3 4 3" xfId="10324" xr:uid="{00000000-0005-0000-0000-000067090000}"/>
    <cellStyle name="40% - Accent2 3 4 3 2" xfId="12532" xr:uid="{00000000-0005-0000-0000-000068090000}"/>
    <cellStyle name="40% - Accent2 3 4 4" xfId="13266" xr:uid="{00000000-0005-0000-0000-000069090000}"/>
    <cellStyle name="40% - Accent2 3 4 5" xfId="11092" xr:uid="{00000000-0005-0000-0000-00006A090000}"/>
    <cellStyle name="40% - Accent2 3 5" xfId="4136" xr:uid="{00000000-0005-0000-0000-00006B090000}"/>
    <cellStyle name="40% - Accent2 3 5 2" xfId="9590" xr:uid="{00000000-0005-0000-0000-00006C090000}"/>
    <cellStyle name="40% - Accent2 3 5 2 2" xfId="11812" xr:uid="{00000000-0005-0000-0000-00006D090000}"/>
    <cellStyle name="40% - Accent2 3 5 3" xfId="10325" xr:uid="{00000000-0005-0000-0000-00006E090000}"/>
    <cellStyle name="40% - Accent2 3 5 3 2" xfId="12533" xr:uid="{00000000-0005-0000-0000-00006F090000}"/>
    <cellStyle name="40% - Accent2 3 5 4" xfId="13267" xr:uid="{00000000-0005-0000-0000-000070090000}"/>
    <cellStyle name="40% - Accent2 3 5 5" xfId="11093" xr:uid="{00000000-0005-0000-0000-000071090000}"/>
    <cellStyle name="40% - Accent2 3 6" xfId="4137" xr:uid="{00000000-0005-0000-0000-000072090000}"/>
    <cellStyle name="40% - Accent2 3 6 2" xfId="9591" xr:uid="{00000000-0005-0000-0000-000073090000}"/>
    <cellStyle name="40% - Accent2 3 6 2 2" xfId="11813" xr:uid="{00000000-0005-0000-0000-000074090000}"/>
    <cellStyle name="40% - Accent2 3 6 3" xfId="10326" xr:uid="{00000000-0005-0000-0000-000075090000}"/>
    <cellStyle name="40% - Accent2 3 6 3 2" xfId="12534" xr:uid="{00000000-0005-0000-0000-000076090000}"/>
    <cellStyle name="40% - Accent2 3 6 4" xfId="13268" xr:uid="{00000000-0005-0000-0000-000077090000}"/>
    <cellStyle name="40% - Accent2 3 6 5" xfId="11094" xr:uid="{00000000-0005-0000-0000-000078090000}"/>
    <cellStyle name="40% - Accent2 3 7" xfId="4138" xr:uid="{00000000-0005-0000-0000-000079090000}"/>
    <cellStyle name="40% - Accent2 3 7 2" xfId="9592" xr:uid="{00000000-0005-0000-0000-00007A090000}"/>
    <cellStyle name="40% - Accent2 3 7 2 2" xfId="11814" xr:uid="{00000000-0005-0000-0000-00007B090000}"/>
    <cellStyle name="40% - Accent2 3 7 3" xfId="10327" xr:uid="{00000000-0005-0000-0000-00007C090000}"/>
    <cellStyle name="40% - Accent2 3 7 3 2" xfId="12535" xr:uid="{00000000-0005-0000-0000-00007D090000}"/>
    <cellStyle name="40% - Accent2 3 7 4" xfId="13269" xr:uid="{00000000-0005-0000-0000-00007E090000}"/>
    <cellStyle name="40% - Accent2 3 7 5" xfId="11095" xr:uid="{00000000-0005-0000-0000-00007F090000}"/>
    <cellStyle name="40% - Accent2 3 8" xfId="4139" xr:uid="{00000000-0005-0000-0000-000080090000}"/>
    <cellStyle name="40% - Accent2 3 8 2" xfId="9593" xr:uid="{00000000-0005-0000-0000-000081090000}"/>
    <cellStyle name="40% - Accent2 3 8 2 2" xfId="11815" xr:uid="{00000000-0005-0000-0000-000082090000}"/>
    <cellStyle name="40% - Accent2 3 8 3" xfId="10328" xr:uid="{00000000-0005-0000-0000-000083090000}"/>
    <cellStyle name="40% - Accent2 3 8 3 2" xfId="12536" xr:uid="{00000000-0005-0000-0000-000084090000}"/>
    <cellStyle name="40% - Accent2 3 8 4" xfId="13270" xr:uid="{00000000-0005-0000-0000-000085090000}"/>
    <cellStyle name="40% - Accent2 3 8 5" xfId="11096" xr:uid="{00000000-0005-0000-0000-000086090000}"/>
    <cellStyle name="40% - Accent2 3 9" xfId="4132" xr:uid="{00000000-0005-0000-0000-000087090000}"/>
    <cellStyle name="40% - Accent2 3 9 2" xfId="9586" xr:uid="{00000000-0005-0000-0000-000088090000}"/>
    <cellStyle name="40% - Accent2 3 9 2 2" xfId="11808" xr:uid="{00000000-0005-0000-0000-000089090000}"/>
    <cellStyle name="40% - Accent2 3 9 3" xfId="10321" xr:uid="{00000000-0005-0000-0000-00008A090000}"/>
    <cellStyle name="40% - Accent2 3 9 3 2" xfId="12529" xr:uid="{00000000-0005-0000-0000-00008B090000}"/>
    <cellStyle name="40% - Accent2 3 9 4" xfId="13263" xr:uid="{00000000-0005-0000-0000-00008C090000}"/>
    <cellStyle name="40% - Accent2 3 9 5" xfId="11089" xr:uid="{00000000-0005-0000-0000-00008D090000}"/>
    <cellStyle name="40% - Accent2 4" xfId="3654" xr:uid="{00000000-0005-0000-0000-00008E090000}"/>
    <cellStyle name="40% - Accent2 4 10" xfId="9222" xr:uid="{00000000-0005-0000-0000-00008F090000}"/>
    <cellStyle name="40% - Accent2 4 10 2" xfId="11450" xr:uid="{00000000-0005-0000-0000-000090090000}"/>
    <cellStyle name="40% - Accent2 4 11" xfId="9962" xr:uid="{00000000-0005-0000-0000-000091090000}"/>
    <cellStyle name="40% - Accent2 4 11 2" xfId="12171" xr:uid="{00000000-0005-0000-0000-000092090000}"/>
    <cellStyle name="40% - Accent2 4 12" xfId="12905" xr:uid="{00000000-0005-0000-0000-000093090000}"/>
    <cellStyle name="40% - Accent2 4 13" xfId="10731" xr:uid="{00000000-0005-0000-0000-000094090000}"/>
    <cellStyle name="40% - Accent2 4 14" xfId="13717" xr:uid="{00000000-0005-0000-0000-000095090000}"/>
    <cellStyle name="40% - Accent2 4 2" xfId="4141" xr:uid="{00000000-0005-0000-0000-000096090000}"/>
    <cellStyle name="40% - Accent2 4 2 2" xfId="9595" xr:uid="{00000000-0005-0000-0000-000097090000}"/>
    <cellStyle name="40% - Accent2 4 2 2 2" xfId="11817" xr:uid="{00000000-0005-0000-0000-000098090000}"/>
    <cellStyle name="40% - Accent2 4 2 3" xfId="10330" xr:uid="{00000000-0005-0000-0000-000099090000}"/>
    <cellStyle name="40% - Accent2 4 2 3 2" xfId="12538" xr:uid="{00000000-0005-0000-0000-00009A090000}"/>
    <cellStyle name="40% - Accent2 4 2 4" xfId="13272" xr:uid="{00000000-0005-0000-0000-00009B090000}"/>
    <cellStyle name="40% - Accent2 4 2 5" xfId="11098" xr:uid="{00000000-0005-0000-0000-00009C090000}"/>
    <cellStyle name="40% - Accent2 4 3" xfId="4142" xr:uid="{00000000-0005-0000-0000-00009D090000}"/>
    <cellStyle name="40% - Accent2 4 3 2" xfId="9596" xr:uid="{00000000-0005-0000-0000-00009E090000}"/>
    <cellStyle name="40% - Accent2 4 3 2 2" xfId="11818" xr:uid="{00000000-0005-0000-0000-00009F090000}"/>
    <cellStyle name="40% - Accent2 4 3 3" xfId="10331" xr:uid="{00000000-0005-0000-0000-0000A0090000}"/>
    <cellStyle name="40% - Accent2 4 3 3 2" xfId="12539" xr:uid="{00000000-0005-0000-0000-0000A1090000}"/>
    <cellStyle name="40% - Accent2 4 3 4" xfId="13273" xr:uid="{00000000-0005-0000-0000-0000A2090000}"/>
    <cellStyle name="40% - Accent2 4 3 5" xfId="11099" xr:uid="{00000000-0005-0000-0000-0000A3090000}"/>
    <cellStyle name="40% - Accent2 4 4" xfId="4143" xr:uid="{00000000-0005-0000-0000-0000A4090000}"/>
    <cellStyle name="40% - Accent2 4 4 2" xfId="9597" xr:uid="{00000000-0005-0000-0000-0000A5090000}"/>
    <cellStyle name="40% - Accent2 4 4 2 2" xfId="11819" xr:uid="{00000000-0005-0000-0000-0000A6090000}"/>
    <cellStyle name="40% - Accent2 4 4 3" xfId="10332" xr:uid="{00000000-0005-0000-0000-0000A7090000}"/>
    <cellStyle name="40% - Accent2 4 4 3 2" xfId="12540" xr:uid="{00000000-0005-0000-0000-0000A8090000}"/>
    <cellStyle name="40% - Accent2 4 4 4" xfId="13274" xr:uid="{00000000-0005-0000-0000-0000A9090000}"/>
    <cellStyle name="40% - Accent2 4 4 5" xfId="11100" xr:uid="{00000000-0005-0000-0000-0000AA090000}"/>
    <cellStyle name="40% - Accent2 4 5" xfId="4144" xr:uid="{00000000-0005-0000-0000-0000AB090000}"/>
    <cellStyle name="40% - Accent2 4 5 2" xfId="9598" xr:uid="{00000000-0005-0000-0000-0000AC090000}"/>
    <cellStyle name="40% - Accent2 4 5 2 2" xfId="11820" xr:uid="{00000000-0005-0000-0000-0000AD090000}"/>
    <cellStyle name="40% - Accent2 4 5 3" xfId="10333" xr:uid="{00000000-0005-0000-0000-0000AE090000}"/>
    <cellStyle name="40% - Accent2 4 5 3 2" xfId="12541" xr:uid="{00000000-0005-0000-0000-0000AF090000}"/>
    <cellStyle name="40% - Accent2 4 5 4" xfId="13275" xr:uid="{00000000-0005-0000-0000-0000B0090000}"/>
    <cellStyle name="40% - Accent2 4 5 5" xfId="11101" xr:uid="{00000000-0005-0000-0000-0000B1090000}"/>
    <cellStyle name="40% - Accent2 4 6" xfId="4145" xr:uid="{00000000-0005-0000-0000-0000B2090000}"/>
    <cellStyle name="40% - Accent2 4 6 2" xfId="9599" xr:uid="{00000000-0005-0000-0000-0000B3090000}"/>
    <cellStyle name="40% - Accent2 4 6 2 2" xfId="11821" xr:uid="{00000000-0005-0000-0000-0000B4090000}"/>
    <cellStyle name="40% - Accent2 4 6 3" xfId="10334" xr:uid="{00000000-0005-0000-0000-0000B5090000}"/>
    <cellStyle name="40% - Accent2 4 6 3 2" xfId="12542" xr:uid="{00000000-0005-0000-0000-0000B6090000}"/>
    <cellStyle name="40% - Accent2 4 6 4" xfId="13276" xr:uid="{00000000-0005-0000-0000-0000B7090000}"/>
    <cellStyle name="40% - Accent2 4 6 5" xfId="11102" xr:uid="{00000000-0005-0000-0000-0000B8090000}"/>
    <cellStyle name="40% - Accent2 4 7" xfId="4146" xr:uid="{00000000-0005-0000-0000-0000B9090000}"/>
    <cellStyle name="40% - Accent2 4 7 2" xfId="9600" xr:uid="{00000000-0005-0000-0000-0000BA090000}"/>
    <cellStyle name="40% - Accent2 4 7 2 2" xfId="11822" xr:uid="{00000000-0005-0000-0000-0000BB090000}"/>
    <cellStyle name="40% - Accent2 4 7 3" xfId="10335" xr:uid="{00000000-0005-0000-0000-0000BC090000}"/>
    <cellStyle name="40% - Accent2 4 7 3 2" xfId="12543" xr:uid="{00000000-0005-0000-0000-0000BD090000}"/>
    <cellStyle name="40% - Accent2 4 7 4" xfId="13277" xr:uid="{00000000-0005-0000-0000-0000BE090000}"/>
    <cellStyle name="40% - Accent2 4 7 5" xfId="11103" xr:uid="{00000000-0005-0000-0000-0000BF090000}"/>
    <cellStyle name="40% - Accent2 4 8" xfId="4147" xr:uid="{00000000-0005-0000-0000-0000C0090000}"/>
    <cellStyle name="40% - Accent2 4 8 2" xfId="9601" xr:uid="{00000000-0005-0000-0000-0000C1090000}"/>
    <cellStyle name="40% - Accent2 4 8 2 2" xfId="11823" xr:uid="{00000000-0005-0000-0000-0000C2090000}"/>
    <cellStyle name="40% - Accent2 4 8 3" xfId="10336" xr:uid="{00000000-0005-0000-0000-0000C3090000}"/>
    <cellStyle name="40% - Accent2 4 8 3 2" xfId="12544" xr:uid="{00000000-0005-0000-0000-0000C4090000}"/>
    <cellStyle name="40% - Accent2 4 8 4" xfId="13278" xr:uid="{00000000-0005-0000-0000-0000C5090000}"/>
    <cellStyle name="40% - Accent2 4 8 5" xfId="11104" xr:uid="{00000000-0005-0000-0000-0000C6090000}"/>
    <cellStyle name="40% - Accent2 4 9" xfId="4140" xr:uid="{00000000-0005-0000-0000-0000C7090000}"/>
    <cellStyle name="40% - Accent2 4 9 2" xfId="9594" xr:uid="{00000000-0005-0000-0000-0000C8090000}"/>
    <cellStyle name="40% - Accent2 4 9 2 2" xfId="11816" xr:uid="{00000000-0005-0000-0000-0000C9090000}"/>
    <cellStyle name="40% - Accent2 4 9 3" xfId="10329" xr:uid="{00000000-0005-0000-0000-0000CA090000}"/>
    <cellStyle name="40% - Accent2 4 9 3 2" xfId="12537" xr:uid="{00000000-0005-0000-0000-0000CB090000}"/>
    <cellStyle name="40% - Accent2 4 9 4" xfId="13271" xr:uid="{00000000-0005-0000-0000-0000CC090000}"/>
    <cellStyle name="40% - Accent2 4 9 5" xfId="11097" xr:uid="{00000000-0005-0000-0000-0000CD090000}"/>
    <cellStyle name="40% - Accent2 5" xfId="3688" xr:uid="{00000000-0005-0000-0000-0000CE090000}"/>
    <cellStyle name="40% - Accent2 5 10" xfId="9255" xr:uid="{00000000-0005-0000-0000-0000CF090000}"/>
    <cellStyle name="40% - Accent2 5 10 2" xfId="11480" xr:uid="{00000000-0005-0000-0000-0000D0090000}"/>
    <cellStyle name="40% - Accent2 5 11" xfId="9992" xr:uid="{00000000-0005-0000-0000-0000D1090000}"/>
    <cellStyle name="40% - Accent2 5 11 2" xfId="12201" xr:uid="{00000000-0005-0000-0000-0000D2090000}"/>
    <cellStyle name="40% - Accent2 5 12" xfId="12935" xr:uid="{00000000-0005-0000-0000-0000D3090000}"/>
    <cellStyle name="40% - Accent2 5 13" xfId="10761" xr:uid="{00000000-0005-0000-0000-0000D4090000}"/>
    <cellStyle name="40% - Accent2 5 2" xfId="4149" xr:uid="{00000000-0005-0000-0000-0000D5090000}"/>
    <cellStyle name="40% - Accent2 5 2 2" xfId="9603" xr:uid="{00000000-0005-0000-0000-0000D6090000}"/>
    <cellStyle name="40% - Accent2 5 2 2 2" xfId="11825" xr:uid="{00000000-0005-0000-0000-0000D7090000}"/>
    <cellStyle name="40% - Accent2 5 2 3" xfId="10338" xr:uid="{00000000-0005-0000-0000-0000D8090000}"/>
    <cellStyle name="40% - Accent2 5 2 3 2" xfId="12546" xr:uid="{00000000-0005-0000-0000-0000D9090000}"/>
    <cellStyle name="40% - Accent2 5 2 4" xfId="13280" xr:uid="{00000000-0005-0000-0000-0000DA090000}"/>
    <cellStyle name="40% - Accent2 5 2 5" xfId="11106" xr:uid="{00000000-0005-0000-0000-0000DB090000}"/>
    <cellStyle name="40% - Accent2 5 3" xfId="4150" xr:uid="{00000000-0005-0000-0000-0000DC090000}"/>
    <cellStyle name="40% - Accent2 5 3 2" xfId="9604" xr:uid="{00000000-0005-0000-0000-0000DD090000}"/>
    <cellStyle name="40% - Accent2 5 3 2 2" xfId="11826" xr:uid="{00000000-0005-0000-0000-0000DE090000}"/>
    <cellStyle name="40% - Accent2 5 3 3" xfId="10339" xr:uid="{00000000-0005-0000-0000-0000DF090000}"/>
    <cellStyle name="40% - Accent2 5 3 3 2" xfId="12547" xr:uid="{00000000-0005-0000-0000-0000E0090000}"/>
    <cellStyle name="40% - Accent2 5 3 4" xfId="13281" xr:uid="{00000000-0005-0000-0000-0000E1090000}"/>
    <cellStyle name="40% - Accent2 5 3 5" xfId="11107" xr:uid="{00000000-0005-0000-0000-0000E2090000}"/>
    <cellStyle name="40% - Accent2 5 4" xfId="4151" xr:uid="{00000000-0005-0000-0000-0000E3090000}"/>
    <cellStyle name="40% - Accent2 5 4 2" xfId="9605" xr:uid="{00000000-0005-0000-0000-0000E4090000}"/>
    <cellStyle name="40% - Accent2 5 4 2 2" xfId="11827" xr:uid="{00000000-0005-0000-0000-0000E5090000}"/>
    <cellStyle name="40% - Accent2 5 4 3" xfId="10340" xr:uid="{00000000-0005-0000-0000-0000E6090000}"/>
    <cellStyle name="40% - Accent2 5 4 3 2" xfId="12548" xr:uid="{00000000-0005-0000-0000-0000E7090000}"/>
    <cellStyle name="40% - Accent2 5 4 4" xfId="13282" xr:uid="{00000000-0005-0000-0000-0000E8090000}"/>
    <cellStyle name="40% - Accent2 5 4 5" xfId="11108" xr:uid="{00000000-0005-0000-0000-0000E9090000}"/>
    <cellStyle name="40% - Accent2 5 5" xfId="4152" xr:uid="{00000000-0005-0000-0000-0000EA090000}"/>
    <cellStyle name="40% - Accent2 5 5 2" xfId="9606" xr:uid="{00000000-0005-0000-0000-0000EB090000}"/>
    <cellStyle name="40% - Accent2 5 5 2 2" xfId="11828" xr:uid="{00000000-0005-0000-0000-0000EC090000}"/>
    <cellStyle name="40% - Accent2 5 5 3" xfId="10341" xr:uid="{00000000-0005-0000-0000-0000ED090000}"/>
    <cellStyle name="40% - Accent2 5 5 3 2" xfId="12549" xr:uid="{00000000-0005-0000-0000-0000EE090000}"/>
    <cellStyle name="40% - Accent2 5 5 4" xfId="13283" xr:uid="{00000000-0005-0000-0000-0000EF090000}"/>
    <cellStyle name="40% - Accent2 5 5 5" xfId="11109" xr:uid="{00000000-0005-0000-0000-0000F0090000}"/>
    <cellStyle name="40% - Accent2 5 6" xfId="4153" xr:uid="{00000000-0005-0000-0000-0000F1090000}"/>
    <cellStyle name="40% - Accent2 5 6 2" xfId="9607" xr:uid="{00000000-0005-0000-0000-0000F2090000}"/>
    <cellStyle name="40% - Accent2 5 6 2 2" xfId="11829" xr:uid="{00000000-0005-0000-0000-0000F3090000}"/>
    <cellStyle name="40% - Accent2 5 6 3" xfId="10342" xr:uid="{00000000-0005-0000-0000-0000F4090000}"/>
    <cellStyle name="40% - Accent2 5 6 3 2" xfId="12550" xr:uid="{00000000-0005-0000-0000-0000F5090000}"/>
    <cellStyle name="40% - Accent2 5 6 4" xfId="13284" xr:uid="{00000000-0005-0000-0000-0000F6090000}"/>
    <cellStyle name="40% - Accent2 5 6 5" xfId="11110" xr:uid="{00000000-0005-0000-0000-0000F7090000}"/>
    <cellStyle name="40% - Accent2 5 7" xfId="4154" xr:uid="{00000000-0005-0000-0000-0000F8090000}"/>
    <cellStyle name="40% - Accent2 5 7 2" xfId="9608" xr:uid="{00000000-0005-0000-0000-0000F9090000}"/>
    <cellStyle name="40% - Accent2 5 7 2 2" xfId="11830" xr:uid="{00000000-0005-0000-0000-0000FA090000}"/>
    <cellStyle name="40% - Accent2 5 7 3" xfId="10343" xr:uid="{00000000-0005-0000-0000-0000FB090000}"/>
    <cellStyle name="40% - Accent2 5 7 3 2" xfId="12551" xr:uid="{00000000-0005-0000-0000-0000FC090000}"/>
    <cellStyle name="40% - Accent2 5 7 4" xfId="13285" xr:uid="{00000000-0005-0000-0000-0000FD090000}"/>
    <cellStyle name="40% - Accent2 5 7 5" xfId="11111" xr:uid="{00000000-0005-0000-0000-0000FE090000}"/>
    <cellStyle name="40% - Accent2 5 8" xfId="4155" xr:uid="{00000000-0005-0000-0000-0000FF090000}"/>
    <cellStyle name="40% - Accent2 5 8 2" xfId="9609" xr:uid="{00000000-0005-0000-0000-0000000A0000}"/>
    <cellStyle name="40% - Accent2 5 8 2 2" xfId="11831" xr:uid="{00000000-0005-0000-0000-0000010A0000}"/>
    <cellStyle name="40% - Accent2 5 8 3" xfId="10344" xr:uid="{00000000-0005-0000-0000-0000020A0000}"/>
    <cellStyle name="40% - Accent2 5 8 3 2" xfId="12552" xr:uid="{00000000-0005-0000-0000-0000030A0000}"/>
    <cellStyle name="40% - Accent2 5 8 4" xfId="13286" xr:uid="{00000000-0005-0000-0000-0000040A0000}"/>
    <cellStyle name="40% - Accent2 5 8 5" xfId="11112" xr:uid="{00000000-0005-0000-0000-0000050A0000}"/>
    <cellStyle name="40% - Accent2 5 9" xfId="4148" xr:uid="{00000000-0005-0000-0000-0000060A0000}"/>
    <cellStyle name="40% - Accent2 5 9 2" xfId="9602" xr:uid="{00000000-0005-0000-0000-0000070A0000}"/>
    <cellStyle name="40% - Accent2 5 9 2 2" xfId="11824" xr:uid="{00000000-0005-0000-0000-0000080A0000}"/>
    <cellStyle name="40% - Accent2 5 9 3" xfId="10337" xr:uid="{00000000-0005-0000-0000-0000090A0000}"/>
    <cellStyle name="40% - Accent2 5 9 3 2" xfId="12545" xr:uid="{00000000-0005-0000-0000-00000A0A0000}"/>
    <cellStyle name="40% - Accent2 5 9 4" xfId="13279" xr:uid="{00000000-0005-0000-0000-00000B0A0000}"/>
    <cellStyle name="40% - Accent2 5 9 5" xfId="11105" xr:uid="{00000000-0005-0000-0000-00000C0A0000}"/>
    <cellStyle name="40% - Accent2 6" xfId="3726" xr:uid="{00000000-0005-0000-0000-00000D0A0000}"/>
    <cellStyle name="40% - Accent2 6 2" xfId="4156" xr:uid="{00000000-0005-0000-0000-00000E0A0000}"/>
    <cellStyle name="40% - Accent2 6 2 2" xfId="9610" xr:uid="{00000000-0005-0000-0000-00000F0A0000}"/>
    <cellStyle name="40% - Accent2 6 2 2 2" xfId="11832" xr:uid="{00000000-0005-0000-0000-0000100A0000}"/>
    <cellStyle name="40% - Accent2 6 2 3" xfId="10345" xr:uid="{00000000-0005-0000-0000-0000110A0000}"/>
    <cellStyle name="40% - Accent2 6 2 3 2" xfId="12553" xr:uid="{00000000-0005-0000-0000-0000120A0000}"/>
    <cellStyle name="40% - Accent2 6 2 4" xfId="13287" xr:uid="{00000000-0005-0000-0000-0000130A0000}"/>
    <cellStyle name="40% - Accent2 6 2 5" xfId="11113" xr:uid="{00000000-0005-0000-0000-0000140A0000}"/>
    <cellStyle name="40% - Accent2 7" xfId="3804" xr:uid="{00000000-0005-0000-0000-0000150A0000}"/>
    <cellStyle name="40% - Accent2 7 2" xfId="4157" xr:uid="{00000000-0005-0000-0000-0000160A0000}"/>
    <cellStyle name="40% - Accent2 7 2 2" xfId="9611" xr:uid="{00000000-0005-0000-0000-0000170A0000}"/>
    <cellStyle name="40% - Accent2 7 2 2 2" xfId="11833" xr:uid="{00000000-0005-0000-0000-0000180A0000}"/>
    <cellStyle name="40% - Accent2 7 2 3" xfId="10346" xr:uid="{00000000-0005-0000-0000-0000190A0000}"/>
    <cellStyle name="40% - Accent2 7 2 3 2" xfId="12554" xr:uid="{00000000-0005-0000-0000-00001A0A0000}"/>
    <cellStyle name="40% - Accent2 7 2 4" xfId="13288" xr:uid="{00000000-0005-0000-0000-00001B0A0000}"/>
    <cellStyle name="40% - Accent2 7 2 5" xfId="11114" xr:uid="{00000000-0005-0000-0000-00001C0A0000}"/>
    <cellStyle name="40% - Accent2 7 3" xfId="9302" xr:uid="{00000000-0005-0000-0000-00001D0A0000}"/>
    <cellStyle name="40% - Accent2 7 3 2" xfId="11524" xr:uid="{00000000-0005-0000-0000-00001E0A0000}"/>
    <cellStyle name="40% - Accent2 7 4" xfId="10037" xr:uid="{00000000-0005-0000-0000-00001F0A0000}"/>
    <cellStyle name="40% - Accent2 7 4 2" xfId="12245" xr:uid="{00000000-0005-0000-0000-0000200A0000}"/>
    <cellStyle name="40% - Accent2 7 5" xfId="12979" xr:uid="{00000000-0005-0000-0000-0000210A0000}"/>
    <cellStyle name="40% - Accent2 7 6" xfId="10805" xr:uid="{00000000-0005-0000-0000-0000220A0000}"/>
    <cellStyle name="40% - Accent2 8" xfId="3834" xr:uid="{00000000-0005-0000-0000-0000230A0000}"/>
    <cellStyle name="40% - Accent2 8 2" xfId="4158" xr:uid="{00000000-0005-0000-0000-0000240A0000}"/>
    <cellStyle name="40% - Accent2 8 2 2" xfId="9612" xr:uid="{00000000-0005-0000-0000-0000250A0000}"/>
    <cellStyle name="40% - Accent2 8 2 2 2" xfId="11834" xr:uid="{00000000-0005-0000-0000-0000260A0000}"/>
    <cellStyle name="40% - Accent2 8 2 3" xfId="10347" xr:uid="{00000000-0005-0000-0000-0000270A0000}"/>
    <cellStyle name="40% - Accent2 8 2 3 2" xfId="12555" xr:uid="{00000000-0005-0000-0000-0000280A0000}"/>
    <cellStyle name="40% - Accent2 8 2 4" xfId="13289" xr:uid="{00000000-0005-0000-0000-0000290A0000}"/>
    <cellStyle name="40% - Accent2 8 2 5" xfId="11115" xr:uid="{00000000-0005-0000-0000-00002A0A0000}"/>
    <cellStyle name="40% - Accent2 8 3" xfId="9332" xr:uid="{00000000-0005-0000-0000-00002B0A0000}"/>
    <cellStyle name="40% - Accent2 8 3 2" xfId="11554" xr:uid="{00000000-0005-0000-0000-00002C0A0000}"/>
    <cellStyle name="40% - Accent2 8 4" xfId="10067" xr:uid="{00000000-0005-0000-0000-00002D0A0000}"/>
    <cellStyle name="40% - Accent2 8 4 2" xfId="12275" xr:uid="{00000000-0005-0000-0000-00002E0A0000}"/>
    <cellStyle name="40% - Accent2 8 5" xfId="13009" xr:uid="{00000000-0005-0000-0000-00002F0A0000}"/>
    <cellStyle name="40% - Accent2 8 6" xfId="10835" xr:uid="{00000000-0005-0000-0000-0000300A0000}"/>
    <cellStyle name="40% - Accent2 9" xfId="4159" xr:uid="{00000000-0005-0000-0000-0000310A0000}"/>
    <cellStyle name="40% - Accent2 9 2" xfId="9613" xr:uid="{00000000-0005-0000-0000-0000320A0000}"/>
    <cellStyle name="40% - Accent2 9 2 2" xfId="11835" xr:uid="{00000000-0005-0000-0000-0000330A0000}"/>
    <cellStyle name="40% - Accent2 9 3" xfId="10348" xr:uid="{00000000-0005-0000-0000-0000340A0000}"/>
    <cellStyle name="40% - Accent2 9 3 2" xfId="12556" xr:uid="{00000000-0005-0000-0000-0000350A0000}"/>
    <cellStyle name="40% - Accent2 9 4" xfId="13290" xr:uid="{00000000-0005-0000-0000-0000360A0000}"/>
    <cellStyle name="40% - Accent2 9 5" xfId="11116" xr:uid="{00000000-0005-0000-0000-0000370A0000}"/>
    <cellStyle name="40% - Accent3" xfId="28" builtinId="39" customBuiltin="1"/>
    <cellStyle name="40% - Accent3 10" xfId="4160" xr:uid="{00000000-0005-0000-0000-0000390A0000}"/>
    <cellStyle name="40% - Accent3 10 2" xfId="9614" xr:uid="{00000000-0005-0000-0000-00003A0A0000}"/>
    <cellStyle name="40% - Accent3 10 2 2" xfId="11836" xr:uid="{00000000-0005-0000-0000-00003B0A0000}"/>
    <cellStyle name="40% - Accent3 10 3" xfId="10349" xr:uid="{00000000-0005-0000-0000-00003C0A0000}"/>
    <cellStyle name="40% - Accent3 10 3 2" xfId="12557" xr:uid="{00000000-0005-0000-0000-00003D0A0000}"/>
    <cellStyle name="40% - Accent3 10 4" xfId="13291" xr:uid="{00000000-0005-0000-0000-00003E0A0000}"/>
    <cellStyle name="40% - Accent3 10 5" xfId="11117" xr:uid="{00000000-0005-0000-0000-00003F0A0000}"/>
    <cellStyle name="40% - Accent3 11" xfId="4161" xr:uid="{00000000-0005-0000-0000-0000400A0000}"/>
    <cellStyle name="40% - Accent3 11 2" xfId="9615" xr:uid="{00000000-0005-0000-0000-0000410A0000}"/>
    <cellStyle name="40% - Accent3 11 2 2" xfId="11837" xr:uid="{00000000-0005-0000-0000-0000420A0000}"/>
    <cellStyle name="40% - Accent3 11 3" xfId="10350" xr:uid="{00000000-0005-0000-0000-0000430A0000}"/>
    <cellStyle name="40% - Accent3 11 3 2" xfId="12558" xr:uid="{00000000-0005-0000-0000-0000440A0000}"/>
    <cellStyle name="40% - Accent3 11 4" xfId="13292" xr:uid="{00000000-0005-0000-0000-0000450A0000}"/>
    <cellStyle name="40% - Accent3 11 5" xfId="11118" xr:uid="{00000000-0005-0000-0000-0000460A0000}"/>
    <cellStyle name="40% - Accent3 12" xfId="9041" xr:uid="{00000000-0005-0000-0000-0000470A0000}"/>
    <cellStyle name="40% - Accent3 12 2" xfId="9813" xr:uid="{00000000-0005-0000-0000-0000480A0000}"/>
    <cellStyle name="40% - Accent3 12 2 2" xfId="12024" xr:uid="{00000000-0005-0000-0000-0000490A0000}"/>
    <cellStyle name="40% - Accent3 12 3" xfId="10520" xr:uid="{00000000-0005-0000-0000-00004A0A0000}"/>
    <cellStyle name="40% - Accent3 12 3 2" xfId="12728" xr:uid="{00000000-0005-0000-0000-00004B0A0000}"/>
    <cellStyle name="40% - Accent3 12 4" xfId="13481" xr:uid="{00000000-0005-0000-0000-00004C0A0000}"/>
    <cellStyle name="40% - Accent3 12 5" xfId="11288" xr:uid="{00000000-0005-0000-0000-00004D0A0000}"/>
    <cellStyle name="40% - Accent3 13" xfId="9100" xr:uid="{00000000-0005-0000-0000-00004E0A0000}"/>
    <cellStyle name="40% - Accent3 13 2" xfId="9867" xr:uid="{00000000-0005-0000-0000-00004F0A0000}"/>
    <cellStyle name="40% - Accent3 13 2 2" xfId="12078" xr:uid="{00000000-0005-0000-0000-0000500A0000}"/>
    <cellStyle name="40% - Accent3 13 3" xfId="10574" xr:uid="{00000000-0005-0000-0000-0000510A0000}"/>
    <cellStyle name="40% - Accent3 13 3 2" xfId="12782" xr:uid="{00000000-0005-0000-0000-0000520A0000}"/>
    <cellStyle name="40% - Accent3 13 4" xfId="13535" xr:uid="{00000000-0005-0000-0000-0000530A0000}"/>
    <cellStyle name="40% - Accent3 13 5" xfId="11342" xr:uid="{00000000-0005-0000-0000-0000540A0000}"/>
    <cellStyle name="40% - Accent3 14" xfId="9141" xr:uid="{00000000-0005-0000-0000-0000550A0000}"/>
    <cellStyle name="40% - Accent3 14 2" xfId="11383" xr:uid="{00000000-0005-0000-0000-0000560A0000}"/>
    <cellStyle name="40% - Accent3 15" xfId="9920" xr:uid="{00000000-0005-0000-0000-0000570A0000}"/>
    <cellStyle name="40% - Accent3 15 2" xfId="12129" xr:uid="{00000000-0005-0000-0000-0000580A0000}"/>
    <cellStyle name="40% - Accent3 16" xfId="10659" xr:uid="{00000000-0005-0000-0000-0000590A0000}"/>
    <cellStyle name="40% - Accent3 16 2" xfId="12826" xr:uid="{00000000-0005-0000-0000-00005A0A0000}"/>
    <cellStyle name="40% - Accent3 17" xfId="10689" xr:uid="{00000000-0005-0000-0000-00005B0A0000}"/>
    <cellStyle name="40% - Accent3 18" xfId="13577" xr:uid="{00000000-0005-0000-0000-00005C0A0000}"/>
    <cellStyle name="40% - Accent3 19" xfId="13625" xr:uid="{00000000-0005-0000-0000-00005D0A0000}"/>
    <cellStyle name="40% - Accent3 2" xfId="212" xr:uid="{00000000-0005-0000-0000-00005E0A0000}"/>
    <cellStyle name="40% - Accent3 2 10" xfId="13643" xr:uid="{00000000-0005-0000-0000-00005F0A0000}"/>
    <cellStyle name="40% - Accent3 2 11" xfId="13691" xr:uid="{00000000-0005-0000-0000-0000600A0000}"/>
    <cellStyle name="40% - Accent3 2 12" xfId="13754" xr:uid="{00000000-0005-0000-0000-0000610A0000}"/>
    <cellStyle name="40% - Accent3 2 13" xfId="466" xr:uid="{00000000-0005-0000-0000-0000620A0000}"/>
    <cellStyle name="40% - Accent3 2 2" xfId="3783" xr:uid="{00000000-0005-0000-0000-0000630A0000}"/>
    <cellStyle name="40% - Accent3 2 2 10" xfId="12965" xr:uid="{00000000-0005-0000-0000-0000640A0000}"/>
    <cellStyle name="40% - Accent3 2 2 11" xfId="10791" xr:uid="{00000000-0005-0000-0000-0000650A0000}"/>
    <cellStyle name="40% - Accent3 2 2 2" xfId="4164" xr:uid="{00000000-0005-0000-0000-0000660A0000}"/>
    <cellStyle name="40% - Accent3 2 2 2 2" xfId="9617" xr:uid="{00000000-0005-0000-0000-0000670A0000}"/>
    <cellStyle name="40% - Accent3 2 2 2 2 2" xfId="11839" xr:uid="{00000000-0005-0000-0000-0000680A0000}"/>
    <cellStyle name="40% - Accent3 2 2 2 3" xfId="10352" xr:uid="{00000000-0005-0000-0000-0000690A0000}"/>
    <cellStyle name="40% - Accent3 2 2 2 3 2" xfId="12560" xr:uid="{00000000-0005-0000-0000-00006A0A0000}"/>
    <cellStyle name="40% - Accent3 2 2 2 4" xfId="13294" xr:uid="{00000000-0005-0000-0000-00006B0A0000}"/>
    <cellStyle name="40% - Accent3 2 2 2 5" xfId="11120" xr:uid="{00000000-0005-0000-0000-00006C0A0000}"/>
    <cellStyle name="40% - Accent3 2 2 3" xfId="4165" xr:uid="{00000000-0005-0000-0000-00006D0A0000}"/>
    <cellStyle name="40% - Accent3 2 2 3 2" xfId="9618" xr:uid="{00000000-0005-0000-0000-00006E0A0000}"/>
    <cellStyle name="40% - Accent3 2 2 3 2 2" xfId="11840" xr:uid="{00000000-0005-0000-0000-00006F0A0000}"/>
    <cellStyle name="40% - Accent3 2 2 3 3" xfId="10353" xr:uid="{00000000-0005-0000-0000-0000700A0000}"/>
    <cellStyle name="40% - Accent3 2 2 3 3 2" xfId="12561" xr:uid="{00000000-0005-0000-0000-0000710A0000}"/>
    <cellStyle name="40% - Accent3 2 2 3 4" xfId="13295" xr:uid="{00000000-0005-0000-0000-0000720A0000}"/>
    <cellStyle name="40% - Accent3 2 2 3 5" xfId="11121" xr:uid="{00000000-0005-0000-0000-0000730A0000}"/>
    <cellStyle name="40% - Accent3 2 2 4" xfId="4166" xr:uid="{00000000-0005-0000-0000-0000740A0000}"/>
    <cellStyle name="40% - Accent3 2 2 4 2" xfId="9619" xr:uid="{00000000-0005-0000-0000-0000750A0000}"/>
    <cellStyle name="40% - Accent3 2 2 4 2 2" xfId="11841" xr:uid="{00000000-0005-0000-0000-0000760A0000}"/>
    <cellStyle name="40% - Accent3 2 2 4 3" xfId="10354" xr:uid="{00000000-0005-0000-0000-0000770A0000}"/>
    <cellStyle name="40% - Accent3 2 2 4 3 2" xfId="12562" xr:uid="{00000000-0005-0000-0000-0000780A0000}"/>
    <cellStyle name="40% - Accent3 2 2 4 4" xfId="13296" xr:uid="{00000000-0005-0000-0000-0000790A0000}"/>
    <cellStyle name="40% - Accent3 2 2 4 5" xfId="11122" xr:uid="{00000000-0005-0000-0000-00007A0A0000}"/>
    <cellStyle name="40% - Accent3 2 2 5" xfId="4167" xr:uid="{00000000-0005-0000-0000-00007B0A0000}"/>
    <cellStyle name="40% - Accent3 2 2 5 2" xfId="9620" xr:uid="{00000000-0005-0000-0000-00007C0A0000}"/>
    <cellStyle name="40% - Accent3 2 2 5 2 2" xfId="11842" xr:uid="{00000000-0005-0000-0000-00007D0A0000}"/>
    <cellStyle name="40% - Accent3 2 2 5 3" xfId="10355" xr:uid="{00000000-0005-0000-0000-00007E0A0000}"/>
    <cellStyle name="40% - Accent3 2 2 5 3 2" xfId="12563" xr:uid="{00000000-0005-0000-0000-00007F0A0000}"/>
    <cellStyle name="40% - Accent3 2 2 5 4" xfId="13297" xr:uid="{00000000-0005-0000-0000-0000800A0000}"/>
    <cellStyle name="40% - Accent3 2 2 5 5" xfId="11123" xr:uid="{00000000-0005-0000-0000-0000810A0000}"/>
    <cellStyle name="40% - Accent3 2 2 6" xfId="4168" xr:uid="{00000000-0005-0000-0000-0000820A0000}"/>
    <cellStyle name="40% - Accent3 2 2 6 2" xfId="9621" xr:uid="{00000000-0005-0000-0000-0000830A0000}"/>
    <cellStyle name="40% - Accent3 2 2 6 2 2" xfId="11843" xr:uid="{00000000-0005-0000-0000-0000840A0000}"/>
    <cellStyle name="40% - Accent3 2 2 6 3" xfId="10356" xr:uid="{00000000-0005-0000-0000-0000850A0000}"/>
    <cellStyle name="40% - Accent3 2 2 6 3 2" xfId="12564" xr:uid="{00000000-0005-0000-0000-0000860A0000}"/>
    <cellStyle name="40% - Accent3 2 2 6 4" xfId="13298" xr:uid="{00000000-0005-0000-0000-0000870A0000}"/>
    <cellStyle name="40% - Accent3 2 2 6 5" xfId="11124" xr:uid="{00000000-0005-0000-0000-0000880A0000}"/>
    <cellStyle name="40% - Accent3 2 2 7" xfId="4163" xr:uid="{00000000-0005-0000-0000-0000890A0000}"/>
    <cellStyle name="40% - Accent3 2 2 7 2" xfId="9616" xr:uid="{00000000-0005-0000-0000-00008A0A0000}"/>
    <cellStyle name="40% - Accent3 2 2 7 2 2" xfId="11838" xr:uid="{00000000-0005-0000-0000-00008B0A0000}"/>
    <cellStyle name="40% - Accent3 2 2 7 3" xfId="10351" xr:uid="{00000000-0005-0000-0000-00008C0A0000}"/>
    <cellStyle name="40% - Accent3 2 2 7 3 2" xfId="12559" xr:uid="{00000000-0005-0000-0000-00008D0A0000}"/>
    <cellStyle name="40% - Accent3 2 2 7 4" xfId="13293" xr:uid="{00000000-0005-0000-0000-00008E0A0000}"/>
    <cellStyle name="40% - Accent3 2 2 7 5" xfId="11119" xr:uid="{00000000-0005-0000-0000-00008F0A0000}"/>
    <cellStyle name="40% - Accent3 2 2 8" xfId="9288" xr:uid="{00000000-0005-0000-0000-0000900A0000}"/>
    <cellStyle name="40% - Accent3 2 2 8 2" xfId="11510" xr:uid="{00000000-0005-0000-0000-0000910A0000}"/>
    <cellStyle name="40% - Accent3 2 2 9" xfId="10023" xr:uid="{00000000-0005-0000-0000-0000920A0000}"/>
    <cellStyle name="40% - Accent3 2 2 9 2" xfId="12231" xr:uid="{00000000-0005-0000-0000-0000930A0000}"/>
    <cellStyle name="40% - Accent3 2 3" xfId="4169" xr:uid="{00000000-0005-0000-0000-0000940A0000}"/>
    <cellStyle name="40% - Accent3 2 4" xfId="4170" xr:uid="{00000000-0005-0000-0000-0000950A0000}"/>
    <cellStyle name="40% - Accent3 2 5" xfId="4171" xr:uid="{00000000-0005-0000-0000-0000960A0000}"/>
    <cellStyle name="40% - Accent3 2 6" xfId="4162" xr:uid="{00000000-0005-0000-0000-0000970A0000}"/>
    <cellStyle name="40% - Accent3 2 7" xfId="9055" xr:uid="{00000000-0005-0000-0000-0000980A0000}"/>
    <cellStyle name="40% - Accent3 2 7 2" xfId="9825" xr:uid="{00000000-0005-0000-0000-0000990A0000}"/>
    <cellStyle name="40% - Accent3 2 7 2 2" xfId="12036" xr:uid="{00000000-0005-0000-0000-00009A0A0000}"/>
    <cellStyle name="40% - Accent3 2 7 3" xfId="10532" xr:uid="{00000000-0005-0000-0000-00009B0A0000}"/>
    <cellStyle name="40% - Accent3 2 7 3 2" xfId="12740" xr:uid="{00000000-0005-0000-0000-00009C0A0000}"/>
    <cellStyle name="40% - Accent3 2 7 4" xfId="13493" xr:uid="{00000000-0005-0000-0000-00009D0A0000}"/>
    <cellStyle name="40% - Accent3 2 7 5" xfId="11300" xr:uid="{00000000-0005-0000-0000-00009E0A0000}"/>
    <cellStyle name="40% - Accent3 2 8" xfId="10619" xr:uid="{00000000-0005-0000-0000-00009F0A0000}"/>
    <cellStyle name="40% - Accent3 2 9" xfId="13595" xr:uid="{00000000-0005-0000-0000-0000A00A0000}"/>
    <cellStyle name="40% - Accent3 20" xfId="13673" xr:uid="{00000000-0005-0000-0000-0000A10A0000}"/>
    <cellStyle name="40% - Accent3 21" xfId="13738" xr:uid="{00000000-0005-0000-0000-0000A20A0000}"/>
    <cellStyle name="40% - Accent3 22" xfId="13768" xr:uid="{00000000-0005-0000-0000-0000A30A0000}"/>
    <cellStyle name="40% - Accent3 23" xfId="13781" xr:uid="{00000000-0005-0000-0000-0000A40A0000}"/>
    <cellStyle name="40% - Accent3 24" xfId="433" xr:uid="{00000000-0005-0000-0000-0000A50A0000}"/>
    <cellStyle name="40% - Accent3 3" xfId="467" xr:uid="{00000000-0005-0000-0000-0000A60A0000}"/>
    <cellStyle name="40% - Accent3 3 10" xfId="9080" xr:uid="{00000000-0005-0000-0000-0000A70A0000}"/>
    <cellStyle name="40% - Accent3 3 10 2" xfId="9850" xr:uid="{00000000-0005-0000-0000-0000A80A0000}"/>
    <cellStyle name="40% - Accent3 3 10 2 2" xfId="12061" xr:uid="{00000000-0005-0000-0000-0000A90A0000}"/>
    <cellStyle name="40% - Accent3 3 10 3" xfId="10557" xr:uid="{00000000-0005-0000-0000-0000AA0A0000}"/>
    <cellStyle name="40% - Accent3 3 10 3 2" xfId="12765" xr:uid="{00000000-0005-0000-0000-0000AB0A0000}"/>
    <cellStyle name="40% - Accent3 3 10 4" xfId="13518" xr:uid="{00000000-0005-0000-0000-0000AC0A0000}"/>
    <cellStyle name="40% - Accent3 3 10 5" xfId="11325" xr:uid="{00000000-0005-0000-0000-0000AD0A0000}"/>
    <cellStyle name="40% - Accent3 3 11" xfId="10631" xr:uid="{00000000-0005-0000-0000-0000AE0A0000}"/>
    <cellStyle name="40% - Accent3 3 12" xfId="13609" xr:uid="{00000000-0005-0000-0000-0000AF0A0000}"/>
    <cellStyle name="40% - Accent3 3 13" xfId="13657" xr:uid="{00000000-0005-0000-0000-0000B00A0000}"/>
    <cellStyle name="40% - Accent3 3 14" xfId="13705" xr:uid="{00000000-0005-0000-0000-0000B10A0000}"/>
    <cellStyle name="40% - Accent3 3 2" xfId="4173" xr:uid="{00000000-0005-0000-0000-0000B20A0000}"/>
    <cellStyle name="40% - Accent3 3 2 2" xfId="9623" xr:uid="{00000000-0005-0000-0000-0000B30A0000}"/>
    <cellStyle name="40% - Accent3 3 2 2 2" xfId="11845" xr:uid="{00000000-0005-0000-0000-0000B40A0000}"/>
    <cellStyle name="40% - Accent3 3 2 3" xfId="10358" xr:uid="{00000000-0005-0000-0000-0000B50A0000}"/>
    <cellStyle name="40% - Accent3 3 2 3 2" xfId="12566" xr:uid="{00000000-0005-0000-0000-0000B60A0000}"/>
    <cellStyle name="40% - Accent3 3 2 4" xfId="13300" xr:uid="{00000000-0005-0000-0000-0000B70A0000}"/>
    <cellStyle name="40% - Accent3 3 2 5" xfId="11126" xr:uid="{00000000-0005-0000-0000-0000B80A0000}"/>
    <cellStyle name="40% - Accent3 3 3" xfId="4174" xr:uid="{00000000-0005-0000-0000-0000B90A0000}"/>
    <cellStyle name="40% - Accent3 3 3 2" xfId="9624" xr:uid="{00000000-0005-0000-0000-0000BA0A0000}"/>
    <cellStyle name="40% - Accent3 3 3 2 2" xfId="11846" xr:uid="{00000000-0005-0000-0000-0000BB0A0000}"/>
    <cellStyle name="40% - Accent3 3 3 3" xfId="10359" xr:uid="{00000000-0005-0000-0000-0000BC0A0000}"/>
    <cellStyle name="40% - Accent3 3 3 3 2" xfId="12567" xr:uid="{00000000-0005-0000-0000-0000BD0A0000}"/>
    <cellStyle name="40% - Accent3 3 3 4" xfId="13301" xr:uid="{00000000-0005-0000-0000-0000BE0A0000}"/>
    <cellStyle name="40% - Accent3 3 3 5" xfId="11127" xr:uid="{00000000-0005-0000-0000-0000BF0A0000}"/>
    <cellStyle name="40% - Accent3 3 4" xfId="4175" xr:uid="{00000000-0005-0000-0000-0000C00A0000}"/>
    <cellStyle name="40% - Accent3 3 4 2" xfId="9625" xr:uid="{00000000-0005-0000-0000-0000C10A0000}"/>
    <cellStyle name="40% - Accent3 3 4 2 2" xfId="11847" xr:uid="{00000000-0005-0000-0000-0000C20A0000}"/>
    <cellStyle name="40% - Accent3 3 4 3" xfId="10360" xr:uid="{00000000-0005-0000-0000-0000C30A0000}"/>
    <cellStyle name="40% - Accent3 3 4 3 2" xfId="12568" xr:uid="{00000000-0005-0000-0000-0000C40A0000}"/>
    <cellStyle name="40% - Accent3 3 4 4" xfId="13302" xr:uid="{00000000-0005-0000-0000-0000C50A0000}"/>
    <cellStyle name="40% - Accent3 3 4 5" xfId="11128" xr:uid="{00000000-0005-0000-0000-0000C60A0000}"/>
    <cellStyle name="40% - Accent3 3 5" xfId="4176" xr:uid="{00000000-0005-0000-0000-0000C70A0000}"/>
    <cellStyle name="40% - Accent3 3 5 2" xfId="9626" xr:uid="{00000000-0005-0000-0000-0000C80A0000}"/>
    <cellStyle name="40% - Accent3 3 5 2 2" xfId="11848" xr:uid="{00000000-0005-0000-0000-0000C90A0000}"/>
    <cellStyle name="40% - Accent3 3 5 3" xfId="10361" xr:uid="{00000000-0005-0000-0000-0000CA0A0000}"/>
    <cellStyle name="40% - Accent3 3 5 3 2" xfId="12569" xr:uid="{00000000-0005-0000-0000-0000CB0A0000}"/>
    <cellStyle name="40% - Accent3 3 5 4" xfId="13303" xr:uid="{00000000-0005-0000-0000-0000CC0A0000}"/>
    <cellStyle name="40% - Accent3 3 5 5" xfId="11129" xr:uid="{00000000-0005-0000-0000-0000CD0A0000}"/>
    <cellStyle name="40% - Accent3 3 6" xfId="4177" xr:uid="{00000000-0005-0000-0000-0000CE0A0000}"/>
    <cellStyle name="40% - Accent3 3 6 2" xfId="9627" xr:uid="{00000000-0005-0000-0000-0000CF0A0000}"/>
    <cellStyle name="40% - Accent3 3 6 2 2" xfId="11849" xr:uid="{00000000-0005-0000-0000-0000D00A0000}"/>
    <cellStyle name="40% - Accent3 3 6 3" xfId="10362" xr:uid="{00000000-0005-0000-0000-0000D10A0000}"/>
    <cellStyle name="40% - Accent3 3 6 3 2" xfId="12570" xr:uid="{00000000-0005-0000-0000-0000D20A0000}"/>
    <cellStyle name="40% - Accent3 3 6 4" xfId="13304" xr:uid="{00000000-0005-0000-0000-0000D30A0000}"/>
    <cellStyle name="40% - Accent3 3 6 5" xfId="11130" xr:uid="{00000000-0005-0000-0000-0000D40A0000}"/>
    <cellStyle name="40% - Accent3 3 7" xfId="4178" xr:uid="{00000000-0005-0000-0000-0000D50A0000}"/>
    <cellStyle name="40% - Accent3 3 7 2" xfId="9628" xr:uid="{00000000-0005-0000-0000-0000D60A0000}"/>
    <cellStyle name="40% - Accent3 3 7 2 2" xfId="11850" xr:uid="{00000000-0005-0000-0000-0000D70A0000}"/>
    <cellStyle name="40% - Accent3 3 7 3" xfId="10363" xr:uid="{00000000-0005-0000-0000-0000D80A0000}"/>
    <cellStyle name="40% - Accent3 3 7 3 2" xfId="12571" xr:uid="{00000000-0005-0000-0000-0000D90A0000}"/>
    <cellStyle name="40% - Accent3 3 7 4" xfId="13305" xr:uid="{00000000-0005-0000-0000-0000DA0A0000}"/>
    <cellStyle name="40% - Accent3 3 7 5" xfId="11131" xr:uid="{00000000-0005-0000-0000-0000DB0A0000}"/>
    <cellStyle name="40% - Accent3 3 8" xfId="4179" xr:uid="{00000000-0005-0000-0000-0000DC0A0000}"/>
    <cellStyle name="40% - Accent3 3 8 2" xfId="9629" xr:uid="{00000000-0005-0000-0000-0000DD0A0000}"/>
    <cellStyle name="40% - Accent3 3 8 2 2" xfId="11851" xr:uid="{00000000-0005-0000-0000-0000DE0A0000}"/>
    <cellStyle name="40% - Accent3 3 8 3" xfId="10364" xr:uid="{00000000-0005-0000-0000-0000DF0A0000}"/>
    <cellStyle name="40% - Accent3 3 8 3 2" xfId="12572" xr:uid="{00000000-0005-0000-0000-0000E00A0000}"/>
    <cellStyle name="40% - Accent3 3 8 4" xfId="13306" xr:uid="{00000000-0005-0000-0000-0000E10A0000}"/>
    <cellStyle name="40% - Accent3 3 8 5" xfId="11132" xr:uid="{00000000-0005-0000-0000-0000E20A0000}"/>
    <cellStyle name="40% - Accent3 3 9" xfId="4172" xr:uid="{00000000-0005-0000-0000-0000E30A0000}"/>
    <cellStyle name="40% - Accent3 3 9 2" xfId="9622" xr:uid="{00000000-0005-0000-0000-0000E40A0000}"/>
    <cellStyle name="40% - Accent3 3 9 2 2" xfId="11844" xr:uid="{00000000-0005-0000-0000-0000E50A0000}"/>
    <cellStyle name="40% - Accent3 3 9 3" xfId="10357" xr:uid="{00000000-0005-0000-0000-0000E60A0000}"/>
    <cellStyle name="40% - Accent3 3 9 3 2" xfId="12565" xr:uid="{00000000-0005-0000-0000-0000E70A0000}"/>
    <cellStyle name="40% - Accent3 3 9 4" xfId="13299" xr:uid="{00000000-0005-0000-0000-0000E80A0000}"/>
    <cellStyle name="40% - Accent3 3 9 5" xfId="11125" xr:uid="{00000000-0005-0000-0000-0000E90A0000}"/>
    <cellStyle name="40% - Accent3 4" xfId="3656" xr:uid="{00000000-0005-0000-0000-0000EA0A0000}"/>
    <cellStyle name="40% - Accent3 4 10" xfId="9224" xr:uid="{00000000-0005-0000-0000-0000EB0A0000}"/>
    <cellStyle name="40% - Accent3 4 10 2" xfId="11452" xr:uid="{00000000-0005-0000-0000-0000EC0A0000}"/>
    <cellStyle name="40% - Accent3 4 11" xfId="9964" xr:uid="{00000000-0005-0000-0000-0000ED0A0000}"/>
    <cellStyle name="40% - Accent3 4 11 2" xfId="12173" xr:uid="{00000000-0005-0000-0000-0000EE0A0000}"/>
    <cellStyle name="40% - Accent3 4 12" xfId="12907" xr:uid="{00000000-0005-0000-0000-0000EF0A0000}"/>
    <cellStyle name="40% - Accent3 4 13" xfId="10733" xr:uid="{00000000-0005-0000-0000-0000F00A0000}"/>
    <cellStyle name="40% - Accent3 4 14" xfId="13719" xr:uid="{00000000-0005-0000-0000-0000F10A0000}"/>
    <cellStyle name="40% - Accent3 4 2" xfId="4181" xr:uid="{00000000-0005-0000-0000-0000F20A0000}"/>
    <cellStyle name="40% - Accent3 4 2 2" xfId="9631" xr:uid="{00000000-0005-0000-0000-0000F30A0000}"/>
    <cellStyle name="40% - Accent3 4 2 2 2" xfId="11853" xr:uid="{00000000-0005-0000-0000-0000F40A0000}"/>
    <cellStyle name="40% - Accent3 4 2 3" xfId="10366" xr:uid="{00000000-0005-0000-0000-0000F50A0000}"/>
    <cellStyle name="40% - Accent3 4 2 3 2" xfId="12574" xr:uid="{00000000-0005-0000-0000-0000F60A0000}"/>
    <cellStyle name="40% - Accent3 4 2 4" xfId="13308" xr:uid="{00000000-0005-0000-0000-0000F70A0000}"/>
    <cellStyle name="40% - Accent3 4 2 5" xfId="11134" xr:uid="{00000000-0005-0000-0000-0000F80A0000}"/>
    <cellStyle name="40% - Accent3 4 3" xfId="4182" xr:uid="{00000000-0005-0000-0000-0000F90A0000}"/>
    <cellStyle name="40% - Accent3 4 3 2" xfId="9632" xr:uid="{00000000-0005-0000-0000-0000FA0A0000}"/>
    <cellStyle name="40% - Accent3 4 3 2 2" xfId="11854" xr:uid="{00000000-0005-0000-0000-0000FB0A0000}"/>
    <cellStyle name="40% - Accent3 4 3 3" xfId="10367" xr:uid="{00000000-0005-0000-0000-0000FC0A0000}"/>
    <cellStyle name="40% - Accent3 4 3 3 2" xfId="12575" xr:uid="{00000000-0005-0000-0000-0000FD0A0000}"/>
    <cellStyle name="40% - Accent3 4 3 4" xfId="13309" xr:uid="{00000000-0005-0000-0000-0000FE0A0000}"/>
    <cellStyle name="40% - Accent3 4 3 5" xfId="11135" xr:uid="{00000000-0005-0000-0000-0000FF0A0000}"/>
    <cellStyle name="40% - Accent3 4 4" xfId="4183" xr:uid="{00000000-0005-0000-0000-0000000B0000}"/>
    <cellStyle name="40% - Accent3 4 4 2" xfId="9633" xr:uid="{00000000-0005-0000-0000-0000010B0000}"/>
    <cellStyle name="40% - Accent3 4 4 2 2" xfId="11855" xr:uid="{00000000-0005-0000-0000-0000020B0000}"/>
    <cellStyle name="40% - Accent3 4 4 3" xfId="10368" xr:uid="{00000000-0005-0000-0000-0000030B0000}"/>
    <cellStyle name="40% - Accent3 4 4 3 2" xfId="12576" xr:uid="{00000000-0005-0000-0000-0000040B0000}"/>
    <cellStyle name="40% - Accent3 4 4 4" xfId="13310" xr:uid="{00000000-0005-0000-0000-0000050B0000}"/>
    <cellStyle name="40% - Accent3 4 4 5" xfId="11136" xr:uid="{00000000-0005-0000-0000-0000060B0000}"/>
    <cellStyle name="40% - Accent3 4 5" xfId="4184" xr:uid="{00000000-0005-0000-0000-0000070B0000}"/>
    <cellStyle name="40% - Accent3 4 5 2" xfId="9634" xr:uid="{00000000-0005-0000-0000-0000080B0000}"/>
    <cellStyle name="40% - Accent3 4 5 2 2" xfId="11856" xr:uid="{00000000-0005-0000-0000-0000090B0000}"/>
    <cellStyle name="40% - Accent3 4 5 3" xfId="10369" xr:uid="{00000000-0005-0000-0000-00000A0B0000}"/>
    <cellStyle name="40% - Accent3 4 5 3 2" xfId="12577" xr:uid="{00000000-0005-0000-0000-00000B0B0000}"/>
    <cellStyle name="40% - Accent3 4 5 4" xfId="13311" xr:uid="{00000000-0005-0000-0000-00000C0B0000}"/>
    <cellStyle name="40% - Accent3 4 5 5" xfId="11137" xr:uid="{00000000-0005-0000-0000-00000D0B0000}"/>
    <cellStyle name="40% - Accent3 4 6" xfId="4185" xr:uid="{00000000-0005-0000-0000-00000E0B0000}"/>
    <cellStyle name="40% - Accent3 4 6 2" xfId="9635" xr:uid="{00000000-0005-0000-0000-00000F0B0000}"/>
    <cellStyle name="40% - Accent3 4 6 2 2" xfId="11857" xr:uid="{00000000-0005-0000-0000-0000100B0000}"/>
    <cellStyle name="40% - Accent3 4 6 3" xfId="10370" xr:uid="{00000000-0005-0000-0000-0000110B0000}"/>
    <cellStyle name="40% - Accent3 4 6 3 2" xfId="12578" xr:uid="{00000000-0005-0000-0000-0000120B0000}"/>
    <cellStyle name="40% - Accent3 4 6 4" xfId="13312" xr:uid="{00000000-0005-0000-0000-0000130B0000}"/>
    <cellStyle name="40% - Accent3 4 6 5" xfId="11138" xr:uid="{00000000-0005-0000-0000-0000140B0000}"/>
    <cellStyle name="40% - Accent3 4 7" xfId="4186" xr:uid="{00000000-0005-0000-0000-0000150B0000}"/>
    <cellStyle name="40% - Accent3 4 7 2" xfId="9636" xr:uid="{00000000-0005-0000-0000-0000160B0000}"/>
    <cellStyle name="40% - Accent3 4 7 2 2" xfId="11858" xr:uid="{00000000-0005-0000-0000-0000170B0000}"/>
    <cellStyle name="40% - Accent3 4 7 3" xfId="10371" xr:uid="{00000000-0005-0000-0000-0000180B0000}"/>
    <cellStyle name="40% - Accent3 4 7 3 2" xfId="12579" xr:uid="{00000000-0005-0000-0000-0000190B0000}"/>
    <cellStyle name="40% - Accent3 4 7 4" xfId="13313" xr:uid="{00000000-0005-0000-0000-00001A0B0000}"/>
    <cellStyle name="40% - Accent3 4 7 5" xfId="11139" xr:uid="{00000000-0005-0000-0000-00001B0B0000}"/>
    <cellStyle name="40% - Accent3 4 8" xfId="4187" xr:uid="{00000000-0005-0000-0000-00001C0B0000}"/>
    <cellStyle name="40% - Accent3 4 8 2" xfId="9637" xr:uid="{00000000-0005-0000-0000-00001D0B0000}"/>
    <cellStyle name="40% - Accent3 4 8 2 2" xfId="11859" xr:uid="{00000000-0005-0000-0000-00001E0B0000}"/>
    <cellStyle name="40% - Accent3 4 8 3" xfId="10372" xr:uid="{00000000-0005-0000-0000-00001F0B0000}"/>
    <cellStyle name="40% - Accent3 4 8 3 2" xfId="12580" xr:uid="{00000000-0005-0000-0000-0000200B0000}"/>
    <cellStyle name="40% - Accent3 4 8 4" xfId="13314" xr:uid="{00000000-0005-0000-0000-0000210B0000}"/>
    <cellStyle name="40% - Accent3 4 8 5" xfId="11140" xr:uid="{00000000-0005-0000-0000-0000220B0000}"/>
    <cellStyle name="40% - Accent3 4 9" xfId="4180" xr:uid="{00000000-0005-0000-0000-0000230B0000}"/>
    <cellStyle name="40% - Accent3 4 9 2" xfId="9630" xr:uid="{00000000-0005-0000-0000-0000240B0000}"/>
    <cellStyle name="40% - Accent3 4 9 2 2" xfId="11852" xr:uid="{00000000-0005-0000-0000-0000250B0000}"/>
    <cellStyle name="40% - Accent3 4 9 3" xfId="10365" xr:uid="{00000000-0005-0000-0000-0000260B0000}"/>
    <cellStyle name="40% - Accent3 4 9 3 2" xfId="12573" xr:uid="{00000000-0005-0000-0000-0000270B0000}"/>
    <cellStyle name="40% - Accent3 4 9 4" xfId="13307" xr:uid="{00000000-0005-0000-0000-0000280B0000}"/>
    <cellStyle name="40% - Accent3 4 9 5" xfId="11133" xr:uid="{00000000-0005-0000-0000-0000290B0000}"/>
    <cellStyle name="40% - Accent3 5" xfId="3690" xr:uid="{00000000-0005-0000-0000-00002A0B0000}"/>
    <cellStyle name="40% - Accent3 5 10" xfId="9257" xr:uid="{00000000-0005-0000-0000-00002B0B0000}"/>
    <cellStyle name="40% - Accent3 5 10 2" xfId="11482" xr:uid="{00000000-0005-0000-0000-00002C0B0000}"/>
    <cellStyle name="40% - Accent3 5 11" xfId="9994" xr:uid="{00000000-0005-0000-0000-00002D0B0000}"/>
    <cellStyle name="40% - Accent3 5 11 2" xfId="12203" xr:uid="{00000000-0005-0000-0000-00002E0B0000}"/>
    <cellStyle name="40% - Accent3 5 12" xfId="12937" xr:uid="{00000000-0005-0000-0000-00002F0B0000}"/>
    <cellStyle name="40% - Accent3 5 13" xfId="10763" xr:uid="{00000000-0005-0000-0000-0000300B0000}"/>
    <cellStyle name="40% - Accent3 5 2" xfId="4189" xr:uid="{00000000-0005-0000-0000-0000310B0000}"/>
    <cellStyle name="40% - Accent3 5 2 2" xfId="9639" xr:uid="{00000000-0005-0000-0000-0000320B0000}"/>
    <cellStyle name="40% - Accent3 5 2 2 2" xfId="11861" xr:uid="{00000000-0005-0000-0000-0000330B0000}"/>
    <cellStyle name="40% - Accent3 5 2 3" xfId="10374" xr:uid="{00000000-0005-0000-0000-0000340B0000}"/>
    <cellStyle name="40% - Accent3 5 2 3 2" xfId="12582" xr:uid="{00000000-0005-0000-0000-0000350B0000}"/>
    <cellStyle name="40% - Accent3 5 2 4" xfId="13316" xr:uid="{00000000-0005-0000-0000-0000360B0000}"/>
    <cellStyle name="40% - Accent3 5 2 5" xfId="11142" xr:uid="{00000000-0005-0000-0000-0000370B0000}"/>
    <cellStyle name="40% - Accent3 5 3" xfId="4190" xr:uid="{00000000-0005-0000-0000-0000380B0000}"/>
    <cellStyle name="40% - Accent3 5 3 2" xfId="9640" xr:uid="{00000000-0005-0000-0000-0000390B0000}"/>
    <cellStyle name="40% - Accent3 5 3 2 2" xfId="11862" xr:uid="{00000000-0005-0000-0000-00003A0B0000}"/>
    <cellStyle name="40% - Accent3 5 3 3" xfId="10375" xr:uid="{00000000-0005-0000-0000-00003B0B0000}"/>
    <cellStyle name="40% - Accent3 5 3 3 2" xfId="12583" xr:uid="{00000000-0005-0000-0000-00003C0B0000}"/>
    <cellStyle name="40% - Accent3 5 3 4" xfId="13317" xr:uid="{00000000-0005-0000-0000-00003D0B0000}"/>
    <cellStyle name="40% - Accent3 5 3 5" xfId="11143" xr:uid="{00000000-0005-0000-0000-00003E0B0000}"/>
    <cellStyle name="40% - Accent3 5 4" xfId="4191" xr:uid="{00000000-0005-0000-0000-00003F0B0000}"/>
    <cellStyle name="40% - Accent3 5 4 2" xfId="9641" xr:uid="{00000000-0005-0000-0000-0000400B0000}"/>
    <cellStyle name="40% - Accent3 5 4 2 2" xfId="11863" xr:uid="{00000000-0005-0000-0000-0000410B0000}"/>
    <cellStyle name="40% - Accent3 5 4 3" xfId="10376" xr:uid="{00000000-0005-0000-0000-0000420B0000}"/>
    <cellStyle name="40% - Accent3 5 4 3 2" xfId="12584" xr:uid="{00000000-0005-0000-0000-0000430B0000}"/>
    <cellStyle name="40% - Accent3 5 4 4" xfId="13318" xr:uid="{00000000-0005-0000-0000-0000440B0000}"/>
    <cellStyle name="40% - Accent3 5 4 5" xfId="11144" xr:uid="{00000000-0005-0000-0000-0000450B0000}"/>
    <cellStyle name="40% - Accent3 5 5" xfId="4192" xr:uid="{00000000-0005-0000-0000-0000460B0000}"/>
    <cellStyle name="40% - Accent3 5 5 2" xfId="9642" xr:uid="{00000000-0005-0000-0000-0000470B0000}"/>
    <cellStyle name="40% - Accent3 5 5 2 2" xfId="11864" xr:uid="{00000000-0005-0000-0000-0000480B0000}"/>
    <cellStyle name="40% - Accent3 5 5 3" xfId="10377" xr:uid="{00000000-0005-0000-0000-0000490B0000}"/>
    <cellStyle name="40% - Accent3 5 5 3 2" xfId="12585" xr:uid="{00000000-0005-0000-0000-00004A0B0000}"/>
    <cellStyle name="40% - Accent3 5 5 4" xfId="13319" xr:uid="{00000000-0005-0000-0000-00004B0B0000}"/>
    <cellStyle name="40% - Accent3 5 5 5" xfId="11145" xr:uid="{00000000-0005-0000-0000-00004C0B0000}"/>
    <cellStyle name="40% - Accent3 5 6" xfId="4193" xr:uid="{00000000-0005-0000-0000-00004D0B0000}"/>
    <cellStyle name="40% - Accent3 5 6 2" xfId="9643" xr:uid="{00000000-0005-0000-0000-00004E0B0000}"/>
    <cellStyle name="40% - Accent3 5 6 2 2" xfId="11865" xr:uid="{00000000-0005-0000-0000-00004F0B0000}"/>
    <cellStyle name="40% - Accent3 5 6 3" xfId="10378" xr:uid="{00000000-0005-0000-0000-0000500B0000}"/>
    <cellStyle name="40% - Accent3 5 6 3 2" xfId="12586" xr:uid="{00000000-0005-0000-0000-0000510B0000}"/>
    <cellStyle name="40% - Accent3 5 6 4" xfId="13320" xr:uid="{00000000-0005-0000-0000-0000520B0000}"/>
    <cellStyle name="40% - Accent3 5 6 5" xfId="11146" xr:uid="{00000000-0005-0000-0000-0000530B0000}"/>
    <cellStyle name="40% - Accent3 5 7" xfId="4194" xr:uid="{00000000-0005-0000-0000-0000540B0000}"/>
    <cellStyle name="40% - Accent3 5 7 2" xfId="9644" xr:uid="{00000000-0005-0000-0000-0000550B0000}"/>
    <cellStyle name="40% - Accent3 5 7 2 2" xfId="11866" xr:uid="{00000000-0005-0000-0000-0000560B0000}"/>
    <cellStyle name="40% - Accent3 5 7 3" xfId="10379" xr:uid="{00000000-0005-0000-0000-0000570B0000}"/>
    <cellStyle name="40% - Accent3 5 7 3 2" xfId="12587" xr:uid="{00000000-0005-0000-0000-0000580B0000}"/>
    <cellStyle name="40% - Accent3 5 7 4" xfId="13321" xr:uid="{00000000-0005-0000-0000-0000590B0000}"/>
    <cellStyle name="40% - Accent3 5 7 5" xfId="11147" xr:uid="{00000000-0005-0000-0000-00005A0B0000}"/>
    <cellStyle name="40% - Accent3 5 8" xfId="4195" xr:uid="{00000000-0005-0000-0000-00005B0B0000}"/>
    <cellStyle name="40% - Accent3 5 8 2" xfId="9645" xr:uid="{00000000-0005-0000-0000-00005C0B0000}"/>
    <cellStyle name="40% - Accent3 5 8 2 2" xfId="11867" xr:uid="{00000000-0005-0000-0000-00005D0B0000}"/>
    <cellStyle name="40% - Accent3 5 8 3" xfId="10380" xr:uid="{00000000-0005-0000-0000-00005E0B0000}"/>
    <cellStyle name="40% - Accent3 5 8 3 2" xfId="12588" xr:uid="{00000000-0005-0000-0000-00005F0B0000}"/>
    <cellStyle name="40% - Accent3 5 8 4" xfId="13322" xr:uid="{00000000-0005-0000-0000-0000600B0000}"/>
    <cellStyle name="40% - Accent3 5 8 5" xfId="11148" xr:uid="{00000000-0005-0000-0000-0000610B0000}"/>
    <cellStyle name="40% - Accent3 5 9" xfId="4188" xr:uid="{00000000-0005-0000-0000-0000620B0000}"/>
    <cellStyle name="40% - Accent3 5 9 2" xfId="9638" xr:uid="{00000000-0005-0000-0000-0000630B0000}"/>
    <cellStyle name="40% - Accent3 5 9 2 2" xfId="11860" xr:uid="{00000000-0005-0000-0000-0000640B0000}"/>
    <cellStyle name="40% - Accent3 5 9 3" xfId="10373" xr:uid="{00000000-0005-0000-0000-0000650B0000}"/>
    <cellStyle name="40% - Accent3 5 9 3 2" xfId="12581" xr:uid="{00000000-0005-0000-0000-0000660B0000}"/>
    <cellStyle name="40% - Accent3 5 9 4" xfId="13315" xr:uid="{00000000-0005-0000-0000-0000670B0000}"/>
    <cellStyle name="40% - Accent3 5 9 5" xfId="11141" xr:uid="{00000000-0005-0000-0000-0000680B0000}"/>
    <cellStyle name="40% - Accent3 6" xfId="3730" xr:uid="{00000000-0005-0000-0000-0000690B0000}"/>
    <cellStyle name="40% - Accent3 6 2" xfId="4196" xr:uid="{00000000-0005-0000-0000-00006A0B0000}"/>
    <cellStyle name="40% - Accent3 6 2 2" xfId="9646" xr:uid="{00000000-0005-0000-0000-00006B0B0000}"/>
    <cellStyle name="40% - Accent3 6 2 2 2" xfId="11868" xr:uid="{00000000-0005-0000-0000-00006C0B0000}"/>
    <cellStyle name="40% - Accent3 6 2 3" xfId="10381" xr:uid="{00000000-0005-0000-0000-00006D0B0000}"/>
    <cellStyle name="40% - Accent3 6 2 3 2" xfId="12589" xr:uid="{00000000-0005-0000-0000-00006E0B0000}"/>
    <cellStyle name="40% - Accent3 6 2 4" xfId="13323" xr:uid="{00000000-0005-0000-0000-00006F0B0000}"/>
    <cellStyle name="40% - Accent3 6 2 5" xfId="11149" xr:uid="{00000000-0005-0000-0000-0000700B0000}"/>
    <cellStyle name="40% - Accent3 7" xfId="3806" xr:uid="{00000000-0005-0000-0000-0000710B0000}"/>
    <cellStyle name="40% - Accent3 7 2" xfId="4197" xr:uid="{00000000-0005-0000-0000-0000720B0000}"/>
    <cellStyle name="40% - Accent3 7 2 2" xfId="9647" xr:uid="{00000000-0005-0000-0000-0000730B0000}"/>
    <cellStyle name="40% - Accent3 7 2 2 2" xfId="11869" xr:uid="{00000000-0005-0000-0000-0000740B0000}"/>
    <cellStyle name="40% - Accent3 7 2 3" xfId="10382" xr:uid="{00000000-0005-0000-0000-0000750B0000}"/>
    <cellStyle name="40% - Accent3 7 2 3 2" xfId="12590" xr:uid="{00000000-0005-0000-0000-0000760B0000}"/>
    <cellStyle name="40% - Accent3 7 2 4" xfId="13324" xr:uid="{00000000-0005-0000-0000-0000770B0000}"/>
    <cellStyle name="40% - Accent3 7 2 5" xfId="11150" xr:uid="{00000000-0005-0000-0000-0000780B0000}"/>
    <cellStyle name="40% - Accent3 7 3" xfId="9304" xr:uid="{00000000-0005-0000-0000-0000790B0000}"/>
    <cellStyle name="40% - Accent3 7 3 2" xfId="11526" xr:uid="{00000000-0005-0000-0000-00007A0B0000}"/>
    <cellStyle name="40% - Accent3 7 4" xfId="10039" xr:uid="{00000000-0005-0000-0000-00007B0B0000}"/>
    <cellStyle name="40% - Accent3 7 4 2" xfId="12247" xr:uid="{00000000-0005-0000-0000-00007C0B0000}"/>
    <cellStyle name="40% - Accent3 7 5" xfId="12981" xr:uid="{00000000-0005-0000-0000-00007D0B0000}"/>
    <cellStyle name="40% - Accent3 7 6" xfId="10807" xr:uid="{00000000-0005-0000-0000-00007E0B0000}"/>
    <cellStyle name="40% - Accent3 8" xfId="3836" xr:uid="{00000000-0005-0000-0000-00007F0B0000}"/>
    <cellStyle name="40% - Accent3 8 2" xfId="4198" xr:uid="{00000000-0005-0000-0000-0000800B0000}"/>
    <cellStyle name="40% - Accent3 8 2 2" xfId="9648" xr:uid="{00000000-0005-0000-0000-0000810B0000}"/>
    <cellStyle name="40% - Accent3 8 2 2 2" xfId="11870" xr:uid="{00000000-0005-0000-0000-0000820B0000}"/>
    <cellStyle name="40% - Accent3 8 2 3" xfId="10383" xr:uid="{00000000-0005-0000-0000-0000830B0000}"/>
    <cellStyle name="40% - Accent3 8 2 3 2" xfId="12591" xr:uid="{00000000-0005-0000-0000-0000840B0000}"/>
    <cellStyle name="40% - Accent3 8 2 4" xfId="13325" xr:uid="{00000000-0005-0000-0000-0000850B0000}"/>
    <cellStyle name="40% - Accent3 8 2 5" xfId="11151" xr:uid="{00000000-0005-0000-0000-0000860B0000}"/>
    <cellStyle name="40% - Accent3 8 3" xfId="9334" xr:uid="{00000000-0005-0000-0000-0000870B0000}"/>
    <cellStyle name="40% - Accent3 8 3 2" xfId="11556" xr:uid="{00000000-0005-0000-0000-0000880B0000}"/>
    <cellStyle name="40% - Accent3 8 4" xfId="10069" xr:uid="{00000000-0005-0000-0000-0000890B0000}"/>
    <cellStyle name="40% - Accent3 8 4 2" xfId="12277" xr:uid="{00000000-0005-0000-0000-00008A0B0000}"/>
    <cellStyle name="40% - Accent3 8 5" xfId="13011" xr:uid="{00000000-0005-0000-0000-00008B0B0000}"/>
    <cellStyle name="40% - Accent3 8 6" xfId="10837" xr:uid="{00000000-0005-0000-0000-00008C0B0000}"/>
    <cellStyle name="40% - Accent3 9" xfId="4199" xr:uid="{00000000-0005-0000-0000-00008D0B0000}"/>
    <cellStyle name="40% - Accent3 9 2" xfId="9649" xr:uid="{00000000-0005-0000-0000-00008E0B0000}"/>
    <cellStyle name="40% - Accent3 9 2 2" xfId="11871" xr:uid="{00000000-0005-0000-0000-00008F0B0000}"/>
    <cellStyle name="40% - Accent3 9 3" xfId="10384" xr:uid="{00000000-0005-0000-0000-0000900B0000}"/>
    <cellStyle name="40% - Accent3 9 3 2" xfId="12592" xr:uid="{00000000-0005-0000-0000-0000910B0000}"/>
    <cellStyle name="40% - Accent3 9 4" xfId="13326" xr:uid="{00000000-0005-0000-0000-0000920B0000}"/>
    <cellStyle name="40% - Accent3 9 5" xfId="11152" xr:uid="{00000000-0005-0000-0000-0000930B0000}"/>
    <cellStyle name="40% - Accent4" xfId="32" builtinId="43" customBuiltin="1"/>
    <cellStyle name="40% - Accent4 10" xfId="4200" xr:uid="{00000000-0005-0000-0000-0000950B0000}"/>
    <cellStyle name="40% - Accent4 10 2" xfId="9650" xr:uid="{00000000-0005-0000-0000-0000960B0000}"/>
    <cellStyle name="40% - Accent4 10 2 2" xfId="11872" xr:uid="{00000000-0005-0000-0000-0000970B0000}"/>
    <cellStyle name="40% - Accent4 10 3" xfId="10385" xr:uid="{00000000-0005-0000-0000-0000980B0000}"/>
    <cellStyle name="40% - Accent4 10 3 2" xfId="12593" xr:uid="{00000000-0005-0000-0000-0000990B0000}"/>
    <cellStyle name="40% - Accent4 10 4" xfId="13327" xr:uid="{00000000-0005-0000-0000-00009A0B0000}"/>
    <cellStyle name="40% - Accent4 10 5" xfId="11153" xr:uid="{00000000-0005-0000-0000-00009B0B0000}"/>
    <cellStyle name="40% - Accent4 11" xfId="4201" xr:uid="{00000000-0005-0000-0000-00009C0B0000}"/>
    <cellStyle name="40% - Accent4 11 2" xfId="9651" xr:uid="{00000000-0005-0000-0000-00009D0B0000}"/>
    <cellStyle name="40% - Accent4 11 2 2" xfId="11873" xr:uid="{00000000-0005-0000-0000-00009E0B0000}"/>
    <cellStyle name="40% - Accent4 11 3" xfId="10386" xr:uid="{00000000-0005-0000-0000-00009F0B0000}"/>
    <cellStyle name="40% - Accent4 11 3 2" xfId="12594" xr:uid="{00000000-0005-0000-0000-0000A00B0000}"/>
    <cellStyle name="40% - Accent4 11 4" xfId="13328" xr:uid="{00000000-0005-0000-0000-0000A10B0000}"/>
    <cellStyle name="40% - Accent4 11 5" xfId="11154" xr:uid="{00000000-0005-0000-0000-0000A20B0000}"/>
    <cellStyle name="40% - Accent4 12" xfId="9042" xr:uid="{00000000-0005-0000-0000-0000A30B0000}"/>
    <cellStyle name="40% - Accent4 12 2" xfId="9814" xr:uid="{00000000-0005-0000-0000-0000A40B0000}"/>
    <cellStyle name="40% - Accent4 12 2 2" xfId="12025" xr:uid="{00000000-0005-0000-0000-0000A50B0000}"/>
    <cellStyle name="40% - Accent4 12 3" xfId="10521" xr:uid="{00000000-0005-0000-0000-0000A60B0000}"/>
    <cellStyle name="40% - Accent4 12 3 2" xfId="12729" xr:uid="{00000000-0005-0000-0000-0000A70B0000}"/>
    <cellStyle name="40% - Accent4 12 4" xfId="13482" xr:uid="{00000000-0005-0000-0000-0000A80B0000}"/>
    <cellStyle name="40% - Accent4 12 5" xfId="11289" xr:uid="{00000000-0005-0000-0000-0000A90B0000}"/>
    <cellStyle name="40% - Accent4 13" xfId="9102" xr:uid="{00000000-0005-0000-0000-0000AA0B0000}"/>
    <cellStyle name="40% - Accent4 13 2" xfId="9869" xr:uid="{00000000-0005-0000-0000-0000AB0B0000}"/>
    <cellStyle name="40% - Accent4 13 2 2" xfId="12080" xr:uid="{00000000-0005-0000-0000-0000AC0B0000}"/>
    <cellStyle name="40% - Accent4 13 3" xfId="10576" xr:uid="{00000000-0005-0000-0000-0000AD0B0000}"/>
    <cellStyle name="40% - Accent4 13 3 2" xfId="12784" xr:uid="{00000000-0005-0000-0000-0000AE0B0000}"/>
    <cellStyle name="40% - Accent4 13 4" xfId="13537" xr:uid="{00000000-0005-0000-0000-0000AF0B0000}"/>
    <cellStyle name="40% - Accent4 13 5" xfId="11344" xr:uid="{00000000-0005-0000-0000-0000B00B0000}"/>
    <cellStyle name="40% - Accent4 14" xfId="9143" xr:uid="{00000000-0005-0000-0000-0000B10B0000}"/>
    <cellStyle name="40% - Accent4 14 2" xfId="11385" xr:uid="{00000000-0005-0000-0000-0000B20B0000}"/>
    <cellStyle name="40% - Accent4 15" xfId="9922" xr:uid="{00000000-0005-0000-0000-0000B30B0000}"/>
    <cellStyle name="40% - Accent4 15 2" xfId="12131" xr:uid="{00000000-0005-0000-0000-0000B40B0000}"/>
    <cellStyle name="40% - Accent4 16" xfId="10657" xr:uid="{00000000-0005-0000-0000-0000B50B0000}"/>
    <cellStyle name="40% - Accent4 16 2" xfId="12828" xr:uid="{00000000-0005-0000-0000-0000B60B0000}"/>
    <cellStyle name="40% - Accent4 17" xfId="10691" xr:uid="{00000000-0005-0000-0000-0000B70B0000}"/>
    <cellStyle name="40% - Accent4 18" xfId="13579" xr:uid="{00000000-0005-0000-0000-0000B80B0000}"/>
    <cellStyle name="40% - Accent4 19" xfId="13627" xr:uid="{00000000-0005-0000-0000-0000B90B0000}"/>
    <cellStyle name="40% - Accent4 2" xfId="216" xr:uid="{00000000-0005-0000-0000-0000BA0B0000}"/>
    <cellStyle name="40% - Accent4 2 10" xfId="13645" xr:uid="{00000000-0005-0000-0000-0000BB0B0000}"/>
    <cellStyle name="40% - Accent4 2 11" xfId="13693" xr:uid="{00000000-0005-0000-0000-0000BC0B0000}"/>
    <cellStyle name="40% - Accent4 2 12" xfId="13756" xr:uid="{00000000-0005-0000-0000-0000BD0B0000}"/>
    <cellStyle name="40% - Accent4 2 13" xfId="468" xr:uid="{00000000-0005-0000-0000-0000BE0B0000}"/>
    <cellStyle name="40% - Accent4 2 2" xfId="3787" xr:uid="{00000000-0005-0000-0000-0000BF0B0000}"/>
    <cellStyle name="40% - Accent4 2 2 10" xfId="12967" xr:uid="{00000000-0005-0000-0000-0000C00B0000}"/>
    <cellStyle name="40% - Accent4 2 2 11" xfId="10793" xr:uid="{00000000-0005-0000-0000-0000C10B0000}"/>
    <cellStyle name="40% - Accent4 2 2 2" xfId="4204" xr:uid="{00000000-0005-0000-0000-0000C20B0000}"/>
    <cellStyle name="40% - Accent4 2 2 2 2" xfId="9653" xr:uid="{00000000-0005-0000-0000-0000C30B0000}"/>
    <cellStyle name="40% - Accent4 2 2 2 2 2" xfId="11875" xr:uid="{00000000-0005-0000-0000-0000C40B0000}"/>
    <cellStyle name="40% - Accent4 2 2 2 3" xfId="10388" xr:uid="{00000000-0005-0000-0000-0000C50B0000}"/>
    <cellStyle name="40% - Accent4 2 2 2 3 2" xfId="12596" xr:uid="{00000000-0005-0000-0000-0000C60B0000}"/>
    <cellStyle name="40% - Accent4 2 2 2 4" xfId="13330" xr:uid="{00000000-0005-0000-0000-0000C70B0000}"/>
    <cellStyle name="40% - Accent4 2 2 2 5" xfId="11156" xr:uid="{00000000-0005-0000-0000-0000C80B0000}"/>
    <cellStyle name="40% - Accent4 2 2 3" xfId="4205" xr:uid="{00000000-0005-0000-0000-0000C90B0000}"/>
    <cellStyle name="40% - Accent4 2 2 3 2" xfId="9654" xr:uid="{00000000-0005-0000-0000-0000CA0B0000}"/>
    <cellStyle name="40% - Accent4 2 2 3 2 2" xfId="11876" xr:uid="{00000000-0005-0000-0000-0000CB0B0000}"/>
    <cellStyle name="40% - Accent4 2 2 3 3" xfId="10389" xr:uid="{00000000-0005-0000-0000-0000CC0B0000}"/>
    <cellStyle name="40% - Accent4 2 2 3 3 2" xfId="12597" xr:uid="{00000000-0005-0000-0000-0000CD0B0000}"/>
    <cellStyle name="40% - Accent4 2 2 3 4" xfId="13331" xr:uid="{00000000-0005-0000-0000-0000CE0B0000}"/>
    <cellStyle name="40% - Accent4 2 2 3 5" xfId="11157" xr:uid="{00000000-0005-0000-0000-0000CF0B0000}"/>
    <cellStyle name="40% - Accent4 2 2 4" xfId="4206" xr:uid="{00000000-0005-0000-0000-0000D00B0000}"/>
    <cellStyle name="40% - Accent4 2 2 4 2" xfId="9655" xr:uid="{00000000-0005-0000-0000-0000D10B0000}"/>
    <cellStyle name="40% - Accent4 2 2 4 2 2" xfId="11877" xr:uid="{00000000-0005-0000-0000-0000D20B0000}"/>
    <cellStyle name="40% - Accent4 2 2 4 3" xfId="10390" xr:uid="{00000000-0005-0000-0000-0000D30B0000}"/>
    <cellStyle name="40% - Accent4 2 2 4 3 2" xfId="12598" xr:uid="{00000000-0005-0000-0000-0000D40B0000}"/>
    <cellStyle name="40% - Accent4 2 2 4 4" xfId="13332" xr:uid="{00000000-0005-0000-0000-0000D50B0000}"/>
    <cellStyle name="40% - Accent4 2 2 4 5" xfId="11158" xr:uid="{00000000-0005-0000-0000-0000D60B0000}"/>
    <cellStyle name="40% - Accent4 2 2 5" xfId="4207" xr:uid="{00000000-0005-0000-0000-0000D70B0000}"/>
    <cellStyle name="40% - Accent4 2 2 5 2" xfId="9656" xr:uid="{00000000-0005-0000-0000-0000D80B0000}"/>
    <cellStyle name="40% - Accent4 2 2 5 2 2" xfId="11878" xr:uid="{00000000-0005-0000-0000-0000D90B0000}"/>
    <cellStyle name="40% - Accent4 2 2 5 3" xfId="10391" xr:uid="{00000000-0005-0000-0000-0000DA0B0000}"/>
    <cellStyle name="40% - Accent4 2 2 5 3 2" xfId="12599" xr:uid="{00000000-0005-0000-0000-0000DB0B0000}"/>
    <cellStyle name="40% - Accent4 2 2 5 4" xfId="13333" xr:uid="{00000000-0005-0000-0000-0000DC0B0000}"/>
    <cellStyle name="40% - Accent4 2 2 5 5" xfId="11159" xr:uid="{00000000-0005-0000-0000-0000DD0B0000}"/>
    <cellStyle name="40% - Accent4 2 2 6" xfId="4208" xr:uid="{00000000-0005-0000-0000-0000DE0B0000}"/>
    <cellStyle name="40% - Accent4 2 2 6 2" xfId="9657" xr:uid="{00000000-0005-0000-0000-0000DF0B0000}"/>
    <cellStyle name="40% - Accent4 2 2 6 2 2" xfId="11879" xr:uid="{00000000-0005-0000-0000-0000E00B0000}"/>
    <cellStyle name="40% - Accent4 2 2 6 3" xfId="10392" xr:uid="{00000000-0005-0000-0000-0000E10B0000}"/>
    <cellStyle name="40% - Accent4 2 2 6 3 2" xfId="12600" xr:uid="{00000000-0005-0000-0000-0000E20B0000}"/>
    <cellStyle name="40% - Accent4 2 2 6 4" xfId="13334" xr:uid="{00000000-0005-0000-0000-0000E30B0000}"/>
    <cellStyle name="40% - Accent4 2 2 6 5" xfId="11160" xr:uid="{00000000-0005-0000-0000-0000E40B0000}"/>
    <cellStyle name="40% - Accent4 2 2 7" xfId="4203" xr:uid="{00000000-0005-0000-0000-0000E50B0000}"/>
    <cellStyle name="40% - Accent4 2 2 7 2" xfId="9652" xr:uid="{00000000-0005-0000-0000-0000E60B0000}"/>
    <cellStyle name="40% - Accent4 2 2 7 2 2" xfId="11874" xr:uid="{00000000-0005-0000-0000-0000E70B0000}"/>
    <cellStyle name="40% - Accent4 2 2 7 3" xfId="10387" xr:uid="{00000000-0005-0000-0000-0000E80B0000}"/>
    <cellStyle name="40% - Accent4 2 2 7 3 2" xfId="12595" xr:uid="{00000000-0005-0000-0000-0000E90B0000}"/>
    <cellStyle name="40% - Accent4 2 2 7 4" xfId="13329" xr:uid="{00000000-0005-0000-0000-0000EA0B0000}"/>
    <cellStyle name="40% - Accent4 2 2 7 5" xfId="11155" xr:uid="{00000000-0005-0000-0000-0000EB0B0000}"/>
    <cellStyle name="40% - Accent4 2 2 8" xfId="9290" xr:uid="{00000000-0005-0000-0000-0000EC0B0000}"/>
    <cellStyle name="40% - Accent4 2 2 8 2" xfId="11512" xr:uid="{00000000-0005-0000-0000-0000ED0B0000}"/>
    <cellStyle name="40% - Accent4 2 2 9" xfId="10025" xr:uid="{00000000-0005-0000-0000-0000EE0B0000}"/>
    <cellStyle name="40% - Accent4 2 2 9 2" xfId="12233" xr:uid="{00000000-0005-0000-0000-0000EF0B0000}"/>
    <cellStyle name="40% - Accent4 2 3" xfId="4209" xr:uid="{00000000-0005-0000-0000-0000F00B0000}"/>
    <cellStyle name="40% - Accent4 2 4" xfId="4210" xr:uid="{00000000-0005-0000-0000-0000F10B0000}"/>
    <cellStyle name="40% - Accent4 2 5" xfId="4211" xr:uid="{00000000-0005-0000-0000-0000F20B0000}"/>
    <cellStyle name="40% - Accent4 2 6" xfId="4202" xr:uid="{00000000-0005-0000-0000-0000F30B0000}"/>
    <cellStyle name="40% - Accent4 2 7" xfId="9057" xr:uid="{00000000-0005-0000-0000-0000F40B0000}"/>
    <cellStyle name="40% - Accent4 2 7 2" xfId="9827" xr:uid="{00000000-0005-0000-0000-0000F50B0000}"/>
    <cellStyle name="40% - Accent4 2 7 2 2" xfId="12038" xr:uid="{00000000-0005-0000-0000-0000F60B0000}"/>
    <cellStyle name="40% - Accent4 2 7 3" xfId="10534" xr:uid="{00000000-0005-0000-0000-0000F70B0000}"/>
    <cellStyle name="40% - Accent4 2 7 3 2" xfId="12742" xr:uid="{00000000-0005-0000-0000-0000F80B0000}"/>
    <cellStyle name="40% - Accent4 2 7 4" xfId="13495" xr:uid="{00000000-0005-0000-0000-0000F90B0000}"/>
    <cellStyle name="40% - Accent4 2 7 5" xfId="11302" xr:uid="{00000000-0005-0000-0000-0000FA0B0000}"/>
    <cellStyle name="40% - Accent4 2 8" xfId="10643" xr:uid="{00000000-0005-0000-0000-0000FB0B0000}"/>
    <cellStyle name="40% - Accent4 2 9" xfId="13597" xr:uid="{00000000-0005-0000-0000-0000FC0B0000}"/>
    <cellStyle name="40% - Accent4 20" xfId="13675" xr:uid="{00000000-0005-0000-0000-0000FD0B0000}"/>
    <cellStyle name="40% - Accent4 21" xfId="13740" xr:uid="{00000000-0005-0000-0000-0000FE0B0000}"/>
    <cellStyle name="40% - Accent4 22" xfId="13770" xr:uid="{00000000-0005-0000-0000-0000FF0B0000}"/>
    <cellStyle name="40% - Accent4 23" xfId="13783" xr:uid="{00000000-0005-0000-0000-0000000C0000}"/>
    <cellStyle name="40% - Accent4 24" xfId="436" xr:uid="{00000000-0005-0000-0000-0000010C0000}"/>
    <cellStyle name="40% - Accent4 3" xfId="469" xr:uid="{00000000-0005-0000-0000-0000020C0000}"/>
    <cellStyle name="40% - Accent4 3 10" xfId="9066" xr:uid="{00000000-0005-0000-0000-0000030C0000}"/>
    <cellStyle name="40% - Accent4 3 10 2" xfId="9836" xr:uid="{00000000-0005-0000-0000-0000040C0000}"/>
    <cellStyle name="40% - Accent4 3 10 2 2" xfId="12047" xr:uid="{00000000-0005-0000-0000-0000050C0000}"/>
    <cellStyle name="40% - Accent4 3 10 3" xfId="10543" xr:uid="{00000000-0005-0000-0000-0000060C0000}"/>
    <cellStyle name="40% - Accent4 3 10 3 2" xfId="12751" xr:uid="{00000000-0005-0000-0000-0000070C0000}"/>
    <cellStyle name="40% - Accent4 3 10 4" xfId="13504" xr:uid="{00000000-0005-0000-0000-0000080C0000}"/>
    <cellStyle name="40% - Accent4 3 10 5" xfId="11311" xr:uid="{00000000-0005-0000-0000-0000090C0000}"/>
    <cellStyle name="40% - Accent4 3 11" xfId="10629" xr:uid="{00000000-0005-0000-0000-00000A0C0000}"/>
    <cellStyle name="40% - Accent4 3 12" xfId="13611" xr:uid="{00000000-0005-0000-0000-00000B0C0000}"/>
    <cellStyle name="40% - Accent4 3 13" xfId="13659" xr:uid="{00000000-0005-0000-0000-00000C0C0000}"/>
    <cellStyle name="40% - Accent4 3 14" xfId="13707" xr:uid="{00000000-0005-0000-0000-00000D0C0000}"/>
    <cellStyle name="40% - Accent4 3 2" xfId="4213" xr:uid="{00000000-0005-0000-0000-00000E0C0000}"/>
    <cellStyle name="40% - Accent4 3 2 2" xfId="9659" xr:uid="{00000000-0005-0000-0000-00000F0C0000}"/>
    <cellStyle name="40% - Accent4 3 2 2 2" xfId="11881" xr:uid="{00000000-0005-0000-0000-0000100C0000}"/>
    <cellStyle name="40% - Accent4 3 2 3" xfId="10394" xr:uid="{00000000-0005-0000-0000-0000110C0000}"/>
    <cellStyle name="40% - Accent4 3 2 3 2" xfId="12602" xr:uid="{00000000-0005-0000-0000-0000120C0000}"/>
    <cellStyle name="40% - Accent4 3 2 4" xfId="13336" xr:uid="{00000000-0005-0000-0000-0000130C0000}"/>
    <cellStyle name="40% - Accent4 3 2 5" xfId="11162" xr:uid="{00000000-0005-0000-0000-0000140C0000}"/>
    <cellStyle name="40% - Accent4 3 3" xfId="4214" xr:uid="{00000000-0005-0000-0000-0000150C0000}"/>
    <cellStyle name="40% - Accent4 3 3 2" xfId="9660" xr:uid="{00000000-0005-0000-0000-0000160C0000}"/>
    <cellStyle name="40% - Accent4 3 3 2 2" xfId="11882" xr:uid="{00000000-0005-0000-0000-0000170C0000}"/>
    <cellStyle name="40% - Accent4 3 3 3" xfId="10395" xr:uid="{00000000-0005-0000-0000-0000180C0000}"/>
    <cellStyle name="40% - Accent4 3 3 3 2" xfId="12603" xr:uid="{00000000-0005-0000-0000-0000190C0000}"/>
    <cellStyle name="40% - Accent4 3 3 4" xfId="13337" xr:uid="{00000000-0005-0000-0000-00001A0C0000}"/>
    <cellStyle name="40% - Accent4 3 3 5" xfId="11163" xr:uid="{00000000-0005-0000-0000-00001B0C0000}"/>
    <cellStyle name="40% - Accent4 3 4" xfId="4215" xr:uid="{00000000-0005-0000-0000-00001C0C0000}"/>
    <cellStyle name="40% - Accent4 3 4 2" xfId="9661" xr:uid="{00000000-0005-0000-0000-00001D0C0000}"/>
    <cellStyle name="40% - Accent4 3 4 2 2" xfId="11883" xr:uid="{00000000-0005-0000-0000-00001E0C0000}"/>
    <cellStyle name="40% - Accent4 3 4 3" xfId="10396" xr:uid="{00000000-0005-0000-0000-00001F0C0000}"/>
    <cellStyle name="40% - Accent4 3 4 3 2" xfId="12604" xr:uid="{00000000-0005-0000-0000-0000200C0000}"/>
    <cellStyle name="40% - Accent4 3 4 4" xfId="13338" xr:uid="{00000000-0005-0000-0000-0000210C0000}"/>
    <cellStyle name="40% - Accent4 3 4 5" xfId="11164" xr:uid="{00000000-0005-0000-0000-0000220C0000}"/>
    <cellStyle name="40% - Accent4 3 5" xfId="4216" xr:uid="{00000000-0005-0000-0000-0000230C0000}"/>
    <cellStyle name="40% - Accent4 3 5 2" xfId="9662" xr:uid="{00000000-0005-0000-0000-0000240C0000}"/>
    <cellStyle name="40% - Accent4 3 5 2 2" xfId="11884" xr:uid="{00000000-0005-0000-0000-0000250C0000}"/>
    <cellStyle name="40% - Accent4 3 5 3" xfId="10397" xr:uid="{00000000-0005-0000-0000-0000260C0000}"/>
    <cellStyle name="40% - Accent4 3 5 3 2" xfId="12605" xr:uid="{00000000-0005-0000-0000-0000270C0000}"/>
    <cellStyle name="40% - Accent4 3 5 4" xfId="13339" xr:uid="{00000000-0005-0000-0000-0000280C0000}"/>
    <cellStyle name="40% - Accent4 3 5 5" xfId="11165" xr:uid="{00000000-0005-0000-0000-0000290C0000}"/>
    <cellStyle name="40% - Accent4 3 6" xfId="4217" xr:uid="{00000000-0005-0000-0000-00002A0C0000}"/>
    <cellStyle name="40% - Accent4 3 6 2" xfId="9663" xr:uid="{00000000-0005-0000-0000-00002B0C0000}"/>
    <cellStyle name="40% - Accent4 3 6 2 2" xfId="11885" xr:uid="{00000000-0005-0000-0000-00002C0C0000}"/>
    <cellStyle name="40% - Accent4 3 6 3" xfId="10398" xr:uid="{00000000-0005-0000-0000-00002D0C0000}"/>
    <cellStyle name="40% - Accent4 3 6 3 2" xfId="12606" xr:uid="{00000000-0005-0000-0000-00002E0C0000}"/>
    <cellStyle name="40% - Accent4 3 6 4" xfId="13340" xr:uid="{00000000-0005-0000-0000-00002F0C0000}"/>
    <cellStyle name="40% - Accent4 3 6 5" xfId="11166" xr:uid="{00000000-0005-0000-0000-0000300C0000}"/>
    <cellStyle name="40% - Accent4 3 7" xfId="4218" xr:uid="{00000000-0005-0000-0000-0000310C0000}"/>
    <cellStyle name="40% - Accent4 3 7 2" xfId="9664" xr:uid="{00000000-0005-0000-0000-0000320C0000}"/>
    <cellStyle name="40% - Accent4 3 7 2 2" xfId="11886" xr:uid="{00000000-0005-0000-0000-0000330C0000}"/>
    <cellStyle name="40% - Accent4 3 7 3" xfId="10399" xr:uid="{00000000-0005-0000-0000-0000340C0000}"/>
    <cellStyle name="40% - Accent4 3 7 3 2" xfId="12607" xr:uid="{00000000-0005-0000-0000-0000350C0000}"/>
    <cellStyle name="40% - Accent4 3 7 4" xfId="13341" xr:uid="{00000000-0005-0000-0000-0000360C0000}"/>
    <cellStyle name="40% - Accent4 3 7 5" xfId="11167" xr:uid="{00000000-0005-0000-0000-0000370C0000}"/>
    <cellStyle name="40% - Accent4 3 8" xfId="4219" xr:uid="{00000000-0005-0000-0000-0000380C0000}"/>
    <cellStyle name="40% - Accent4 3 8 2" xfId="9665" xr:uid="{00000000-0005-0000-0000-0000390C0000}"/>
    <cellStyle name="40% - Accent4 3 8 2 2" xfId="11887" xr:uid="{00000000-0005-0000-0000-00003A0C0000}"/>
    <cellStyle name="40% - Accent4 3 8 3" xfId="10400" xr:uid="{00000000-0005-0000-0000-00003B0C0000}"/>
    <cellStyle name="40% - Accent4 3 8 3 2" xfId="12608" xr:uid="{00000000-0005-0000-0000-00003C0C0000}"/>
    <cellStyle name="40% - Accent4 3 8 4" xfId="13342" xr:uid="{00000000-0005-0000-0000-00003D0C0000}"/>
    <cellStyle name="40% - Accent4 3 8 5" xfId="11168" xr:uid="{00000000-0005-0000-0000-00003E0C0000}"/>
    <cellStyle name="40% - Accent4 3 9" xfId="4212" xr:uid="{00000000-0005-0000-0000-00003F0C0000}"/>
    <cellStyle name="40% - Accent4 3 9 2" xfId="9658" xr:uid="{00000000-0005-0000-0000-0000400C0000}"/>
    <cellStyle name="40% - Accent4 3 9 2 2" xfId="11880" xr:uid="{00000000-0005-0000-0000-0000410C0000}"/>
    <cellStyle name="40% - Accent4 3 9 3" xfId="10393" xr:uid="{00000000-0005-0000-0000-0000420C0000}"/>
    <cellStyle name="40% - Accent4 3 9 3 2" xfId="12601" xr:uid="{00000000-0005-0000-0000-0000430C0000}"/>
    <cellStyle name="40% - Accent4 3 9 4" xfId="13335" xr:uid="{00000000-0005-0000-0000-0000440C0000}"/>
    <cellStyle name="40% - Accent4 3 9 5" xfId="11161" xr:uid="{00000000-0005-0000-0000-0000450C0000}"/>
    <cellStyle name="40% - Accent4 4" xfId="3658" xr:uid="{00000000-0005-0000-0000-0000460C0000}"/>
    <cellStyle name="40% - Accent4 4 10" xfId="9226" xr:uid="{00000000-0005-0000-0000-0000470C0000}"/>
    <cellStyle name="40% - Accent4 4 10 2" xfId="11454" xr:uid="{00000000-0005-0000-0000-0000480C0000}"/>
    <cellStyle name="40% - Accent4 4 11" xfId="9966" xr:uid="{00000000-0005-0000-0000-0000490C0000}"/>
    <cellStyle name="40% - Accent4 4 11 2" xfId="12175" xr:uid="{00000000-0005-0000-0000-00004A0C0000}"/>
    <cellStyle name="40% - Accent4 4 12" xfId="12909" xr:uid="{00000000-0005-0000-0000-00004B0C0000}"/>
    <cellStyle name="40% - Accent4 4 13" xfId="10735" xr:uid="{00000000-0005-0000-0000-00004C0C0000}"/>
    <cellStyle name="40% - Accent4 4 14" xfId="13721" xr:uid="{00000000-0005-0000-0000-00004D0C0000}"/>
    <cellStyle name="40% - Accent4 4 2" xfId="4221" xr:uid="{00000000-0005-0000-0000-00004E0C0000}"/>
    <cellStyle name="40% - Accent4 4 2 2" xfId="9667" xr:uid="{00000000-0005-0000-0000-00004F0C0000}"/>
    <cellStyle name="40% - Accent4 4 2 2 2" xfId="11889" xr:uid="{00000000-0005-0000-0000-0000500C0000}"/>
    <cellStyle name="40% - Accent4 4 2 3" xfId="10402" xr:uid="{00000000-0005-0000-0000-0000510C0000}"/>
    <cellStyle name="40% - Accent4 4 2 3 2" xfId="12610" xr:uid="{00000000-0005-0000-0000-0000520C0000}"/>
    <cellStyle name="40% - Accent4 4 2 4" xfId="13344" xr:uid="{00000000-0005-0000-0000-0000530C0000}"/>
    <cellStyle name="40% - Accent4 4 2 5" xfId="11170" xr:uid="{00000000-0005-0000-0000-0000540C0000}"/>
    <cellStyle name="40% - Accent4 4 3" xfId="4222" xr:uid="{00000000-0005-0000-0000-0000550C0000}"/>
    <cellStyle name="40% - Accent4 4 3 2" xfId="9668" xr:uid="{00000000-0005-0000-0000-0000560C0000}"/>
    <cellStyle name="40% - Accent4 4 3 2 2" xfId="11890" xr:uid="{00000000-0005-0000-0000-0000570C0000}"/>
    <cellStyle name="40% - Accent4 4 3 3" xfId="10403" xr:uid="{00000000-0005-0000-0000-0000580C0000}"/>
    <cellStyle name="40% - Accent4 4 3 3 2" xfId="12611" xr:uid="{00000000-0005-0000-0000-0000590C0000}"/>
    <cellStyle name="40% - Accent4 4 3 4" xfId="13345" xr:uid="{00000000-0005-0000-0000-00005A0C0000}"/>
    <cellStyle name="40% - Accent4 4 3 5" xfId="11171" xr:uid="{00000000-0005-0000-0000-00005B0C0000}"/>
    <cellStyle name="40% - Accent4 4 4" xfId="4223" xr:uid="{00000000-0005-0000-0000-00005C0C0000}"/>
    <cellStyle name="40% - Accent4 4 4 2" xfId="9669" xr:uid="{00000000-0005-0000-0000-00005D0C0000}"/>
    <cellStyle name="40% - Accent4 4 4 2 2" xfId="11891" xr:uid="{00000000-0005-0000-0000-00005E0C0000}"/>
    <cellStyle name="40% - Accent4 4 4 3" xfId="10404" xr:uid="{00000000-0005-0000-0000-00005F0C0000}"/>
    <cellStyle name="40% - Accent4 4 4 3 2" xfId="12612" xr:uid="{00000000-0005-0000-0000-0000600C0000}"/>
    <cellStyle name="40% - Accent4 4 4 4" xfId="13346" xr:uid="{00000000-0005-0000-0000-0000610C0000}"/>
    <cellStyle name="40% - Accent4 4 4 5" xfId="11172" xr:uid="{00000000-0005-0000-0000-0000620C0000}"/>
    <cellStyle name="40% - Accent4 4 5" xfId="4224" xr:uid="{00000000-0005-0000-0000-0000630C0000}"/>
    <cellStyle name="40% - Accent4 4 5 2" xfId="9670" xr:uid="{00000000-0005-0000-0000-0000640C0000}"/>
    <cellStyle name="40% - Accent4 4 5 2 2" xfId="11892" xr:uid="{00000000-0005-0000-0000-0000650C0000}"/>
    <cellStyle name="40% - Accent4 4 5 3" xfId="10405" xr:uid="{00000000-0005-0000-0000-0000660C0000}"/>
    <cellStyle name="40% - Accent4 4 5 3 2" xfId="12613" xr:uid="{00000000-0005-0000-0000-0000670C0000}"/>
    <cellStyle name="40% - Accent4 4 5 4" xfId="13347" xr:uid="{00000000-0005-0000-0000-0000680C0000}"/>
    <cellStyle name="40% - Accent4 4 5 5" xfId="11173" xr:uid="{00000000-0005-0000-0000-0000690C0000}"/>
    <cellStyle name="40% - Accent4 4 6" xfId="4225" xr:uid="{00000000-0005-0000-0000-00006A0C0000}"/>
    <cellStyle name="40% - Accent4 4 6 2" xfId="9671" xr:uid="{00000000-0005-0000-0000-00006B0C0000}"/>
    <cellStyle name="40% - Accent4 4 6 2 2" xfId="11893" xr:uid="{00000000-0005-0000-0000-00006C0C0000}"/>
    <cellStyle name="40% - Accent4 4 6 3" xfId="10406" xr:uid="{00000000-0005-0000-0000-00006D0C0000}"/>
    <cellStyle name="40% - Accent4 4 6 3 2" xfId="12614" xr:uid="{00000000-0005-0000-0000-00006E0C0000}"/>
    <cellStyle name="40% - Accent4 4 6 4" xfId="13348" xr:uid="{00000000-0005-0000-0000-00006F0C0000}"/>
    <cellStyle name="40% - Accent4 4 6 5" xfId="11174" xr:uid="{00000000-0005-0000-0000-0000700C0000}"/>
    <cellStyle name="40% - Accent4 4 7" xfId="4226" xr:uid="{00000000-0005-0000-0000-0000710C0000}"/>
    <cellStyle name="40% - Accent4 4 7 2" xfId="9672" xr:uid="{00000000-0005-0000-0000-0000720C0000}"/>
    <cellStyle name="40% - Accent4 4 7 2 2" xfId="11894" xr:uid="{00000000-0005-0000-0000-0000730C0000}"/>
    <cellStyle name="40% - Accent4 4 7 3" xfId="10407" xr:uid="{00000000-0005-0000-0000-0000740C0000}"/>
    <cellStyle name="40% - Accent4 4 7 3 2" xfId="12615" xr:uid="{00000000-0005-0000-0000-0000750C0000}"/>
    <cellStyle name="40% - Accent4 4 7 4" xfId="13349" xr:uid="{00000000-0005-0000-0000-0000760C0000}"/>
    <cellStyle name="40% - Accent4 4 7 5" xfId="11175" xr:uid="{00000000-0005-0000-0000-0000770C0000}"/>
    <cellStyle name="40% - Accent4 4 8" xfId="4227" xr:uid="{00000000-0005-0000-0000-0000780C0000}"/>
    <cellStyle name="40% - Accent4 4 8 2" xfId="9673" xr:uid="{00000000-0005-0000-0000-0000790C0000}"/>
    <cellStyle name="40% - Accent4 4 8 2 2" xfId="11895" xr:uid="{00000000-0005-0000-0000-00007A0C0000}"/>
    <cellStyle name="40% - Accent4 4 8 3" xfId="10408" xr:uid="{00000000-0005-0000-0000-00007B0C0000}"/>
    <cellStyle name="40% - Accent4 4 8 3 2" xfId="12616" xr:uid="{00000000-0005-0000-0000-00007C0C0000}"/>
    <cellStyle name="40% - Accent4 4 8 4" xfId="13350" xr:uid="{00000000-0005-0000-0000-00007D0C0000}"/>
    <cellStyle name="40% - Accent4 4 8 5" xfId="11176" xr:uid="{00000000-0005-0000-0000-00007E0C0000}"/>
    <cellStyle name="40% - Accent4 4 9" xfId="4220" xr:uid="{00000000-0005-0000-0000-00007F0C0000}"/>
    <cellStyle name="40% - Accent4 4 9 2" xfId="9666" xr:uid="{00000000-0005-0000-0000-0000800C0000}"/>
    <cellStyle name="40% - Accent4 4 9 2 2" xfId="11888" xr:uid="{00000000-0005-0000-0000-0000810C0000}"/>
    <cellStyle name="40% - Accent4 4 9 3" xfId="10401" xr:uid="{00000000-0005-0000-0000-0000820C0000}"/>
    <cellStyle name="40% - Accent4 4 9 3 2" xfId="12609" xr:uid="{00000000-0005-0000-0000-0000830C0000}"/>
    <cellStyle name="40% - Accent4 4 9 4" xfId="13343" xr:uid="{00000000-0005-0000-0000-0000840C0000}"/>
    <cellStyle name="40% - Accent4 4 9 5" xfId="11169" xr:uid="{00000000-0005-0000-0000-0000850C0000}"/>
    <cellStyle name="40% - Accent4 5" xfId="3692" xr:uid="{00000000-0005-0000-0000-0000860C0000}"/>
    <cellStyle name="40% - Accent4 5 10" xfId="9259" xr:uid="{00000000-0005-0000-0000-0000870C0000}"/>
    <cellStyle name="40% - Accent4 5 10 2" xfId="11484" xr:uid="{00000000-0005-0000-0000-0000880C0000}"/>
    <cellStyle name="40% - Accent4 5 11" xfId="9996" xr:uid="{00000000-0005-0000-0000-0000890C0000}"/>
    <cellStyle name="40% - Accent4 5 11 2" xfId="12205" xr:uid="{00000000-0005-0000-0000-00008A0C0000}"/>
    <cellStyle name="40% - Accent4 5 12" xfId="12939" xr:uid="{00000000-0005-0000-0000-00008B0C0000}"/>
    <cellStyle name="40% - Accent4 5 13" xfId="10765" xr:uid="{00000000-0005-0000-0000-00008C0C0000}"/>
    <cellStyle name="40% - Accent4 5 2" xfId="4229" xr:uid="{00000000-0005-0000-0000-00008D0C0000}"/>
    <cellStyle name="40% - Accent4 5 2 2" xfId="9675" xr:uid="{00000000-0005-0000-0000-00008E0C0000}"/>
    <cellStyle name="40% - Accent4 5 2 2 2" xfId="11897" xr:uid="{00000000-0005-0000-0000-00008F0C0000}"/>
    <cellStyle name="40% - Accent4 5 2 3" xfId="10410" xr:uid="{00000000-0005-0000-0000-0000900C0000}"/>
    <cellStyle name="40% - Accent4 5 2 3 2" xfId="12618" xr:uid="{00000000-0005-0000-0000-0000910C0000}"/>
    <cellStyle name="40% - Accent4 5 2 4" xfId="13352" xr:uid="{00000000-0005-0000-0000-0000920C0000}"/>
    <cellStyle name="40% - Accent4 5 2 5" xfId="11178" xr:uid="{00000000-0005-0000-0000-0000930C0000}"/>
    <cellStyle name="40% - Accent4 5 3" xfId="4230" xr:uid="{00000000-0005-0000-0000-0000940C0000}"/>
    <cellStyle name="40% - Accent4 5 3 2" xfId="9676" xr:uid="{00000000-0005-0000-0000-0000950C0000}"/>
    <cellStyle name="40% - Accent4 5 3 2 2" xfId="11898" xr:uid="{00000000-0005-0000-0000-0000960C0000}"/>
    <cellStyle name="40% - Accent4 5 3 3" xfId="10411" xr:uid="{00000000-0005-0000-0000-0000970C0000}"/>
    <cellStyle name="40% - Accent4 5 3 3 2" xfId="12619" xr:uid="{00000000-0005-0000-0000-0000980C0000}"/>
    <cellStyle name="40% - Accent4 5 3 4" xfId="13353" xr:uid="{00000000-0005-0000-0000-0000990C0000}"/>
    <cellStyle name="40% - Accent4 5 3 5" xfId="11179" xr:uid="{00000000-0005-0000-0000-00009A0C0000}"/>
    <cellStyle name="40% - Accent4 5 4" xfId="4231" xr:uid="{00000000-0005-0000-0000-00009B0C0000}"/>
    <cellStyle name="40% - Accent4 5 4 2" xfId="9677" xr:uid="{00000000-0005-0000-0000-00009C0C0000}"/>
    <cellStyle name="40% - Accent4 5 4 2 2" xfId="11899" xr:uid="{00000000-0005-0000-0000-00009D0C0000}"/>
    <cellStyle name="40% - Accent4 5 4 3" xfId="10412" xr:uid="{00000000-0005-0000-0000-00009E0C0000}"/>
    <cellStyle name="40% - Accent4 5 4 3 2" xfId="12620" xr:uid="{00000000-0005-0000-0000-00009F0C0000}"/>
    <cellStyle name="40% - Accent4 5 4 4" xfId="13354" xr:uid="{00000000-0005-0000-0000-0000A00C0000}"/>
    <cellStyle name="40% - Accent4 5 4 5" xfId="11180" xr:uid="{00000000-0005-0000-0000-0000A10C0000}"/>
    <cellStyle name="40% - Accent4 5 5" xfId="4232" xr:uid="{00000000-0005-0000-0000-0000A20C0000}"/>
    <cellStyle name="40% - Accent4 5 5 2" xfId="9678" xr:uid="{00000000-0005-0000-0000-0000A30C0000}"/>
    <cellStyle name="40% - Accent4 5 5 2 2" xfId="11900" xr:uid="{00000000-0005-0000-0000-0000A40C0000}"/>
    <cellStyle name="40% - Accent4 5 5 3" xfId="10413" xr:uid="{00000000-0005-0000-0000-0000A50C0000}"/>
    <cellStyle name="40% - Accent4 5 5 3 2" xfId="12621" xr:uid="{00000000-0005-0000-0000-0000A60C0000}"/>
    <cellStyle name="40% - Accent4 5 5 4" xfId="13355" xr:uid="{00000000-0005-0000-0000-0000A70C0000}"/>
    <cellStyle name="40% - Accent4 5 5 5" xfId="11181" xr:uid="{00000000-0005-0000-0000-0000A80C0000}"/>
    <cellStyle name="40% - Accent4 5 6" xfId="4233" xr:uid="{00000000-0005-0000-0000-0000A90C0000}"/>
    <cellStyle name="40% - Accent4 5 6 2" xfId="9679" xr:uid="{00000000-0005-0000-0000-0000AA0C0000}"/>
    <cellStyle name="40% - Accent4 5 6 2 2" xfId="11901" xr:uid="{00000000-0005-0000-0000-0000AB0C0000}"/>
    <cellStyle name="40% - Accent4 5 6 3" xfId="10414" xr:uid="{00000000-0005-0000-0000-0000AC0C0000}"/>
    <cellStyle name="40% - Accent4 5 6 3 2" xfId="12622" xr:uid="{00000000-0005-0000-0000-0000AD0C0000}"/>
    <cellStyle name="40% - Accent4 5 6 4" xfId="13356" xr:uid="{00000000-0005-0000-0000-0000AE0C0000}"/>
    <cellStyle name="40% - Accent4 5 6 5" xfId="11182" xr:uid="{00000000-0005-0000-0000-0000AF0C0000}"/>
    <cellStyle name="40% - Accent4 5 7" xfId="4234" xr:uid="{00000000-0005-0000-0000-0000B00C0000}"/>
    <cellStyle name="40% - Accent4 5 7 2" xfId="9680" xr:uid="{00000000-0005-0000-0000-0000B10C0000}"/>
    <cellStyle name="40% - Accent4 5 7 2 2" xfId="11902" xr:uid="{00000000-0005-0000-0000-0000B20C0000}"/>
    <cellStyle name="40% - Accent4 5 7 3" xfId="10415" xr:uid="{00000000-0005-0000-0000-0000B30C0000}"/>
    <cellStyle name="40% - Accent4 5 7 3 2" xfId="12623" xr:uid="{00000000-0005-0000-0000-0000B40C0000}"/>
    <cellStyle name="40% - Accent4 5 7 4" xfId="13357" xr:uid="{00000000-0005-0000-0000-0000B50C0000}"/>
    <cellStyle name="40% - Accent4 5 7 5" xfId="11183" xr:uid="{00000000-0005-0000-0000-0000B60C0000}"/>
    <cellStyle name="40% - Accent4 5 8" xfId="4235" xr:uid="{00000000-0005-0000-0000-0000B70C0000}"/>
    <cellStyle name="40% - Accent4 5 8 2" xfId="9681" xr:uid="{00000000-0005-0000-0000-0000B80C0000}"/>
    <cellStyle name="40% - Accent4 5 8 2 2" xfId="11903" xr:uid="{00000000-0005-0000-0000-0000B90C0000}"/>
    <cellStyle name="40% - Accent4 5 8 3" xfId="10416" xr:uid="{00000000-0005-0000-0000-0000BA0C0000}"/>
    <cellStyle name="40% - Accent4 5 8 3 2" xfId="12624" xr:uid="{00000000-0005-0000-0000-0000BB0C0000}"/>
    <cellStyle name="40% - Accent4 5 8 4" xfId="13358" xr:uid="{00000000-0005-0000-0000-0000BC0C0000}"/>
    <cellStyle name="40% - Accent4 5 8 5" xfId="11184" xr:uid="{00000000-0005-0000-0000-0000BD0C0000}"/>
    <cellStyle name="40% - Accent4 5 9" xfId="4228" xr:uid="{00000000-0005-0000-0000-0000BE0C0000}"/>
    <cellStyle name="40% - Accent4 5 9 2" xfId="9674" xr:uid="{00000000-0005-0000-0000-0000BF0C0000}"/>
    <cellStyle name="40% - Accent4 5 9 2 2" xfId="11896" xr:uid="{00000000-0005-0000-0000-0000C00C0000}"/>
    <cellStyle name="40% - Accent4 5 9 3" xfId="10409" xr:uid="{00000000-0005-0000-0000-0000C10C0000}"/>
    <cellStyle name="40% - Accent4 5 9 3 2" xfId="12617" xr:uid="{00000000-0005-0000-0000-0000C20C0000}"/>
    <cellStyle name="40% - Accent4 5 9 4" xfId="13351" xr:uid="{00000000-0005-0000-0000-0000C30C0000}"/>
    <cellStyle name="40% - Accent4 5 9 5" xfId="11177" xr:uid="{00000000-0005-0000-0000-0000C40C0000}"/>
    <cellStyle name="40% - Accent4 6" xfId="3734" xr:uid="{00000000-0005-0000-0000-0000C50C0000}"/>
    <cellStyle name="40% - Accent4 6 2" xfId="4236" xr:uid="{00000000-0005-0000-0000-0000C60C0000}"/>
    <cellStyle name="40% - Accent4 6 2 2" xfId="9682" xr:uid="{00000000-0005-0000-0000-0000C70C0000}"/>
    <cellStyle name="40% - Accent4 6 2 2 2" xfId="11904" xr:uid="{00000000-0005-0000-0000-0000C80C0000}"/>
    <cellStyle name="40% - Accent4 6 2 3" xfId="10417" xr:uid="{00000000-0005-0000-0000-0000C90C0000}"/>
    <cellStyle name="40% - Accent4 6 2 3 2" xfId="12625" xr:uid="{00000000-0005-0000-0000-0000CA0C0000}"/>
    <cellStyle name="40% - Accent4 6 2 4" xfId="13359" xr:uid="{00000000-0005-0000-0000-0000CB0C0000}"/>
    <cellStyle name="40% - Accent4 6 2 5" xfId="11185" xr:uid="{00000000-0005-0000-0000-0000CC0C0000}"/>
    <cellStyle name="40% - Accent4 7" xfId="3808" xr:uid="{00000000-0005-0000-0000-0000CD0C0000}"/>
    <cellStyle name="40% - Accent4 7 2" xfId="4237" xr:uid="{00000000-0005-0000-0000-0000CE0C0000}"/>
    <cellStyle name="40% - Accent4 7 2 2" xfId="9683" xr:uid="{00000000-0005-0000-0000-0000CF0C0000}"/>
    <cellStyle name="40% - Accent4 7 2 2 2" xfId="11905" xr:uid="{00000000-0005-0000-0000-0000D00C0000}"/>
    <cellStyle name="40% - Accent4 7 2 3" xfId="10418" xr:uid="{00000000-0005-0000-0000-0000D10C0000}"/>
    <cellStyle name="40% - Accent4 7 2 3 2" xfId="12626" xr:uid="{00000000-0005-0000-0000-0000D20C0000}"/>
    <cellStyle name="40% - Accent4 7 2 4" xfId="13360" xr:uid="{00000000-0005-0000-0000-0000D30C0000}"/>
    <cellStyle name="40% - Accent4 7 2 5" xfId="11186" xr:uid="{00000000-0005-0000-0000-0000D40C0000}"/>
    <cellStyle name="40% - Accent4 7 3" xfId="9306" xr:uid="{00000000-0005-0000-0000-0000D50C0000}"/>
    <cellStyle name="40% - Accent4 7 3 2" xfId="11528" xr:uid="{00000000-0005-0000-0000-0000D60C0000}"/>
    <cellStyle name="40% - Accent4 7 4" xfId="10041" xr:uid="{00000000-0005-0000-0000-0000D70C0000}"/>
    <cellStyle name="40% - Accent4 7 4 2" xfId="12249" xr:uid="{00000000-0005-0000-0000-0000D80C0000}"/>
    <cellStyle name="40% - Accent4 7 5" xfId="12983" xr:uid="{00000000-0005-0000-0000-0000D90C0000}"/>
    <cellStyle name="40% - Accent4 7 6" xfId="10809" xr:uid="{00000000-0005-0000-0000-0000DA0C0000}"/>
    <cellStyle name="40% - Accent4 8" xfId="3838" xr:uid="{00000000-0005-0000-0000-0000DB0C0000}"/>
    <cellStyle name="40% - Accent4 8 2" xfId="4238" xr:uid="{00000000-0005-0000-0000-0000DC0C0000}"/>
    <cellStyle name="40% - Accent4 8 2 2" xfId="9684" xr:uid="{00000000-0005-0000-0000-0000DD0C0000}"/>
    <cellStyle name="40% - Accent4 8 2 2 2" xfId="11906" xr:uid="{00000000-0005-0000-0000-0000DE0C0000}"/>
    <cellStyle name="40% - Accent4 8 2 3" xfId="10419" xr:uid="{00000000-0005-0000-0000-0000DF0C0000}"/>
    <cellStyle name="40% - Accent4 8 2 3 2" xfId="12627" xr:uid="{00000000-0005-0000-0000-0000E00C0000}"/>
    <cellStyle name="40% - Accent4 8 2 4" xfId="13361" xr:uid="{00000000-0005-0000-0000-0000E10C0000}"/>
    <cellStyle name="40% - Accent4 8 2 5" xfId="11187" xr:uid="{00000000-0005-0000-0000-0000E20C0000}"/>
    <cellStyle name="40% - Accent4 8 3" xfId="9336" xr:uid="{00000000-0005-0000-0000-0000E30C0000}"/>
    <cellStyle name="40% - Accent4 8 3 2" xfId="11558" xr:uid="{00000000-0005-0000-0000-0000E40C0000}"/>
    <cellStyle name="40% - Accent4 8 4" xfId="10071" xr:uid="{00000000-0005-0000-0000-0000E50C0000}"/>
    <cellStyle name="40% - Accent4 8 4 2" xfId="12279" xr:uid="{00000000-0005-0000-0000-0000E60C0000}"/>
    <cellStyle name="40% - Accent4 8 5" xfId="13013" xr:uid="{00000000-0005-0000-0000-0000E70C0000}"/>
    <cellStyle name="40% - Accent4 8 6" xfId="10839" xr:uid="{00000000-0005-0000-0000-0000E80C0000}"/>
    <cellStyle name="40% - Accent4 9" xfId="4239" xr:uid="{00000000-0005-0000-0000-0000E90C0000}"/>
    <cellStyle name="40% - Accent4 9 2" xfId="9685" xr:uid="{00000000-0005-0000-0000-0000EA0C0000}"/>
    <cellStyle name="40% - Accent4 9 2 2" xfId="11907" xr:uid="{00000000-0005-0000-0000-0000EB0C0000}"/>
    <cellStyle name="40% - Accent4 9 3" xfId="10420" xr:uid="{00000000-0005-0000-0000-0000EC0C0000}"/>
    <cellStyle name="40% - Accent4 9 3 2" xfId="12628" xr:uid="{00000000-0005-0000-0000-0000ED0C0000}"/>
    <cellStyle name="40% - Accent4 9 4" xfId="13362" xr:uid="{00000000-0005-0000-0000-0000EE0C0000}"/>
    <cellStyle name="40% - Accent4 9 5" xfId="11188" xr:uid="{00000000-0005-0000-0000-0000EF0C0000}"/>
    <cellStyle name="40% - Accent5" xfId="36" builtinId="47" customBuiltin="1"/>
    <cellStyle name="40% - Accent5 10" xfId="4240" xr:uid="{00000000-0005-0000-0000-0000F10C0000}"/>
    <cellStyle name="40% - Accent5 10 2" xfId="9686" xr:uid="{00000000-0005-0000-0000-0000F20C0000}"/>
    <cellStyle name="40% - Accent5 10 2 2" xfId="11908" xr:uid="{00000000-0005-0000-0000-0000F30C0000}"/>
    <cellStyle name="40% - Accent5 10 3" xfId="10421" xr:uid="{00000000-0005-0000-0000-0000F40C0000}"/>
    <cellStyle name="40% - Accent5 10 3 2" xfId="12629" xr:uid="{00000000-0005-0000-0000-0000F50C0000}"/>
    <cellStyle name="40% - Accent5 10 4" xfId="13363" xr:uid="{00000000-0005-0000-0000-0000F60C0000}"/>
    <cellStyle name="40% - Accent5 10 5" xfId="11189" xr:uid="{00000000-0005-0000-0000-0000F70C0000}"/>
    <cellStyle name="40% - Accent5 11" xfId="4241" xr:uid="{00000000-0005-0000-0000-0000F80C0000}"/>
    <cellStyle name="40% - Accent5 11 2" xfId="9687" xr:uid="{00000000-0005-0000-0000-0000F90C0000}"/>
    <cellStyle name="40% - Accent5 11 2 2" xfId="11909" xr:uid="{00000000-0005-0000-0000-0000FA0C0000}"/>
    <cellStyle name="40% - Accent5 11 3" xfId="10422" xr:uid="{00000000-0005-0000-0000-0000FB0C0000}"/>
    <cellStyle name="40% - Accent5 11 3 2" xfId="12630" xr:uid="{00000000-0005-0000-0000-0000FC0C0000}"/>
    <cellStyle name="40% - Accent5 11 4" xfId="13364" xr:uid="{00000000-0005-0000-0000-0000FD0C0000}"/>
    <cellStyle name="40% - Accent5 11 5" xfId="11190" xr:uid="{00000000-0005-0000-0000-0000FE0C0000}"/>
    <cellStyle name="40% - Accent5 12" xfId="9046" xr:uid="{00000000-0005-0000-0000-0000FF0C0000}"/>
    <cellStyle name="40% - Accent5 12 2" xfId="9816" xr:uid="{00000000-0005-0000-0000-0000000D0000}"/>
    <cellStyle name="40% - Accent5 12 2 2" xfId="12027" xr:uid="{00000000-0005-0000-0000-0000010D0000}"/>
    <cellStyle name="40% - Accent5 12 3" xfId="10523" xr:uid="{00000000-0005-0000-0000-0000020D0000}"/>
    <cellStyle name="40% - Accent5 12 3 2" xfId="12731" xr:uid="{00000000-0005-0000-0000-0000030D0000}"/>
    <cellStyle name="40% - Accent5 12 4" xfId="13484" xr:uid="{00000000-0005-0000-0000-0000040D0000}"/>
    <cellStyle name="40% - Accent5 12 5" xfId="11291" xr:uid="{00000000-0005-0000-0000-0000050D0000}"/>
    <cellStyle name="40% - Accent5 13" xfId="9104" xr:uid="{00000000-0005-0000-0000-0000060D0000}"/>
    <cellStyle name="40% - Accent5 13 2" xfId="9871" xr:uid="{00000000-0005-0000-0000-0000070D0000}"/>
    <cellStyle name="40% - Accent5 13 2 2" xfId="12082" xr:uid="{00000000-0005-0000-0000-0000080D0000}"/>
    <cellStyle name="40% - Accent5 13 3" xfId="10578" xr:uid="{00000000-0005-0000-0000-0000090D0000}"/>
    <cellStyle name="40% - Accent5 13 3 2" xfId="12786" xr:uid="{00000000-0005-0000-0000-00000A0D0000}"/>
    <cellStyle name="40% - Accent5 13 4" xfId="13539" xr:uid="{00000000-0005-0000-0000-00000B0D0000}"/>
    <cellStyle name="40% - Accent5 13 5" xfId="11346" xr:uid="{00000000-0005-0000-0000-00000C0D0000}"/>
    <cellStyle name="40% - Accent5 14" xfId="9145" xr:uid="{00000000-0005-0000-0000-00000D0D0000}"/>
    <cellStyle name="40% - Accent5 14 2" xfId="11387" xr:uid="{00000000-0005-0000-0000-00000E0D0000}"/>
    <cellStyle name="40% - Accent5 15" xfId="9924" xr:uid="{00000000-0005-0000-0000-00000F0D0000}"/>
    <cellStyle name="40% - Accent5 15 2" xfId="12133" xr:uid="{00000000-0005-0000-0000-0000100D0000}"/>
    <cellStyle name="40% - Accent5 16" xfId="10655" xr:uid="{00000000-0005-0000-0000-0000110D0000}"/>
    <cellStyle name="40% - Accent5 16 2" xfId="12830" xr:uid="{00000000-0005-0000-0000-0000120D0000}"/>
    <cellStyle name="40% - Accent5 17" xfId="10693" xr:uid="{00000000-0005-0000-0000-0000130D0000}"/>
    <cellStyle name="40% - Accent5 18" xfId="13581" xr:uid="{00000000-0005-0000-0000-0000140D0000}"/>
    <cellStyle name="40% - Accent5 19" xfId="13629" xr:uid="{00000000-0005-0000-0000-0000150D0000}"/>
    <cellStyle name="40% - Accent5 2" xfId="220" xr:uid="{00000000-0005-0000-0000-0000160D0000}"/>
    <cellStyle name="40% - Accent5 2 10" xfId="13647" xr:uid="{00000000-0005-0000-0000-0000170D0000}"/>
    <cellStyle name="40% - Accent5 2 11" xfId="13695" xr:uid="{00000000-0005-0000-0000-0000180D0000}"/>
    <cellStyle name="40% - Accent5 2 12" xfId="13758" xr:uid="{00000000-0005-0000-0000-0000190D0000}"/>
    <cellStyle name="40% - Accent5 2 13" xfId="470" xr:uid="{00000000-0005-0000-0000-00001A0D0000}"/>
    <cellStyle name="40% - Accent5 2 2" xfId="3791" xr:uid="{00000000-0005-0000-0000-00001B0D0000}"/>
    <cellStyle name="40% - Accent5 2 2 10" xfId="12969" xr:uid="{00000000-0005-0000-0000-00001C0D0000}"/>
    <cellStyle name="40% - Accent5 2 2 11" xfId="10795" xr:uid="{00000000-0005-0000-0000-00001D0D0000}"/>
    <cellStyle name="40% - Accent5 2 2 2" xfId="4244" xr:uid="{00000000-0005-0000-0000-00001E0D0000}"/>
    <cellStyle name="40% - Accent5 2 2 2 2" xfId="9689" xr:uid="{00000000-0005-0000-0000-00001F0D0000}"/>
    <cellStyle name="40% - Accent5 2 2 2 2 2" xfId="11911" xr:uid="{00000000-0005-0000-0000-0000200D0000}"/>
    <cellStyle name="40% - Accent5 2 2 2 3" xfId="10424" xr:uid="{00000000-0005-0000-0000-0000210D0000}"/>
    <cellStyle name="40% - Accent5 2 2 2 3 2" xfId="12632" xr:uid="{00000000-0005-0000-0000-0000220D0000}"/>
    <cellStyle name="40% - Accent5 2 2 2 4" xfId="13366" xr:uid="{00000000-0005-0000-0000-0000230D0000}"/>
    <cellStyle name="40% - Accent5 2 2 2 5" xfId="11192" xr:uid="{00000000-0005-0000-0000-0000240D0000}"/>
    <cellStyle name="40% - Accent5 2 2 3" xfId="4245" xr:uid="{00000000-0005-0000-0000-0000250D0000}"/>
    <cellStyle name="40% - Accent5 2 2 3 2" xfId="9690" xr:uid="{00000000-0005-0000-0000-0000260D0000}"/>
    <cellStyle name="40% - Accent5 2 2 3 2 2" xfId="11912" xr:uid="{00000000-0005-0000-0000-0000270D0000}"/>
    <cellStyle name="40% - Accent5 2 2 3 3" xfId="10425" xr:uid="{00000000-0005-0000-0000-0000280D0000}"/>
    <cellStyle name="40% - Accent5 2 2 3 3 2" xfId="12633" xr:uid="{00000000-0005-0000-0000-0000290D0000}"/>
    <cellStyle name="40% - Accent5 2 2 3 4" xfId="13367" xr:uid="{00000000-0005-0000-0000-00002A0D0000}"/>
    <cellStyle name="40% - Accent5 2 2 3 5" xfId="11193" xr:uid="{00000000-0005-0000-0000-00002B0D0000}"/>
    <cellStyle name="40% - Accent5 2 2 4" xfId="4246" xr:uid="{00000000-0005-0000-0000-00002C0D0000}"/>
    <cellStyle name="40% - Accent5 2 2 4 2" xfId="9691" xr:uid="{00000000-0005-0000-0000-00002D0D0000}"/>
    <cellStyle name="40% - Accent5 2 2 4 2 2" xfId="11913" xr:uid="{00000000-0005-0000-0000-00002E0D0000}"/>
    <cellStyle name="40% - Accent5 2 2 4 3" xfId="10426" xr:uid="{00000000-0005-0000-0000-00002F0D0000}"/>
    <cellStyle name="40% - Accent5 2 2 4 3 2" xfId="12634" xr:uid="{00000000-0005-0000-0000-0000300D0000}"/>
    <cellStyle name="40% - Accent5 2 2 4 4" xfId="13368" xr:uid="{00000000-0005-0000-0000-0000310D0000}"/>
    <cellStyle name="40% - Accent5 2 2 4 5" xfId="11194" xr:uid="{00000000-0005-0000-0000-0000320D0000}"/>
    <cellStyle name="40% - Accent5 2 2 5" xfId="4247" xr:uid="{00000000-0005-0000-0000-0000330D0000}"/>
    <cellStyle name="40% - Accent5 2 2 5 2" xfId="9692" xr:uid="{00000000-0005-0000-0000-0000340D0000}"/>
    <cellStyle name="40% - Accent5 2 2 5 2 2" xfId="11914" xr:uid="{00000000-0005-0000-0000-0000350D0000}"/>
    <cellStyle name="40% - Accent5 2 2 5 3" xfId="10427" xr:uid="{00000000-0005-0000-0000-0000360D0000}"/>
    <cellStyle name="40% - Accent5 2 2 5 3 2" xfId="12635" xr:uid="{00000000-0005-0000-0000-0000370D0000}"/>
    <cellStyle name="40% - Accent5 2 2 5 4" xfId="13369" xr:uid="{00000000-0005-0000-0000-0000380D0000}"/>
    <cellStyle name="40% - Accent5 2 2 5 5" xfId="11195" xr:uid="{00000000-0005-0000-0000-0000390D0000}"/>
    <cellStyle name="40% - Accent5 2 2 6" xfId="4248" xr:uid="{00000000-0005-0000-0000-00003A0D0000}"/>
    <cellStyle name="40% - Accent5 2 2 6 2" xfId="9693" xr:uid="{00000000-0005-0000-0000-00003B0D0000}"/>
    <cellStyle name="40% - Accent5 2 2 6 2 2" xfId="11915" xr:uid="{00000000-0005-0000-0000-00003C0D0000}"/>
    <cellStyle name="40% - Accent5 2 2 6 3" xfId="10428" xr:uid="{00000000-0005-0000-0000-00003D0D0000}"/>
    <cellStyle name="40% - Accent5 2 2 6 3 2" xfId="12636" xr:uid="{00000000-0005-0000-0000-00003E0D0000}"/>
    <cellStyle name="40% - Accent5 2 2 6 4" xfId="13370" xr:uid="{00000000-0005-0000-0000-00003F0D0000}"/>
    <cellStyle name="40% - Accent5 2 2 6 5" xfId="11196" xr:uid="{00000000-0005-0000-0000-0000400D0000}"/>
    <cellStyle name="40% - Accent5 2 2 7" xfId="4243" xr:uid="{00000000-0005-0000-0000-0000410D0000}"/>
    <cellStyle name="40% - Accent5 2 2 7 2" xfId="9688" xr:uid="{00000000-0005-0000-0000-0000420D0000}"/>
    <cellStyle name="40% - Accent5 2 2 7 2 2" xfId="11910" xr:uid="{00000000-0005-0000-0000-0000430D0000}"/>
    <cellStyle name="40% - Accent5 2 2 7 3" xfId="10423" xr:uid="{00000000-0005-0000-0000-0000440D0000}"/>
    <cellStyle name="40% - Accent5 2 2 7 3 2" xfId="12631" xr:uid="{00000000-0005-0000-0000-0000450D0000}"/>
    <cellStyle name="40% - Accent5 2 2 7 4" xfId="13365" xr:uid="{00000000-0005-0000-0000-0000460D0000}"/>
    <cellStyle name="40% - Accent5 2 2 7 5" xfId="11191" xr:uid="{00000000-0005-0000-0000-0000470D0000}"/>
    <cellStyle name="40% - Accent5 2 2 8" xfId="9292" xr:uid="{00000000-0005-0000-0000-0000480D0000}"/>
    <cellStyle name="40% - Accent5 2 2 8 2" xfId="11514" xr:uid="{00000000-0005-0000-0000-0000490D0000}"/>
    <cellStyle name="40% - Accent5 2 2 9" xfId="10027" xr:uid="{00000000-0005-0000-0000-00004A0D0000}"/>
    <cellStyle name="40% - Accent5 2 2 9 2" xfId="12235" xr:uid="{00000000-0005-0000-0000-00004B0D0000}"/>
    <cellStyle name="40% - Accent5 2 3" xfId="4249" xr:uid="{00000000-0005-0000-0000-00004C0D0000}"/>
    <cellStyle name="40% - Accent5 2 4" xfId="4250" xr:uid="{00000000-0005-0000-0000-00004D0D0000}"/>
    <cellStyle name="40% - Accent5 2 5" xfId="4251" xr:uid="{00000000-0005-0000-0000-00004E0D0000}"/>
    <cellStyle name="40% - Accent5 2 6" xfId="4242" xr:uid="{00000000-0005-0000-0000-00004F0D0000}"/>
    <cellStyle name="40% - Accent5 2 7" xfId="9058" xr:uid="{00000000-0005-0000-0000-0000500D0000}"/>
    <cellStyle name="40% - Accent5 2 7 2" xfId="9828" xr:uid="{00000000-0005-0000-0000-0000510D0000}"/>
    <cellStyle name="40% - Accent5 2 7 2 2" xfId="12039" xr:uid="{00000000-0005-0000-0000-0000520D0000}"/>
    <cellStyle name="40% - Accent5 2 7 3" xfId="10535" xr:uid="{00000000-0005-0000-0000-0000530D0000}"/>
    <cellStyle name="40% - Accent5 2 7 3 2" xfId="12743" xr:uid="{00000000-0005-0000-0000-0000540D0000}"/>
    <cellStyle name="40% - Accent5 2 7 4" xfId="13496" xr:uid="{00000000-0005-0000-0000-0000550D0000}"/>
    <cellStyle name="40% - Accent5 2 7 5" xfId="11303" xr:uid="{00000000-0005-0000-0000-0000560D0000}"/>
    <cellStyle name="40% - Accent5 2 8" xfId="10642" xr:uid="{00000000-0005-0000-0000-0000570D0000}"/>
    <cellStyle name="40% - Accent5 2 9" xfId="13599" xr:uid="{00000000-0005-0000-0000-0000580D0000}"/>
    <cellStyle name="40% - Accent5 20" xfId="13677" xr:uid="{00000000-0005-0000-0000-0000590D0000}"/>
    <cellStyle name="40% - Accent5 21" xfId="13742" xr:uid="{00000000-0005-0000-0000-00005A0D0000}"/>
    <cellStyle name="40% - Accent5 22" xfId="13772" xr:uid="{00000000-0005-0000-0000-00005B0D0000}"/>
    <cellStyle name="40% - Accent5 23" xfId="13785" xr:uid="{00000000-0005-0000-0000-00005C0D0000}"/>
    <cellStyle name="40% - Accent5 24" xfId="439" xr:uid="{00000000-0005-0000-0000-00005D0D0000}"/>
    <cellStyle name="40% - Accent5 3" xfId="471" xr:uid="{00000000-0005-0000-0000-00005E0D0000}"/>
    <cellStyle name="40% - Accent5 3 10" xfId="9070" xr:uid="{00000000-0005-0000-0000-00005F0D0000}"/>
    <cellStyle name="40% - Accent5 3 10 2" xfId="9840" xr:uid="{00000000-0005-0000-0000-0000600D0000}"/>
    <cellStyle name="40% - Accent5 3 10 2 2" xfId="12051" xr:uid="{00000000-0005-0000-0000-0000610D0000}"/>
    <cellStyle name="40% - Accent5 3 10 3" xfId="10547" xr:uid="{00000000-0005-0000-0000-0000620D0000}"/>
    <cellStyle name="40% - Accent5 3 10 3 2" xfId="12755" xr:uid="{00000000-0005-0000-0000-0000630D0000}"/>
    <cellStyle name="40% - Accent5 3 10 4" xfId="13508" xr:uid="{00000000-0005-0000-0000-0000640D0000}"/>
    <cellStyle name="40% - Accent5 3 10 5" xfId="11315" xr:uid="{00000000-0005-0000-0000-0000650D0000}"/>
    <cellStyle name="40% - Accent5 3 11" xfId="10627" xr:uid="{00000000-0005-0000-0000-0000660D0000}"/>
    <cellStyle name="40% - Accent5 3 12" xfId="13613" xr:uid="{00000000-0005-0000-0000-0000670D0000}"/>
    <cellStyle name="40% - Accent5 3 13" xfId="13661" xr:uid="{00000000-0005-0000-0000-0000680D0000}"/>
    <cellStyle name="40% - Accent5 3 14" xfId="13709" xr:uid="{00000000-0005-0000-0000-0000690D0000}"/>
    <cellStyle name="40% - Accent5 3 2" xfId="4253" xr:uid="{00000000-0005-0000-0000-00006A0D0000}"/>
    <cellStyle name="40% - Accent5 3 2 2" xfId="9695" xr:uid="{00000000-0005-0000-0000-00006B0D0000}"/>
    <cellStyle name="40% - Accent5 3 2 2 2" xfId="11917" xr:uid="{00000000-0005-0000-0000-00006C0D0000}"/>
    <cellStyle name="40% - Accent5 3 2 3" xfId="10430" xr:uid="{00000000-0005-0000-0000-00006D0D0000}"/>
    <cellStyle name="40% - Accent5 3 2 3 2" xfId="12638" xr:uid="{00000000-0005-0000-0000-00006E0D0000}"/>
    <cellStyle name="40% - Accent5 3 2 4" xfId="13372" xr:uid="{00000000-0005-0000-0000-00006F0D0000}"/>
    <cellStyle name="40% - Accent5 3 2 5" xfId="11198" xr:uid="{00000000-0005-0000-0000-0000700D0000}"/>
    <cellStyle name="40% - Accent5 3 3" xfId="4254" xr:uid="{00000000-0005-0000-0000-0000710D0000}"/>
    <cellStyle name="40% - Accent5 3 3 2" xfId="9696" xr:uid="{00000000-0005-0000-0000-0000720D0000}"/>
    <cellStyle name="40% - Accent5 3 3 2 2" xfId="11918" xr:uid="{00000000-0005-0000-0000-0000730D0000}"/>
    <cellStyle name="40% - Accent5 3 3 3" xfId="10431" xr:uid="{00000000-0005-0000-0000-0000740D0000}"/>
    <cellStyle name="40% - Accent5 3 3 3 2" xfId="12639" xr:uid="{00000000-0005-0000-0000-0000750D0000}"/>
    <cellStyle name="40% - Accent5 3 3 4" xfId="13373" xr:uid="{00000000-0005-0000-0000-0000760D0000}"/>
    <cellStyle name="40% - Accent5 3 3 5" xfId="11199" xr:uid="{00000000-0005-0000-0000-0000770D0000}"/>
    <cellStyle name="40% - Accent5 3 4" xfId="4255" xr:uid="{00000000-0005-0000-0000-0000780D0000}"/>
    <cellStyle name="40% - Accent5 3 4 2" xfId="9697" xr:uid="{00000000-0005-0000-0000-0000790D0000}"/>
    <cellStyle name="40% - Accent5 3 4 2 2" xfId="11919" xr:uid="{00000000-0005-0000-0000-00007A0D0000}"/>
    <cellStyle name="40% - Accent5 3 4 3" xfId="10432" xr:uid="{00000000-0005-0000-0000-00007B0D0000}"/>
    <cellStyle name="40% - Accent5 3 4 3 2" xfId="12640" xr:uid="{00000000-0005-0000-0000-00007C0D0000}"/>
    <cellStyle name="40% - Accent5 3 4 4" xfId="13374" xr:uid="{00000000-0005-0000-0000-00007D0D0000}"/>
    <cellStyle name="40% - Accent5 3 4 5" xfId="11200" xr:uid="{00000000-0005-0000-0000-00007E0D0000}"/>
    <cellStyle name="40% - Accent5 3 5" xfId="4256" xr:uid="{00000000-0005-0000-0000-00007F0D0000}"/>
    <cellStyle name="40% - Accent5 3 5 2" xfId="9698" xr:uid="{00000000-0005-0000-0000-0000800D0000}"/>
    <cellStyle name="40% - Accent5 3 5 2 2" xfId="11920" xr:uid="{00000000-0005-0000-0000-0000810D0000}"/>
    <cellStyle name="40% - Accent5 3 5 3" xfId="10433" xr:uid="{00000000-0005-0000-0000-0000820D0000}"/>
    <cellStyle name="40% - Accent5 3 5 3 2" xfId="12641" xr:uid="{00000000-0005-0000-0000-0000830D0000}"/>
    <cellStyle name="40% - Accent5 3 5 4" xfId="13375" xr:uid="{00000000-0005-0000-0000-0000840D0000}"/>
    <cellStyle name="40% - Accent5 3 5 5" xfId="11201" xr:uid="{00000000-0005-0000-0000-0000850D0000}"/>
    <cellStyle name="40% - Accent5 3 6" xfId="4257" xr:uid="{00000000-0005-0000-0000-0000860D0000}"/>
    <cellStyle name="40% - Accent5 3 6 2" xfId="9699" xr:uid="{00000000-0005-0000-0000-0000870D0000}"/>
    <cellStyle name="40% - Accent5 3 6 2 2" xfId="11921" xr:uid="{00000000-0005-0000-0000-0000880D0000}"/>
    <cellStyle name="40% - Accent5 3 6 3" xfId="10434" xr:uid="{00000000-0005-0000-0000-0000890D0000}"/>
    <cellStyle name="40% - Accent5 3 6 3 2" xfId="12642" xr:uid="{00000000-0005-0000-0000-00008A0D0000}"/>
    <cellStyle name="40% - Accent5 3 6 4" xfId="13376" xr:uid="{00000000-0005-0000-0000-00008B0D0000}"/>
    <cellStyle name="40% - Accent5 3 6 5" xfId="11202" xr:uid="{00000000-0005-0000-0000-00008C0D0000}"/>
    <cellStyle name="40% - Accent5 3 7" xfId="4258" xr:uid="{00000000-0005-0000-0000-00008D0D0000}"/>
    <cellStyle name="40% - Accent5 3 7 2" xfId="9700" xr:uid="{00000000-0005-0000-0000-00008E0D0000}"/>
    <cellStyle name="40% - Accent5 3 7 2 2" xfId="11922" xr:uid="{00000000-0005-0000-0000-00008F0D0000}"/>
    <cellStyle name="40% - Accent5 3 7 3" xfId="10435" xr:uid="{00000000-0005-0000-0000-0000900D0000}"/>
    <cellStyle name="40% - Accent5 3 7 3 2" xfId="12643" xr:uid="{00000000-0005-0000-0000-0000910D0000}"/>
    <cellStyle name="40% - Accent5 3 7 4" xfId="13377" xr:uid="{00000000-0005-0000-0000-0000920D0000}"/>
    <cellStyle name="40% - Accent5 3 7 5" xfId="11203" xr:uid="{00000000-0005-0000-0000-0000930D0000}"/>
    <cellStyle name="40% - Accent5 3 8" xfId="4259" xr:uid="{00000000-0005-0000-0000-0000940D0000}"/>
    <cellStyle name="40% - Accent5 3 8 2" xfId="9701" xr:uid="{00000000-0005-0000-0000-0000950D0000}"/>
    <cellStyle name="40% - Accent5 3 8 2 2" xfId="11923" xr:uid="{00000000-0005-0000-0000-0000960D0000}"/>
    <cellStyle name="40% - Accent5 3 8 3" xfId="10436" xr:uid="{00000000-0005-0000-0000-0000970D0000}"/>
    <cellStyle name="40% - Accent5 3 8 3 2" xfId="12644" xr:uid="{00000000-0005-0000-0000-0000980D0000}"/>
    <cellStyle name="40% - Accent5 3 8 4" xfId="13378" xr:uid="{00000000-0005-0000-0000-0000990D0000}"/>
    <cellStyle name="40% - Accent5 3 8 5" xfId="11204" xr:uid="{00000000-0005-0000-0000-00009A0D0000}"/>
    <cellStyle name="40% - Accent5 3 9" xfId="4252" xr:uid="{00000000-0005-0000-0000-00009B0D0000}"/>
    <cellStyle name="40% - Accent5 3 9 2" xfId="9694" xr:uid="{00000000-0005-0000-0000-00009C0D0000}"/>
    <cellStyle name="40% - Accent5 3 9 2 2" xfId="11916" xr:uid="{00000000-0005-0000-0000-00009D0D0000}"/>
    <cellStyle name="40% - Accent5 3 9 3" xfId="10429" xr:uid="{00000000-0005-0000-0000-00009E0D0000}"/>
    <cellStyle name="40% - Accent5 3 9 3 2" xfId="12637" xr:uid="{00000000-0005-0000-0000-00009F0D0000}"/>
    <cellStyle name="40% - Accent5 3 9 4" xfId="13371" xr:uid="{00000000-0005-0000-0000-0000A00D0000}"/>
    <cellStyle name="40% - Accent5 3 9 5" xfId="11197" xr:uid="{00000000-0005-0000-0000-0000A10D0000}"/>
    <cellStyle name="40% - Accent5 4" xfId="3660" xr:uid="{00000000-0005-0000-0000-0000A20D0000}"/>
    <cellStyle name="40% - Accent5 4 10" xfId="9228" xr:uid="{00000000-0005-0000-0000-0000A30D0000}"/>
    <cellStyle name="40% - Accent5 4 10 2" xfId="11456" xr:uid="{00000000-0005-0000-0000-0000A40D0000}"/>
    <cellStyle name="40% - Accent5 4 11" xfId="9968" xr:uid="{00000000-0005-0000-0000-0000A50D0000}"/>
    <cellStyle name="40% - Accent5 4 11 2" xfId="12177" xr:uid="{00000000-0005-0000-0000-0000A60D0000}"/>
    <cellStyle name="40% - Accent5 4 12" xfId="12911" xr:uid="{00000000-0005-0000-0000-0000A70D0000}"/>
    <cellStyle name="40% - Accent5 4 13" xfId="10737" xr:uid="{00000000-0005-0000-0000-0000A80D0000}"/>
    <cellStyle name="40% - Accent5 4 14" xfId="13723" xr:uid="{00000000-0005-0000-0000-0000A90D0000}"/>
    <cellStyle name="40% - Accent5 4 2" xfId="4261" xr:uid="{00000000-0005-0000-0000-0000AA0D0000}"/>
    <cellStyle name="40% - Accent5 4 2 2" xfId="9703" xr:uid="{00000000-0005-0000-0000-0000AB0D0000}"/>
    <cellStyle name="40% - Accent5 4 2 2 2" xfId="11925" xr:uid="{00000000-0005-0000-0000-0000AC0D0000}"/>
    <cellStyle name="40% - Accent5 4 2 3" xfId="10438" xr:uid="{00000000-0005-0000-0000-0000AD0D0000}"/>
    <cellStyle name="40% - Accent5 4 2 3 2" xfId="12646" xr:uid="{00000000-0005-0000-0000-0000AE0D0000}"/>
    <cellStyle name="40% - Accent5 4 2 4" xfId="13380" xr:uid="{00000000-0005-0000-0000-0000AF0D0000}"/>
    <cellStyle name="40% - Accent5 4 2 5" xfId="11206" xr:uid="{00000000-0005-0000-0000-0000B00D0000}"/>
    <cellStyle name="40% - Accent5 4 3" xfId="4262" xr:uid="{00000000-0005-0000-0000-0000B10D0000}"/>
    <cellStyle name="40% - Accent5 4 3 2" xfId="9704" xr:uid="{00000000-0005-0000-0000-0000B20D0000}"/>
    <cellStyle name="40% - Accent5 4 3 2 2" xfId="11926" xr:uid="{00000000-0005-0000-0000-0000B30D0000}"/>
    <cellStyle name="40% - Accent5 4 3 3" xfId="10439" xr:uid="{00000000-0005-0000-0000-0000B40D0000}"/>
    <cellStyle name="40% - Accent5 4 3 3 2" xfId="12647" xr:uid="{00000000-0005-0000-0000-0000B50D0000}"/>
    <cellStyle name="40% - Accent5 4 3 4" xfId="13381" xr:uid="{00000000-0005-0000-0000-0000B60D0000}"/>
    <cellStyle name="40% - Accent5 4 3 5" xfId="11207" xr:uid="{00000000-0005-0000-0000-0000B70D0000}"/>
    <cellStyle name="40% - Accent5 4 4" xfId="4263" xr:uid="{00000000-0005-0000-0000-0000B80D0000}"/>
    <cellStyle name="40% - Accent5 4 4 2" xfId="9705" xr:uid="{00000000-0005-0000-0000-0000B90D0000}"/>
    <cellStyle name="40% - Accent5 4 4 2 2" xfId="11927" xr:uid="{00000000-0005-0000-0000-0000BA0D0000}"/>
    <cellStyle name="40% - Accent5 4 4 3" xfId="10440" xr:uid="{00000000-0005-0000-0000-0000BB0D0000}"/>
    <cellStyle name="40% - Accent5 4 4 3 2" xfId="12648" xr:uid="{00000000-0005-0000-0000-0000BC0D0000}"/>
    <cellStyle name="40% - Accent5 4 4 4" xfId="13382" xr:uid="{00000000-0005-0000-0000-0000BD0D0000}"/>
    <cellStyle name="40% - Accent5 4 4 5" xfId="11208" xr:uid="{00000000-0005-0000-0000-0000BE0D0000}"/>
    <cellStyle name="40% - Accent5 4 5" xfId="4264" xr:uid="{00000000-0005-0000-0000-0000BF0D0000}"/>
    <cellStyle name="40% - Accent5 4 5 2" xfId="9706" xr:uid="{00000000-0005-0000-0000-0000C00D0000}"/>
    <cellStyle name="40% - Accent5 4 5 2 2" xfId="11928" xr:uid="{00000000-0005-0000-0000-0000C10D0000}"/>
    <cellStyle name="40% - Accent5 4 5 3" xfId="10441" xr:uid="{00000000-0005-0000-0000-0000C20D0000}"/>
    <cellStyle name="40% - Accent5 4 5 3 2" xfId="12649" xr:uid="{00000000-0005-0000-0000-0000C30D0000}"/>
    <cellStyle name="40% - Accent5 4 5 4" xfId="13383" xr:uid="{00000000-0005-0000-0000-0000C40D0000}"/>
    <cellStyle name="40% - Accent5 4 5 5" xfId="11209" xr:uid="{00000000-0005-0000-0000-0000C50D0000}"/>
    <cellStyle name="40% - Accent5 4 6" xfId="4265" xr:uid="{00000000-0005-0000-0000-0000C60D0000}"/>
    <cellStyle name="40% - Accent5 4 6 2" xfId="9707" xr:uid="{00000000-0005-0000-0000-0000C70D0000}"/>
    <cellStyle name="40% - Accent5 4 6 2 2" xfId="11929" xr:uid="{00000000-0005-0000-0000-0000C80D0000}"/>
    <cellStyle name="40% - Accent5 4 6 3" xfId="10442" xr:uid="{00000000-0005-0000-0000-0000C90D0000}"/>
    <cellStyle name="40% - Accent5 4 6 3 2" xfId="12650" xr:uid="{00000000-0005-0000-0000-0000CA0D0000}"/>
    <cellStyle name="40% - Accent5 4 6 4" xfId="13384" xr:uid="{00000000-0005-0000-0000-0000CB0D0000}"/>
    <cellStyle name="40% - Accent5 4 6 5" xfId="11210" xr:uid="{00000000-0005-0000-0000-0000CC0D0000}"/>
    <cellStyle name="40% - Accent5 4 7" xfId="4266" xr:uid="{00000000-0005-0000-0000-0000CD0D0000}"/>
    <cellStyle name="40% - Accent5 4 7 2" xfId="9708" xr:uid="{00000000-0005-0000-0000-0000CE0D0000}"/>
    <cellStyle name="40% - Accent5 4 7 2 2" xfId="11930" xr:uid="{00000000-0005-0000-0000-0000CF0D0000}"/>
    <cellStyle name="40% - Accent5 4 7 3" xfId="10443" xr:uid="{00000000-0005-0000-0000-0000D00D0000}"/>
    <cellStyle name="40% - Accent5 4 7 3 2" xfId="12651" xr:uid="{00000000-0005-0000-0000-0000D10D0000}"/>
    <cellStyle name="40% - Accent5 4 7 4" xfId="13385" xr:uid="{00000000-0005-0000-0000-0000D20D0000}"/>
    <cellStyle name="40% - Accent5 4 7 5" xfId="11211" xr:uid="{00000000-0005-0000-0000-0000D30D0000}"/>
    <cellStyle name="40% - Accent5 4 8" xfId="4267" xr:uid="{00000000-0005-0000-0000-0000D40D0000}"/>
    <cellStyle name="40% - Accent5 4 8 2" xfId="9709" xr:uid="{00000000-0005-0000-0000-0000D50D0000}"/>
    <cellStyle name="40% - Accent5 4 8 2 2" xfId="11931" xr:uid="{00000000-0005-0000-0000-0000D60D0000}"/>
    <cellStyle name="40% - Accent5 4 8 3" xfId="10444" xr:uid="{00000000-0005-0000-0000-0000D70D0000}"/>
    <cellStyle name="40% - Accent5 4 8 3 2" xfId="12652" xr:uid="{00000000-0005-0000-0000-0000D80D0000}"/>
    <cellStyle name="40% - Accent5 4 8 4" xfId="13386" xr:uid="{00000000-0005-0000-0000-0000D90D0000}"/>
    <cellStyle name="40% - Accent5 4 8 5" xfId="11212" xr:uid="{00000000-0005-0000-0000-0000DA0D0000}"/>
    <cellStyle name="40% - Accent5 4 9" xfId="4260" xr:uid="{00000000-0005-0000-0000-0000DB0D0000}"/>
    <cellStyle name="40% - Accent5 4 9 2" xfId="9702" xr:uid="{00000000-0005-0000-0000-0000DC0D0000}"/>
    <cellStyle name="40% - Accent5 4 9 2 2" xfId="11924" xr:uid="{00000000-0005-0000-0000-0000DD0D0000}"/>
    <cellStyle name="40% - Accent5 4 9 3" xfId="10437" xr:uid="{00000000-0005-0000-0000-0000DE0D0000}"/>
    <cellStyle name="40% - Accent5 4 9 3 2" xfId="12645" xr:uid="{00000000-0005-0000-0000-0000DF0D0000}"/>
    <cellStyle name="40% - Accent5 4 9 4" xfId="13379" xr:uid="{00000000-0005-0000-0000-0000E00D0000}"/>
    <cellStyle name="40% - Accent5 4 9 5" xfId="11205" xr:uid="{00000000-0005-0000-0000-0000E10D0000}"/>
    <cellStyle name="40% - Accent5 5" xfId="3694" xr:uid="{00000000-0005-0000-0000-0000E20D0000}"/>
    <cellStyle name="40% - Accent5 5 10" xfId="9261" xr:uid="{00000000-0005-0000-0000-0000E30D0000}"/>
    <cellStyle name="40% - Accent5 5 10 2" xfId="11486" xr:uid="{00000000-0005-0000-0000-0000E40D0000}"/>
    <cellStyle name="40% - Accent5 5 11" xfId="9998" xr:uid="{00000000-0005-0000-0000-0000E50D0000}"/>
    <cellStyle name="40% - Accent5 5 11 2" xfId="12207" xr:uid="{00000000-0005-0000-0000-0000E60D0000}"/>
    <cellStyle name="40% - Accent5 5 12" xfId="12941" xr:uid="{00000000-0005-0000-0000-0000E70D0000}"/>
    <cellStyle name="40% - Accent5 5 13" xfId="10767" xr:uid="{00000000-0005-0000-0000-0000E80D0000}"/>
    <cellStyle name="40% - Accent5 5 2" xfId="4269" xr:uid="{00000000-0005-0000-0000-0000E90D0000}"/>
    <cellStyle name="40% - Accent5 5 2 2" xfId="9711" xr:uid="{00000000-0005-0000-0000-0000EA0D0000}"/>
    <cellStyle name="40% - Accent5 5 2 2 2" xfId="11933" xr:uid="{00000000-0005-0000-0000-0000EB0D0000}"/>
    <cellStyle name="40% - Accent5 5 2 3" xfId="10446" xr:uid="{00000000-0005-0000-0000-0000EC0D0000}"/>
    <cellStyle name="40% - Accent5 5 2 3 2" xfId="12654" xr:uid="{00000000-0005-0000-0000-0000ED0D0000}"/>
    <cellStyle name="40% - Accent5 5 2 4" xfId="13388" xr:uid="{00000000-0005-0000-0000-0000EE0D0000}"/>
    <cellStyle name="40% - Accent5 5 2 5" xfId="11214" xr:uid="{00000000-0005-0000-0000-0000EF0D0000}"/>
    <cellStyle name="40% - Accent5 5 3" xfId="4270" xr:uid="{00000000-0005-0000-0000-0000F00D0000}"/>
    <cellStyle name="40% - Accent5 5 3 2" xfId="9712" xr:uid="{00000000-0005-0000-0000-0000F10D0000}"/>
    <cellStyle name="40% - Accent5 5 3 2 2" xfId="11934" xr:uid="{00000000-0005-0000-0000-0000F20D0000}"/>
    <cellStyle name="40% - Accent5 5 3 3" xfId="10447" xr:uid="{00000000-0005-0000-0000-0000F30D0000}"/>
    <cellStyle name="40% - Accent5 5 3 3 2" xfId="12655" xr:uid="{00000000-0005-0000-0000-0000F40D0000}"/>
    <cellStyle name="40% - Accent5 5 3 4" xfId="13389" xr:uid="{00000000-0005-0000-0000-0000F50D0000}"/>
    <cellStyle name="40% - Accent5 5 3 5" xfId="11215" xr:uid="{00000000-0005-0000-0000-0000F60D0000}"/>
    <cellStyle name="40% - Accent5 5 4" xfId="4271" xr:uid="{00000000-0005-0000-0000-0000F70D0000}"/>
    <cellStyle name="40% - Accent5 5 4 2" xfId="9713" xr:uid="{00000000-0005-0000-0000-0000F80D0000}"/>
    <cellStyle name="40% - Accent5 5 4 2 2" xfId="11935" xr:uid="{00000000-0005-0000-0000-0000F90D0000}"/>
    <cellStyle name="40% - Accent5 5 4 3" xfId="10448" xr:uid="{00000000-0005-0000-0000-0000FA0D0000}"/>
    <cellStyle name="40% - Accent5 5 4 3 2" xfId="12656" xr:uid="{00000000-0005-0000-0000-0000FB0D0000}"/>
    <cellStyle name="40% - Accent5 5 4 4" xfId="13390" xr:uid="{00000000-0005-0000-0000-0000FC0D0000}"/>
    <cellStyle name="40% - Accent5 5 4 5" xfId="11216" xr:uid="{00000000-0005-0000-0000-0000FD0D0000}"/>
    <cellStyle name="40% - Accent5 5 5" xfId="4272" xr:uid="{00000000-0005-0000-0000-0000FE0D0000}"/>
    <cellStyle name="40% - Accent5 5 5 2" xfId="9714" xr:uid="{00000000-0005-0000-0000-0000FF0D0000}"/>
    <cellStyle name="40% - Accent5 5 5 2 2" xfId="11936" xr:uid="{00000000-0005-0000-0000-0000000E0000}"/>
    <cellStyle name="40% - Accent5 5 5 3" xfId="10449" xr:uid="{00000000-0005-0000-0000-0000010E0000}"/>
    <cellStyle name="40% - Accent5 5 5 3 2" xfId="12657" xr:uid="{00000000-0005-0000-0000-0000020E0000}"/>
    <cellStyle name="40% - Accent5 5 5 4" xfId="13391" xr:uid="{00000000-0005-0000-0000-0000030E0000}"/>
    <cellStyle name="40% - Accent5 5 5 5" xfId="11217" xr:uid="{00000000-0005-0000-0000-0000040E0000}"/>
    <cellStyle name="40% - Accent5 5 6" xfId="4273" xr:uid="{00000000-0005-0000-0000-0000050E0000}"/>
    <cellStyle name="40% - Accent5 5 6 2" xfId="9715" xr:uid="{00000000-0005-0000-0000-0000060E0000}"/>
    <cellStyle name="40% - Accent5 5 6 2 2" xfId="11937" xr:uid="{00000000-0005-0000-0000-0000070E0000}"/>
    <cellStyle name="40% - Accent5 5 6 3" xfId="10450" xr:uid="{00000000-0005-0000-0000-0000080E0000}"/>
    <cellStyle name="40% - Accent5 5 6 3 2" xfId="12658" xr:uid="{00000000-0005-0000-0000-0000090E0000}"/>
    <cellStyle name="40% - Accent5 5 6 4" xfId="13392" xr:uid="{00000000-0005-0000-0000-00000A0E0000}"/>
    <cellStyle name="40% - Accent5 5 6 5" xfId="11218" xr:uid="{00000000-0005-0000-0000-00000B0E0000}"/>
    <cellStyle name="40% - Accent5 5 7" xfId="4274" xr:uid="{00000000-0005-0000-0000-00000C0E0000}"/>
    <cellStyle name="40% - Accent5 5 7 2" xfId="9716" xr:uid="{00000000-0005-0000-0000-00000D0E0000}"/>
    <cellStyle name="40% - Accent5 5 7 2 2" xfId="11938" xr:uid="{00000000-0005-0000-0000-00000E0E0000}"/>
    <cellStyle name="40% - Accent5 5 7 3" xfId="10451" xr:uid="{00000000-0005-0000-0000-00000F0E0000}"/>
    <cellStyle name="40% - Accent5 5 7 3 2" xfId="12659" xr:uid="{00000000-0005-0000-0000-0000100E0000}"/>
    <cellStyle name="40% - Accent5 5 7 4" xfId="13393" xr:uid="{00000000-0005-0000-0000-0000110E0000}"/>
    <cellStyle name="40% - Accent5 5 7 5" xfId="11219" xr:uid="{00000000-0005-0000-0000-0000120E0000}"/>
    <cellStyle name="40% - Accent5 5 8" xfId="4275" xr:uid="{00000000-0005-0000-0000-0000130E0000}"/>
    <cellStyle name="40% - Accent5 5 8 2" xfId="9717" xr:uid="{00000000-0005-0000-0000-0000140E0000}"/>
    <cellStyle name="40% - Accent5 5 8 2 2" xfId="11939" xr:uid="{00000000-0005-0000-0000-0000150E0000}"/>
    <cellStyle name="40% - Accent5 5 8 3" xfId="10452" xr:uid="{00000000-0005-0000-0000-0000160E0000}"/>
    <cellStyle name="40% - Accent5 5 8 3 2" xfId="12660" xr:uid="{00000000-0005-0000-0000-0000170E0000}"/>
    <cellStyle name="40% - Accent5 5 8 4" xfId="13394" xr:uid="{00000000-0005-0000-0000-0000180E0000}"/>
    <cellStyle name="40% - Accent5 5 8 5" xfId="11220" xr:uid="{00000000-0005-0000-0000-0000190E0000}"/>
    <cellStyle name="40% - Accent5 5 9" xfId="4268" xr:uid="{00000000-0005-0000-0000-00001A0E0000}"/>
    <cellStyle name="40% - Accent5 5 9 2" xfId="9710" xr:uid="{00000000-0005-0000-0000-00001B0E0000}"/>
    <cellStyle name="40% - Accent5 5 9 2 2" xfId="11932" xr:uid="{00000000-0005-0000-0000-00001C0E0000}"/>
    <cellStyle name="40% - Accent5 5 9 3" xfId="10445" xr:uid="{00000000-0005-0000-0000-00001D0E0000}"/>
    <cellStyle name="40% - Accent5 5 9 3 2" xfId="12653" xr:uid="{00000000-0005-0000-0000-00001E0E0000}"/>
    <cellStyle name="40% - Accent5 5 9 4" xfId="13387" xr:uid="{00000000-0005-0000-0000-00001F0E0000}"/>
    <cellStyle name="40% - Accent5 5 9 5" xfId="11213" xr:uid="{00000000-0005-0000-0000-0000200E0000}"/>
    <cellStyle name="40% - Accent5 6" xfId="3738" xr:uid="{00000000-0005-0000-0000-0000210E0000}"/>
    <cellStyle name="40% - Accent5 6 2" xfId="4276" xr:uid="{00000000-0005-0000-0000-0000220E0000}"/>
    <cellStyle name="40% - Accent5 6 2 2" xfId="9718" xr:uid="{00000000-0005-0000-0000-0000230E0000}"/>
    <cellStyle name="40% - Accent5 6 2 2 2" xfId="11940" xr:uid="{00000000-0005-0000-0000-0000240E0000}"/>
    <cellStyle name="40% - Accent5 6 2 3" xfId="10453" xr:uid="{00000000-0005-0000-0000-0000250E0000}"/>
    <cellStyle name="40% - Accent5 6 2 3 2" xfId="12661" xr:uid="{00000000-0005-0000-0000-0000260E0000}"/>
    <cellStyle name="40% - Accent5 6 2 4" xfId="13395" xr:uid="{00000000-0005-0000-0000-0000270E0000}"/>
    <cellStyle name="40% - Accent5 6 2 5" xfId="11221" xr:uid="{00000000-0005-0000-0000-0000280E0000}"/>
    <cellStyle name="40% - Accent5 7" xfId="3810" xr:uid="{00000000-0005-0000-0000-0000290E0000}"/>
    <cellStyle name="40% - Accent5 7 2" xfId="4277" xr:uid="{00000000-0005-0000-0000-00002A0E0000}"/>
    <cellStyle name="40% - Accent5 7 2 2" xfId="9719" xr:uid="{00000000-0005-0000-0000-00002B0E0000}"/>
    <cellStyle name="40% - Accent5 7 2 2 2" xfId="11941" xr:uid="{00000000-0005-0000-0000-00002C0E0000}"/>
    <cellStyle name="40% - Accent5 7 2 3" xfId="10454" xr:uid="{00000000-0005-0000-0000-00002D0E0000}"/>
    <cellStyle name="40% - Accent5 7 2 3 2" xfId="12662" xr:uid="{00000000-0005-0000-0000-00002E0E0000}"/>
    <cellStyle name="40% - Accent5 7 2 4" xfId="13396" xr:uid="{00000000-0005-0000-0000-00002F0E0000}"/>
    <cellStyle name="40% - Accent5 7 2 5" xfId="11222" xr:uid="{00000000-0005-0000-0000-0000300E0000}"/>
    <cellStyle name="40% - Accent5 7 3" xfId="9308" xr:uid="{00000000-0005-0000-0000-0000310E0000}"/>
    <cellStyle name="40% - Accent5 7 3 2" xfId="11530" xr:uid="{00000000-0005-0000-0000-0000320E0000}"/>
    <cellStyle name="40% - Accent5 7 4" xfId="10043" xr:uid="{00000000-0005-0000-0000-0000330E0000}"/>
    <cellStyle name="40% - Accent5 7 4 2" xfId="12251" xr:uid="{00000000-0005-0000-0000-0000340E0000}"/>
    <cellStyle name="40% - Accent5 7 5" xfId="12985" xr:uid="{00000000-0005-0000-0000-0000350E0000}"/>
    <cellStyle name="40% - Accent5 7 6" xfId="10811" xr:uid="{00000000-0005-0000-0000-0000360E0000}"/>
    <cellStyle name="40% - Accent5 8" xfId="3840" xr:uid="{00000000-0005-0000-0000-0000370E0000}"/>
    <cellStyle name="40% - Accent5 8 2" xfId="4278" xr:uid="{00000000-0005-0000-0000-0000380E0000}"/>
    <cellStyle name="40% - Accent5 8 2 2" xfId="9720" xr:uid="{00000000-0005-0000-0000-0000390E0000}"/>
    <cellStyle name="40% - Accent5 8 2 2 2" xfId="11942" xr:uid="{00000000-0005-0000-0000-00003A0E0000}"/>
    <cellStyle name="40% - Accent5 8 2 3" xfId="10455" xr:uid="{00000000-0005-0000-0000-00003B0E0000}"/>
    <cellStyle name="40% - Accent5 8 2 3 2" xfId="12663" xr:uid="{00000000-0005-0000-0000-00003C0E0000}"/>
    <cellStyle name="40% - Accent5 8 2 4" xfId="13397" xr:uid="{00000000-0005-0000-0000-00003D0E0000}"/>
    <cellStyle name="40% - Accent5 8 2 5" xfId="11223" xr:uid="{00000000-0005-0000-0000-00003E0E0000}"/>
    <cellStyle name="40% - Accent5 8 3" xfId="9338" xr:uid="{00000000-0005-0000-0000-00003F0E0000}"/>
    <cellStyle name="40% - Accent5 8 3 2" xfId="11560" xr:uid="{00000000-0005-0000-0000-0000400E0000}"/>
    <cellStyle name="40% - Accent5 8 4" xfId="10073" xr:uid="{00000000-0005-0000-0000-0000410E0000}"/>
    <cellStyle name="40% - Accent5 8 4 2" xfId="12281" xr:uid="{00000000-0005-0000-0000-0000420E0000}"/>
    <cellStyle name="40% - Accent5 8 5" xfId="13015" xr:uid="{00000000-0005-0000-0000-0000430E0000}"/>
    <cellStyle name="40% - Accent5 8 6" xfId="10841" xr:uid="{00000000-0005-0000-0000-0000440E0000}"/>
    <cellStyle name="40% - Accent5 9" xfId="4279" xr:uid="{00000000-0005-0000-0000-0000450E0000}"/>
    <cellStyle name="40% - Accent5 9 2" xfId="9721" xr:uid="{00000000-0005-0000-0000-0000460E0000}"/>
    <cellStyle name="40% - Accent5 9 2 2" xfId="11943" xr:uid="{00000000-0005-0000-0000-0000470E0000}"/>
    <cellStyle name="40% - Accent5 9 3" xfId="10456" xr:uid="{00000000-0005-0000-0000-0000480E0000}"/>
    <cellStyle name="40% - Accent5 9 3 2" xfId="12664" xr:uid="{00000000-0005-0000-0000-0000490E0000}"/>
    <cellStyle name="40% - Accent5 9 4" xfId="13398" xr:uid="{00000000-0005-0000-0000-00004A0E0000}"/>
    <cellStyle name="40% - Accent5 9 5" xfId="11224" xr:uid="{00000000-0005-0000-0000-00004B0E0000}"/>
    <cellStyle name="40% - Accent6" xfId="40" builtinId="51" customBuiltin="1"/>
    <cellStyle name="40% - Accent6 10" xfId="4280" xr:uid="{00000000-0005-0000-0000-00004D0E0000}"/>
    <cellStyle name="40% - Accent6 10 2" xfId="9722" xr:uid="{00000000-0005-0000-0000-00004E0E0000}"/>
    <cellStyle name="40% - Accent6 10 2 2" xfId="11944" xr:uid="{00000000-0005-0000-0000-00004F0E0000}"/>
    <cellStyle name="40% - Accent6 10 3" xfId="10457" xr:uid="{00000000-0005-0000-0000-0000500E0000}"/>
    <cellStyle name="40% - Accent6 10 3 2" xfId="12665" xr:uid="{00000000-0005-0000-0000-0000510E0000}"/>
    <cellStyle name="40% - Accent6 10 4" xfId="13399" xr:uid="{00000000-0005-0000-0000-0000520E0000}"/>
    <cellStyle name="40% - Accent6 10 5" xfId="11225" xr:uid="{00000000-0005-0000-0000-0000530E0000}"/>
    <cellStyle name="40% - Accent6 11" xfId="4281" xr:uid="{00000000-0005-0000-0000-0000540E0000}"/>
    <cellStyle name="40% - Accent6 11 2" xfId="9723" xr:uid="{00000000-0005-0000-0000-0000550E0000}"/>
    <cellStyle name="40% - Accent6 11 2 2" xfId="11945" xr:uid="{00000000-0005-0000-0000-0000560E0000}"/>
    <cellStyle name="40% - Accent6 11 3" xfId="10458" xr:uid="{00000000-0005-0000-0000-0000570E0000}"/>
    <cellStyle name="40% - Accent6 11 3 2" xfId="12666" xr:uid="{00000000-0005-0000-0000-0000580E0000}"/>
    <cellStyle name="40% - Accent6 11 4" xfId="13400" xr:uid="{00000000-0005-0000-0000-0000590E0000}"/>
    <cellStyle name="40% - Accent6 11 5" xfId="11226" xr:uid="{00000000-0005-0000-0000-00005A0E0000}"/>
    <cellStyle name="40% - Accent6 12" xfId="9047" xr:uid="{00000000-0005-0000-0000-00005B0E0000}"/>
    <cellStyle name="40% - Accent6 12 2" xfId="9817" xr:uid="{00000000-0005-0000-0000-00005C0E0000}"/>
    <cellStyle name="40% - Accent6 12 2 2" xfId="12028" xr:uid="{00000000-0005-0000-0000-00005D0E0000}"/>
    <cellStyle name="40% - Accent6 12 3" xfId="10524" xr:uid="{00000000-0005-0000-0000-00005E0E0000}"/>
    <cellStyle name="40% - Accent6 12 3 2" xfId="12732" xr:uid="{00000000-0005-0000-0000-00005F0E0000}"/>
    <cellStyle name="40% - Accent6 12 4" xfId="13485" xr:uid="{00000000-0005-0000-0000-0000600E0000}"/>
    <cellStyle name="40% - Accent6 12 5" xfId="11292" xr:uid="{00000000-0005-0000-0000-0000610E0000}"/>
    <cellStyle name="40% - Accent6 13" xfId="9106" xr:uid="{00000000-0005-0000-0000-0000620E0000}"/>
    <cellStyle name="40% - Accent6 13 2" xfId="9873" xr:uid="{00000000-0005-0000-0000-0000630E0000}"/>
    <cellStyle name="40% - Accent6 13 2 2" xfId="12084" xr:uid="{00000000-0005-0000-0000-0000640E0000}"/>
    <cellStyle name="40% - Accent6 13 3" xfId="10580" xr:uid="{00000000-0005-0000-0000-0000650E0000}"/>
    <cellStyle name="40% - Accent6 13 3 2" xfId="12788" xr:uid="{00000000-0005-0000-0000-0000660E0000}"/>
    <cellStyle name="40% - Accent6 13 4" xfId="13541" xr:uid="{00000000-0005-0000-0000-0000670E0000}"/>
    <cellStyle name="40% - Accent6 13 5" xfId="11348" xr:uid="{00000000-0005-0000-0000-0000680E0000}"/>
    <cellStyle name="40% - Accent6 14" xfId="9147" xr:uid="{00000000-0005-0000-0000-0000690E0000}"/>
    <cellStyle name="40% - Accent6 14 2" xfId="11389" xr:uid="{00000000-0005-0000-0000-00006A0E0000}"/>
    <cellStyle name="40% - Accent6 15" xfId="9926" xr:uid="{00000000-0005-0000-0000-00006B0E0000}"/>
    <cellStyle name="40% - Accent6 15 2" xfId="12135" xr:uid="{00000000-0005-0000-0000-00006C0E0000}"/>
    <cellStyle name="40% - Accent6 16" xfId="10620" xr:uid="{00000000-0005-0000-0000-00006D0E0000}"/>
    <cellStyle name="40% - Accent6 16 2" xfId="12832" xr:uid="{00000000-0005-0000-0000-00006E0E0000}"/>
    <cellStyle name="40% - Accent6 17" xfId="10695" xr:uid="{00000000-0005-0000-0000-00006F0E0000}"/>
    <cellStyle name="40% - Accent6 18" xfId="13583" xr:uid="{00000000-0005-0000-0000-0000700E0000}"/>
    <cellStyle name="40% - Accent6 19" xfId="13631" xr:uid="{00000000-0005-0000-0000-0000710E0000}"/>
    <cellStyle name="40% - Accent6 2" xfId="224" xr:uid="{00000000-0005-0000-0000-0000720E0000}"/>
    <cellStyle name="40% - Accent6 2 10" xfId="13649" xr:uid="{00000000-0005-0000-0000-0000730E0000}"/>
    <cellStyle name="40% - Accent6 2 11" xfId="13697" xr:uid="{00000000-0005-0000-0000-0000740E0000}"/>
    <cellStyle name="40% - Accent6 2 12" xfId="13760" xr:uid="{00000000-0005-0000-0000-0000750E0000}"/>
    <cellStyle name="40% - Accent6 2 13" xfId="472" xr:uid="{00000000-0005-0000-0000-0000760E0000}"/>
    <cellStyle name="40% - Accent6 2 2" xfId="3795" xr:uid="{00000000-0005-0000-0000-0000770E0000}"/>
    <cellStyle name="40% - Accent6 2 2 10" xfId="12971" xr:uid="{00000000-0005-0000-0000-0000780E0000}"/>
    <cellStyle name="40% - Accent6 2 2 11" xfId="10797" xr:uid="{00000000-0005-0000-0000-0000790E0000}"/>
    <cellStyle name="40% - Accent6 2 2 2" xfId="4284" xr:uid="{00000000-0005-0000-0000-00007A0E0000}"/>
    <cellStyle name="40% - Accent6 2 2 2 2" xfId="9725" xr:uid="{00000000-0005-0000-0000-00007B0E0000}"/>
    <cellStyle name="40% - Accent6 2 2 2 2 2" xfId="11947" xr:uid="{00000000-0005-0000-0000-00007C0E0000}"/>
    <cellStyle name="40% - Accent6 2 2 2 3" xfId="10460" xr:uid="{00000000-0005-0000-0000-00007D0E0000}"/>
    <cellStyle name="40% - Accent6 2 2 2 3 2" xfId="12668" xr:uid="{00000000-0005-0000-0000-00007E0E0000}"/>
    <cellStyle name="40% - Accent6 2 2 2 4" xfId="13402" xr:uid="{00000000-0005-0000-0000-00007F0E0000}"/>
    <cellStyle name="40% - Accent6 2 2 2 5" xfId="11228" xr:uid="{00000000-0005-0000-0000-0000800E0000}"/>
    <cellStyle name="40% - Accent6 2 2 3" xfId="4285" xr:uid="{00000000-0005-0000-0000-0000810E0000}"/>
    <cellStyle name="40% - Accent6 2 2 3 2" xfId="9726" xr:uid="{00000000-0005-0000-0000-0000820E0000}"/>
    <cellStyle name="40% - Accent6 2 2 3 2 2" xfId="11948" xr:uid="{00000000-0005-0000-0000-0000830E0000}"/>
    <cellStyle name="40% - Accent6 2 2 3 3" xfId="10461" xr:uid="{00000000-0005-0000-0000-0000840E0000}"/>
    <cellStyle name="40% - Accent6 2 2 3 3 2" xfId="12669" xr:uid="{00000000-0005-0000-0000-0000850E0000}"/>
    <cellStyle name="40% - Accent6 2 2 3 4" xfId="13403" xr:uid="{00000000-0005-0000-0000-0000860E0000}"/>
    <cellStyle name="40% - Accent6 2 2 3 5" xfId="11229" xr:uid="{00000000-0005-0000-0000-0000870E0000}"/>
    <cellStyle name="40% - Accent6 2 2 4" xfId="4286" xr:uid="{00000000-0005-0000-0000-0000880E0000}"/>
    <cellStyle name="40% - Accent6 2 2 4 2" xfId="9727" xr:uid="{00000000-0005-0000-0000-0000890E0000}"/>
    <cellStyle name="40% - Accent6 2 2 4 2 2" xfId="11949" xr:uid="{00000000-0005-0000-0000-00008A0E0000}"/>
    <cellStyle name="40% - Accent6 2 2 4 3" xfId="10462" xr:uid="{00000000-0005-0000-0000-00008B0E0000}"/>
    <cellStyle name="40% - Accent6 2 2 4 3 2" xfId="12670" xr:uid="{00000000-0005-0000-0000-00008C0E0000}"/>
    <cellStyle name="40% - Accent6 2 2 4 4" xfId="13404" xr:uid="{00000000-0005-0000-0000-00008D0E0000}"/>
    <cellStyle name="40% - Accent6 2 2 4 5" xfId="11230" xr:uid="{00000000-0005-0000-0000-00008E0E0000}"/>
    <cellStyle name="40% - Accent6 2 2 5" xfId="4287" xr:uid="{00000000-0005-0000-0000-00008F0E0000}"/>
    <cellStyle name="40% - Accent6 2 2 5 2" xfId="9728" xr:uid="{00000000-0005-0000-0000-0000900E0000}"/>
    <cellStyle name="40% - Accent6 2 2 5 2 2" xfId="11950" xr:uid="{00000000-0005-0000-0000-0000910E0000}"/>
    <cellStyle name="40% - Accent6 2 2 5 3" xfId="10463" xr:uid="{00000000-0005-0000-0000-0000920E0000}"/>
    <cellStyle name="40% - Accent6 2 2 5 3 2" xfId="12671" xr:uid="{00000000-0005-0000-0000-0000930E0000}"/>
    <cellStyle name="40% - Accent6 2 2 5 4" xfId="13405" xr:uid="{00000000-0005-0000-0000-0000940E0000}"/>
    <cellStyle name="40% - Accent6 2 2 5 5" xfId="11231" xr:uid="{00000000-0005-0000-0000-0000950E0000}"/>
    <cellStyle name="40% - Accent6 2 2 6" xfId="4288" xr:uid="{00000000-0005-0000-0000-0000960E0000}"/>
    <cellStyle name="40% - Accent6 2 2 6 2" xfId="9729" xr:uid="{00000000-0005-0000-0000-0000970E0000}"/>
    <cellStyle name="40% - Accent6 2 2 6 2 2" xfId="11951" xr:uid="{00000000-0005-0000-0000-0000980E0000}"/>
    <cellStyle name="40% - Accent6 2 2 6 3" xfId="10464" xr:uid="{00000000-0005-0000-0000-0000990E0000}"/>
    <cellStyle name="40% - Accent6 2 2 6 3 2" xfId="12672" xr:uid="{00000000-0005-0000-0000-00009A0E0000}"/>
    <cellStyle name="40% - Accent6 2 2 6 4" xfId="13406" xr:uid="{00000000-0005-0000-0000-00009B0E0000}"/>
    <cellStyle name="40% - Accent6 2 2 6 5" xfId="11232" xr:uid="{00000000-0005-0000-0000-00009C0E0000}"/>
    <cellStyle name="40% - Accent6 2 2 7" xfId="4283" xr:uid="{00000000-0005-0000-0000-00009D0E0000}"/>
    <cellStyle name="40% - Accent6 2 2 7 2" xfId="9724" xr:uid="{00000000-0005-0000-0000-00009E0E0000}"/>
    <cellStyle name="40% - Accent6 2 2 7 2 2" xfId="11946" xr:uid="{00000000-0005-0000-0000-00009F0E0000}"/>
    <cellStyle name="40% - Accent6 2 2 7 3" xfId="10459" xr:uid="{00000000-0005-0000-0000-0000A00E0000}"/>
    <cellStyle name="40% - Accent6 2 2 7 3 2" xfId="12667" xr:uid="{00000000-0005-0000-0000-0000A10E0000}"/>
    <cellStyle name="40% - Accent6 2 2 7 4" xfId="13401" xr:uid="{00000000-0005-0000-0000-0000A20E0000}"/>
    <cellStyle name="40% - Accent6 2 2 7 5" xfId="11227" xr:uid="{00000000-0005-0000-0000-0000A30E0000}"/>
    <cellStyle name="40% - Accent6 2 2 8" xfId="9294" xr:uid="{00000000-0005-0000-0000-0000A40E0000}"/>
    <cellStyle name="40% - Accent6 2 2 8 2" xfId="11516" xr:uid="{00000000-0005-0000-0000-0000A50E0000}"/>
    <cellStyle name="40% - Accent6 2 2 9" xfId="10029" xr:uid="{00000000-0005-0000-0000-0000A60E0000}"/>
    <cellStyle name="40% - Accent6 2 2 9 2" xfId="12237" xr:uid="{00000000-0005-0000-0000-0000A70E0000}"/>
    <cellStyle name="40% - Accent6 2 3" xfId="4289" xr:uid="{00000000-0005-0000-0000-0000A80E0000}"/>
    <cellStyle name="40% - Accent6 2 4" xfId="4290" xr:uid="{00000000-0005-0000-0000-0000A90E0000}"/>
    <cellStyle name="40% - Accent6 2 5" xfId="4291" xr:uid="{00000000-0005-0000-0000-0000AA0E0000}"/>
    <cellStyle name="40% - Accent6 2 6" xfId="4282" xr:uid="{00000000-0005-0000-0000-0000AB0E0000}"/>
    <cellStyle name="40% - Accent6 2 7" xfId="9076" xr:uid="{00000000-0005-0000-0000-0000AC0E0000}"/>
    <cellStyle name="40% - Accent6 2 7 2" xfId="9846" xr:uid="{00000000-0005-0000-0000-0000AD0E0000}"/>
    <cellStyle name="40% - Accent6 2 7 2 2" xfId="12057" xr:uid="{00000000-0005-0000-0000-0000AE0E0000}"/>
    <cellStyle name="40% - Accent6 2 7 3" xfId="10553" xr:uid="{00000000-0005-0000-0000-0000AF0E0000}"/>
    <cellStyle name="40% - Accent6 2 7 3 2" xfId="12761" xr:uid="{00000000-0005-0000-0000-0000B00E0000}"/>
    <cellStyle name="40% - Accent6 2 7 4" xfId="13514" xr:uid="{00000000-0005-0000-0000-0000B10E0000}"/>
    <cellStyle name="40% - Accent6 2 7 5" xfId="11321" xr:uid="{00000000-0005-0000-0000-0000B20E0000}"/>
    <cellStyle name="40% - Accent6 2 8" xfId="10641" xr:uid="{00000000-0005-0000-0000-0000B30E0000}"/>
    <cellStyle name="40% - Accent6 2 9" xfId="13601" xr:uid="{00000000-0005-0000-0000-0000B40E0000}"/>
    <cellStyle name="40% - Accent6 20" xfId="13679" xr:uid="{00000000-0005-0000-0000-0000B50E0000}"/>
    <cellStyle name="40% - Accent6 21" xfId="13744" xr:uid="{00000000-0005-0000-0000-0000B60E0000}"/>
    <cellStyle name="40% - Accent6 22" xfId="13774" xr:uid="{00000000-0005-0000-0000-0000B70E0000}"/>
    <cellStyle name="40% - Accent6 23" xfId="13787" xr:uid="{00000000-0005-0000-0000-0000B80E0000}"/>
    <cellStyle name="40% - Accent6 24" xfId="442" xr:uid="{00000000-0005-0000-0000-0000B90E0000}"/>
    <cellStyle name="40% - Accent6 3" xfId="473" xr:uid="{00000000-0005-0000-0000-0000BA0E0000}"/>
    <cellStyle name="40% - Accent6 3 10" xfId="9069" xr:uid="{00000000-0005-0000-0000-0000BB0E0000}"/>
    <cellStyle name="40% - Accent6 3 10 2" xfId="9839" xr:uid="{00000000-0005-0000-0000-0000BC0E0000}"/>
    <cellStyle name="40% - Accent6 3 10 2 2" xfId="12050" xr:uid="{00000000-0005-0000-0000-0000BD0E0000}"/>
    <cellStyle name="40% - Accent6 3 10 3" xfId="10546" xr:uid="{00000000-0005-0000-0000-0000BE0E0000}"/>
    <cellStyle name="40% - Accent6 3 10 3 2" xfId="12754" xr:uid="{00000000-0005-0000-0000-0000BF0E0000}"/>
    <cellStyle name="40% - Accent6 3 10 4" xfId="13507" xr:uid="{00000000-0005-0000-0000-0000C00E0000}"/>
    <cellStyle name="40% - Accent6 3 10 5" xfId="11314" xr:uid="{00000000-0005-0000-0000-0000C10E0000}"/>
    <cellStyle name="40% - Accent6 3 11" xfId="10617" xr:uid="{00000000-0005-0000-0000-0000C20E0000}"/>
    <cellStyle name="40% - Accent6 3 12" xfId="13615" xr:uid="{00000000-0005-0000-0000-0000C30E0000}"/>
    <cellStyle name="40% - Accent6 3 13" xfId="13663" xr:uid="{00000000-0005-0000-0000-0000C40E0000}"/>
    <cellStyle name="40% - Accent6 3 14" xfId="13711" xr:uid="{00000000-0005-0000-0000-0000C50E0000}"/>
    <cellStyle name="40% - Accent6 3 2" xfId="4293" xr:uid="{00000000-0005-0000-0000-0000C60E0000}"/>
    <cellStyle name="40% - Accent6 3 2 2" xfId="9731" xr:uid="{00000000-0005-0000-0000-0000C70E0000}"/>
    <cellStyle name="40% - Accent6 3 2 2 2" xfId="11953" xr:uid="{00000000-0005-0000-0000-0000C80E0000}"/>
    <cellStyle name="40% - Accent6 3 2 3" xfId="10466" xr:uid="{00000000-0005-0000-0000-0000C90E0000}"/>
    <cellStyle name="40% - Accent6 3 2 3 2" xfId="12674" xr:uid="{00000000-0005-0000-0000-0000CA0E0000}"/>
    <cellStyle name="40% - Accent6 3 2 4" xfId="13408" xr:uid="{00000000-0005-0000-0000-0000CB0E0000}"/>
    <cellStyle name="40% - Accent6 3 2 5" xfId="11234" xr:uid="{00000000-0005-0000-0000-0000CC0E0000}"/>
    <cellStyle name="40% - Accent6 3 3" xfId="4294" xr:uid="{00000000-0005-0000-0000-0000CD0E0000}"/>
    <cellStyle name="40% - Accent6 3 3 2" xfId="9732" xr:uid="{00000000-0005-0000-0000-0000CE0E0000}"/>
    <cellStyle name="40% - Accent6 3 3 2 2" xfId="11954" xr:uid="{00000000-0005-0000-0000-0000CF0E0000}"/>
    <cellStyle name="40% - Accent6 3 3 3" xfId="10467" xr:uid="{00000000-0005-0000-0000-0000D00E0000}"/>
    <cellStyle name="40% - Accent6 3 3 3 2" xfId="12675" xr:uid="{00000000-0005-0000-0000-0000D10E0000}"/>
    <cellStyle name="40% - Accent6 3 3 4" xfId="13409" xr:uid="{00000000-0005-0000-0000-0000D20E0000}"/>
    <cellStyle name="40% - Accent6 3 3 5" xfId="11235" xr:uid="{00000000-0005-0000-0000-0000D30E0000}"/>
    <cellStyle name="40% - Accent6 3 4" xfId="4295" xr:uid="{00000000-0005-0000-0000-0000D40E0000}"/>
    <cellStyle name="40% - Accent6 3 4 2" xfId="9733" xr:uid="{00000000-0005-0000-0000-0000D50E0000}"/>
    <cellStyle name="40% - Accent6 3 4 2 2" xfId="11955" xr:uid="{00000000-0005-0000-0000-0000D60E0000}"/>
    <cellStyle name="40% - Accent6 3 4 3" xfId="10468" xr:uid="{00000000-0005-0000-0000-0000D70E0000}"/>
    <cellStyle name="40% - Accent6 3 4 3 2" xfId="12676" xr:uid="{00000000-0005-0000-0000-0000D80E0000}"/>
    <cellStyle name="40% - Accent6 3 4 4" xfId="13410" xr:uid="{00000000-0005-0000-0000-0000D90E0000}"/>
    <cellStyle name="40% - Accent6 3 4 5" xfId="11236" xr:uid="{00000000-0005-0000-0000-0000DA0E0000}"/>
    <cellStyle name="40% - Accent6 3 5" xfId="4296" xr:uid="{00000000-0005-0000-0000-0000DB0E0000}"/>
    <cellStyle name="40% - Accent6 3 5 2" xfId="9734" xr:uid="{00000000-0005-0000-0000-0000DC0E0000}"/>
    <cellStyle name="40% - Accent6 3 5 2 2" xfId="11956" xr:uid="{00000000-0005-0000-0000-0000DD0E0000}"/>
    <cellStyle name="40% - Accent6 3 5 3" xfId="10469" xr:uid="{00000000-0005-0000-0000-0000DE0E0000}"/>
    <cellStyle name="40% - Accent6 3 5 3 2" xfId="12677" xr:uid="{00000000-0005-0000-0000-0000DF0E0000}"/>
    <cellStyle name="40% - Accent6 3 5 4" xfId="13411" xr:uid="{00000000-0005-0000-0000-0000E00E0000}"/>
    <cellStyle name="40% - Accent6 3 5 5" xfId="11237" xr:uid="{00000000-0005-0000-0000-0000E10E0000}"/>
    <cellStyle name="40% - Accent6 3 6" xfId="4297" xr:uid="{00000000-0005-0000-0000-0000E20E0000}"/>
    <cellStyle name="40% - Accent6 3 6 2" xfId="9735" xr:uid="{00000000-0005-0000-0000-0000E30E0000}"/>
    <cellStyle name="40% - Accent6 3 6 2 2" xfId="11957" xr:uid="{00000000-0005-0000-0000-0000E40E0000}"/>
    <cellStyle name="40% - Accent6 3 6 3" xfId="10470" xr:uid="{00000000-0005-0000-0000-0000E50E0000}"/>
    <cellStyle name="40% - Accent6 3 6 3 2" xfId="12678" xr:uid="{00000000-0005-0000-0000-0000E60E0000}"/>
    <cellStyle name="40% - Accent6 3 6 4" xfId="13412" xr:uid="{00000000-0005-0000-0000-0000E70E0000}"/>
    <cellStyle name="40% - Accent6 3 6 5" xfId="11238" xr:uid="{00000000-0005-0000-0000-0000E80E0000}"/>
    <cellStyle name="40% - Accent6 3 7" xfId="4298" xr:uid="{00000000-0005-0000-0000-0000E90E0000}"/>
    <cellStyle name="40% - Accent6 3 7 2" xfId="9736" xr:uid="{00000000-0005-0000-0000-0000EA0E0000}"/>
    <cellStyle name="40% - Accent6 3 7 2 2" xfId="11958" xr:uid="{00000000-0005-0000-0000-0000EB0E0000}"/>
    <cellStyle name="40% - Accent6 3 7 3" xfId="10471" xr:uid="{00000000-0005-0000-0000-0000EC0E0000}"/>
    <cellStyle name="40% - Accent6 3 7 3 2" xfId="12679" xr:uid="{00000000-0005-0000-0000-0000ED0E0000}"/>
    <cellStyle name="40% - Accent6 3 7 4" xfId="13413" xr:uid="{00000000-0005-0000-0000-0000EE0E0000}"/>
    <cellStyle name="40% - Accent6 3 7 5" xfId="11239" xr:uid="{00000000-0005-0000-0000-0000EF0E0000}"/>
    <cellStyle name="40% - Accent6 3 8" xfId="4299" xr:uid="{00000000-0005-0000-0000-0000F00E0000}"/>
    <cellStyle name="40% - Accent6 3 8 2" xfId="9737" xr:uid="{00000000-0005-0000-0000-0000F10E0000}"/>
    <cellStyle name="40% - Accent6 3 8 2 2" xfId="11959" xr:uid="{00000000-0005-0000-0000-0000F20E0000}"/>
    <cellStyle name="40% - Accent6 3 8 3" xfId="10472" xr:uid="{00000000-0005-0000-0000-0000F30E0000}"/>
    <cellStyle name="40% - Accent6 3 8 3 2" xfId="12680" xr:uid="{00000000-0005-0000-0000-0000F40E0000}"/>
    <cellStyle name="40% - Accent6 3 8 4" xfId="13414" xr:uid="{00000000-0005-0000-0000-0000F50E0000}"/>
    <cellStyle name="40% - Accent6 3 8 5" xfId="11240" xr:uid="{00000000-0005-0000-0000-0000F60E0000}"/>
    <cellStyle name="40% - Accent6 3 9" xfId="4292" xr:uid="{00000000-0005-0000-0000-0000F70E0000}"/>
    <cellStyle name="40% - Accent6 3 9 2" xfId="9730" xr:uid="{00000000-0005-0000-0000-0000F80E0000}"/>
    <cellStyle name="40% - Accent6 3 9 2 2" xfId="11952" xr:uid="{00000000-0005-0000-0000-0000F90E0000}"/>
    <cellStyle name="40% - Accent6 3 9 3" xfId="10465" xr:uid="{00000000-0005-0000-0000-0000FA0E0000}"/>
    <cellStyle name="40% - Accent6 3 9 3 2" xfId="12673" xr:uid="{00000000-0005-0000-0000-0000FB0E0000}"/>
    <cellStyle name="40% - Accent6 3 9 4" xfId="13407" xr:uid="{00000000-0005-0000-0000-0000FC0E0000}"/>
    <cellStyle name="40% - Accent6 3 9 5" xfId="11233" xr:uid="{00000000-0005-0000-0000-0000FD0E0000}"/>
    <cellStyle name="40% - Accent6 4" xfId="3662" xr:uid="{00000000-0005-0000-0000-0000FE0E0000}"/>
    <cellStyle name="40% - Accent6 4 10" xfId="9230" xr:uid="{00000000-0005-0000-0000-0000FF0E0000}"/>
    <cellStyle name="40% - Accent6 4 10 2" xfId="11458" xr:uid="{00000000-0005-0000-0000-0000000F0000}"/>
    <cellStyle name="40% - Accent6 4 11" xfId="9970" xr:uid="{00000000-0005-0000-0000-0000010F0000}"/>
    <cellStyle name="40% - Accent6 4 11 2" xfId="12179" xr:uid="{00000000-0005-0000-0000-0000020F0000}"/>
    <cellStyle name="40% - Accent6 4 12" xfId="12913" xr:uid="{00000000-0005-0000-0000-0000030F0000}"/>
    <cellStyle name="40% - Accent6 4 13" xfId="10739" xr:uid="{00000000-0005-0000-0000-0000040F0000}"/>
    <cellStyle name="40% - Accent6 4 14" xfId="13725" xr:uid="{00000000-0005-0000-0000-0000050F0000}"/>
    <cellStyle name="40% - Accent6 4 2" xfId="4301" xr:uid="{00000000-0005-0000-0000-0000060F0000}"/>
    <cellStyle name="40% - Accent6 4 2 2" xfId="9739" xr:uid="{00000000-0005-0000-0000-0000070F0000}"/>
    <cellStyle name="40% - Accent6 4 2 2 2" xfId="11961" xr:uid="{00000000-0005-0000-0000-0000080F0000}"/>
    <cellStyle name="40% - Accent6 4 2 3" xfId="10474" xr:uid="{00000000-0005-0000-0000-0000090F0000}"/>
    <cellStyle name="40% - Accent6 4 2 3 2" xfId="12682" xr:uid="{00000000-0005-0000-0000-00000A0F0000}"/>
    <cellStyle name="40% - Accent6 4 2 4" xfId="13416" xr:uid="{00000000-0005-0000-0000-00000B0F0000}"/>
    <cellStyle name="40% - Accent6 4 2 5" xfId="11242" xr:uid="{00000000-0005-0000-0000-00000C0F0000}"/>
    <cellStyle name="40% - Accent6 4 3" xfId="4302" xr:uid="{00000000-0005-0000-0000-00000D0F0000}"/>
    <cellStyle name="40% - Accent6 4 3 2" xfId="9740" xr:uid="{00000000-0005-0000-0000-00000E0F0000}"/>
    <cellStyle name="40% - Accent6 4 3 2 2" xfId="11962" xr:uid="{00000000-0005-0000-0000-00000F0F0000}"/>
    <cellStyle name="40% - Accent6 4 3 3" xfId="10475" xr:uid="{00000000-0005-0000-0000-0000100F0000}"/>
    <cellStyle name="40% - Accent6 4 3 3 2" xfId="12683" xr:uid="{00000000-0005-0000-0000-0000110F0000}"/>
    <cellStyle name="40% - Accent6 4 3 4" xfId="13417" xr:uid="{00000000-0005-0000-0000-0000120F0000}"/>
    <cellStyle name="40% - Accent6 4 3 5" xfId="11243" xr:uid="{00000000-0005-0000-0000-0000130F0000}"/>
    <cellStyle name="40% - Accent6 4 4" xfId="4303" xr:uid="{00000000-0005-0000-0000-0000140F0000}"/>
    <cellStyle name="40% - Accent6 4 4 2" xfId="9741" xr:uid="{00000000-0005-0000-0000-0000150F0000}"/>
    <cellStyle name="40% - Accent6 4 4 2 2" xfId="11963" xr:uid="{00000000-0005-0000-0000-0000160F0000}"/>
    <cellStyle name="40% - Accent6 4 4 3" xfId="10476" xr:uid="{00000000-0005-0000-0000-0000170F0000}"/>
    <cellStyle name="40% - Accent6 4 4 3 2" xfId="12684" xr:uid="{00000000-0005-0000-0000-0000180F0000}"/>
    <cellStyle name="40% - Accent6 4 4 4" xfId="13418" xr:uid="{00000000-0005-0000-0000-0000190F0000}"/>
    <cellStyle name="40% - Accent6 4 4 5" xfId="11244" xr:uid="{00000000-0005-0000-0000-00001A0F0000}"/>
    <cellStyle name="40% - Accent6 4 5" xfId="4304" xr:uid="{00000000-0005-0000-0000-00001B0F0000}"/>
    <cellStyle name="40% - Accent6 4 5 2" xfId="9742" xr:uid="{00000000-0005-0000-0000-00001C0F0000}"/>
    <cellStyle name="40% - Accent6 4 5 2 2" xfId="11964" xr:uid="{00000000-0005-0000-0000-00001D0F0000}"/>
    <cellStyle name="40% - Accent6 4 5 3" xfId="10477" xr:uid="{00000000-0005-0000-0000-00001E0F0000}"/>
    <cellStyle name="40% - Accent6 4 5 3 2" xfId="12685" xr:uid="{00000000-0005-0000-0000-00001F0F0000}"/>
    <cellStyle name="40% - Accent6 4 5 4" xfId="13419" xr:uid="{00000000-0005-0000-0000-0000200F0000}"/>
    <cellStyle name="40% - Accent6 4 5 5" xfId="11245" xr:uid="{00000000-0005-0000-0000-0000210F0000}"/>
    <cellStyle name="40% - Accent6 4 6" xfId="4305" xr:uid="{00000000-0005-0000-0000-0000220F0000}"/>
    <cellStyle name="40% - Accent6 4 6 2" xfId="9743" xr:uid="{00000000-0005-0000-0000-0000230F0000}"/>
    <cellStyle name="40% - Accent6 4 6 2 2" xfId="11965" xr:uid="{00000000-0005-0000-0000-0000240F0000}"/>
    <cellStyle name="40% - Accent6 4 6 3" xfId="10478" xr:uid="{00000000-0005-0000-0000-0000250F0000}"/>
    <cellStyle name="40% - Accent6 4 6 3 2" xfId="12686" xr:uid="{00000000-0005-0000-0000-0000260F0000}"/>
    <cellStyle name="40% - Accent6 4 6 4" xfId="13420" xr:uid="{00000000-0005-0000-0000-0000270F0000}"/>
    <cellStyle name="40% - Accent6 4 6 5" xfId="11246" xr:uid="{00000000-0005-0000-0000-0000280F0000}"/>
    <cellStyle name="40% - Accent6 4 7" xfId="4306" xr:uid="{00000000-0005-0000-0000-0000290F0000}"/>
    <cellStyle name="40% - Accent6 4 7 2" xfId="9744" xr:uid="{00000000-0005-0000-0000-00002A0F0000}"/>
    <cellStyle name="40% - Accent6 4 7 2 2" xfId="11966" xr:uid="{00000000-0005-0000-0000-00002B0F0000}"/>
    <cellStyle name="40% - Accent6 4 7 3" xfId="10479" xr:uid="{00000000-0005-0000-0000-00002C0F0000}"/>
    <cellStyle name="40% - Accent6 4 7 3 2" xfId="12687" xr:uid="{00000000-0005-0000-0000-00002D0F0000}"/>
    <cellStyle name="40% - Accent6 4 7 4" xfId="13421" xr:uid="{00000000-0005-0000-0000-00002E0F0000}"/>
    <cellStyle name="40% - Accent6 4 7 5" xfId="11247" xr:uid="{00000000-0005-0000-0000-00002F0F0000}"/>
    <cellStyle name="40% - Accent6 4 8" xfId="4307" xr:uid="{00000000-0005-0000-0000-0000300F0000}"/>
    <cellStyle name="40% - Accent6 4 8 2" xfId="9745" xr:uid="{00000000-0005-0000-0000-0000310F0000}"/>
    <cellStyle name="40% - Accent6 4 8 2 2" xfId="11967" xr:uid="{00000000-0005-0000-0000-0000320F0000}"/>
    <cellStyle name="40% - Accent6 4 8 3" xfId="10480" xr:uid="{00000000-0005-0000-0000-0000330F0000}"/>
    <cellStyle name="40% - Accent6 4 8 3 2" xfId="12688" xr:uid="{00000000-0005-0000-0000-0000340F0000}"/>
    <cellStyle name="40% - Accent6 4 8 4" xfId="13422" xr:uid="{00000000-0005-0000-0000-0000350F0000}"/>
    <cellStyle name="40% - Accent6 4 8 5" xfId="11248" xr:uid="{00000000-0005-0000-0000-0000360F0000}"/>
    <cellStyle name="40% - Accent6 4 9" xfId="4300" xr:uid="{00000000-0005-0000-0000-0000370F0000}"/>
    <cellStyle name="40% - Accent6 4 9 2" xfId="9738" xr:uid="{00000000-0005-0000-0000-0000380F0000}"/>
    <cellStyle name="40% - Accent6 4 9 2 2" xfId="11960" xr:uid="{00000000-0005-0000-0000-0000390F0000}"/>
    <cellStyle name="40% - Accent6 4 9 3" xfId="10473" xr:uid="{00000000-0005-0000-0000-00003A0F0000}"/>
    <cellStyle name="40% - Accent6 4 9 3 2" xfId="12681" xr:uid="{00000000-0005-0000-0000-00003B0F0000}"/>
    <cellStyle name="40% - Accent6 4 9 4" xfId="13415" xr:uid="{00000000-0005-0000-0000-00003C0F0000}"/>
    <cellStyle name="40% - Accent6 4 9 5" xfId="11241" xr:uid="{00000000-0005-0000-0000-00003D0F0000}"/>
    <cellStyle name="40% - Accent6 5" xfId="3697" xr:uid="{00000000-0005-0000-0000-00003E0F0000}"/>
    <cellStyle name="40% - Accent6 5 10" xfId="9264" xr:uid="{00000000-0005-0000-0000-00003F0F0000}"/>
    <cellStyle name="40% - Accent6 5 10 2" xfId="11488" xr:uid="{00000000-0005-0000-0000-0000400F0000}"/>
    <cellStyle name="40% - Accent6 5 11" xfId="10000" xr:uid="{00000000-0005-0000-0000-0000410F0000}"/>
    <cellStyle name="40% - Accent6 5 11 2" xfId="12209" xr:uid="{00000000-0005-0000-0000-0000420F0000}"/>
    <cellStyle name="40% - Accent6 5 12" xfId="12943" xr:uid="{00000000-0005-0000-0000-0000430F0000}"/>
    <cellStyle name="40% - Accent6 5 13" xfId="10769" xr:uid="{00000000-0005-0000-0000-0000440F0000}"/>
    <cellStyle name="40% - Accent6 5 2" xfId="4309" xr:uid="{00000000-0005-0000-0000-0000450F0000}"/>
    <cellStyle name="40% - Accent6 5 2 2" xfId="9747" xr:uid="{00000000-0005-0000-0000-0000460F0000}"/>
    <cellStyle name="40% - Accent6 5 2 2 2" xfId="11969" xr:uid="{00000000-0005-0000-0000-0000470F0000}"/>
    <cellStyle name="40% - Accent6 5 2 3" xfId="10482" xr:uid="{00000000-0005-0000-0000-0000480F0000}"/>
    <cellStyle name="40% - Accent6 5 2 3 2" xfId="12690" xr:uid="{00000000-0005-0000-0000-0000490F0000}"/>
    <cellStyle name="40% - Accent6 5 2 4" xfId="13424" xr:uid="{00000000-0005-0000-0000-00004A0F0000}"/>
    <cellStyle name="40% - Accent6 5 2 5" xfId="11250" xr:uid="{00000000-0005-0000-0000-00004B0F0000}"/>
    <cellStyle name="40% - Accent6 5 3" xfId="4310" xr:uid="{00000000-0005-0000-0000-00004C0F0000}"/>
    <cellStyle name="40% - Accent6 5 3 2" xfId="9748" xr:uid="{00000000-0005-0000-0000-00004D0F0000}"/>
    <cellStyle name="40% - Accent6 5 3 2 2" xfId="11970" xr:uid="{00000000-0005-0000-0000-00004E0F0000}"/>
    <cellStyle name="40% - Accent6 5 3 3" xfId="10483" xr:uid="{00000000-0005-0000-0000-00004F0F0000}"/>
    <cellStyle name="40% - Accent6 5 3 3 2" xfId="12691" xr:uid="{00000000-0005-0000-0000-0000500F0000}"/>
    <cellStyle name="40% - Accent6 5 3 4" xfId="13425" xr:uid="{00000000-0005-0000-0000-0000510F0000}"/>
    <cellStyle name="40% - Accent6 5 3 5" xfId="11251" xr:uid="{00000000-0005-0000-0000-0000520F0000}"/>
    <cellStyle name="40% - Accent6 5 4" xfId="4311" xr:uid="{00000000-0005-0000-0000-0000530F0000}"/>
    <cellStyle name="40% - Accent6 5 4 2" xfId="9749" xr:uid="{00000000-0005-0000-0000-0000540F0000}"/>
    <cellStyle name="40% - Accent6 5 4 2 2" xfId="11971" xr:uid="{00000000-0005-0000-0000-0000550F0000}"/>
    <cellStyle name="40% - Accent6 5 4 3" xfId="10484" xr:uid="{00000000-0005-0000-0000-0000560F0000}"/>
    <cellStyle name="40% - Accent6 5 4 3 2" xfId="12692" xr:uid="{00000000-0005-0000-0000-0000570F0000}"/>
    <cellStyle name="40% - Accent6 5 4 4" xfId="13426" xr:uid="{00000000-0005-0000-0000-0000580F0000}"/>
    <cellStyle name="40% - Accent6 5 4 5" xfId="11252" xr:uid="{00000000-0005-0000-0000-0000590F0000}"/>
    <cellStyle name="40% - Accent6 5 5" xfId="4312" xr:uid="{00000000-0005-0000-0000-00005A0F0000}"/>
    <cellStyle name="40% - Accent6 5 5 2" xfId="9750" xr:uid="{00000000-0005-0000-0000-00005B0F0000}"/>
    <cellStyle name="40% - Accent6 5 5 2 2" xfId="11972" xr:uid="{00000000-0005-0000-0000-00005C0F0000}"/>
    <cellStyle name="40% - Accent6 5 5 3" xfId="10485" xr:uid="{00000000-0005-0000-0000-00005D0F0000}"/>
    <cellStyle name="40% - Accent6 5 5 3 2" xfId="12693" xr:uid="{00000000-0005-0000-0000-00005E0F0000}"/>
    <cellStyle name="40% - Accent6 5 5 4" xfId="13427" xr:uid="{00000000-0005-0000-0000-00005F0F0000}"/>
    <cellStyle name="40% - Accent6 5 5 5" xfId="11253" xr:uid="{00000000-0005-0000-0000-0000600F0000}"/>
    <cellStyle name="40% - Accent6 5 6" xfId="4313" xr:uid="{00000000-0005-0000-0000-0000610F0000}"/>
    <cellStyle name="40% - Accent6 5 6 2" xfId="9751" xr:uid="{00000000-0005-0000-0000-0000620F0000}"/>
    <cellStyle name="40% - Accent6 5 6 2 2" xfId="11973" xr:uid="{00000000-0005-0000-0000-0000630F0000}"/>
    <cellStyle name="40% - Accent6 5 6 3" xfId="10486" xr:uid="{00000000-0005-0000-0000-0000640F0000}"/>
    <cellStyle name="40% - Accent6 5 6 3 2" xfId="12694" xr:uid="{00000000-0005-0000-0000-0000650F0000}"/>
    <cellStyle name="40% - Accent6 5 6 4" xfId="13428" xr:uid="{00000000-0005-0000-0000-0000660F0000}"/>
    <cellStyle name="40% - Accent6 5 6 5" xfId="11254" xr:uid="{00000000-0005-0000-0000-0000670F0000}"/>
    <cellStyle name="40% - Accent6 5 7" xfId="4314" xr:uid="{00000000-0005-0000-0000-0000680F0000}"/>
    <cellStyle name="40% - Accent6 5 7 2" xfId="9752" xr:uid="{00000000-0005-0000-0000-0000690F0000}"/>
    <cellStyle name="40% - Accent6 5 7 2 2" xfId="11974" xr:uid="{00000000-0005-0000-0000-00006A0F0000}"/>
    <cellStyle name="40% - Accent6 5 7 3" xfId="10487" xr:uid="{00000000-0005-0000-0000-00006B0F0000}"/>
    <cellStyle name="40% - Accent6 5 7 3 2" xfId="12695" xr:uid="{00000000-0005-0000-0000-00006C0F0000}"/>
    <cellStyle name="40% - Accent6 5 7 4" xfId="13429" xr:uid="{00000000-0005-0000-0000-00006D0F0000}"/>
    <cellStyle name="40% - Accent6 5 7 5" xfId="11255" xr:uid="{00000000-0005-0000-0000-00006E0F0000}"/>
    <cellStyle name="40% - Accent6 5 8" xfId="4315" xr:uid="{00000000-0005-0000-0000-00006F0F0000}"/>
    <cellStyle name="40% - Accent6 5 8 2" xfId="9753" xr:uid="{00000000-0005-0000-0000-0000700F0000}"/>
    <cellStyle name="40% - Accent6 5 8 2 2" xfId="11975" xr:uid="{00000000-0005-0000-0000-0000710F0000}"/>
    <cellStyle name="40% - Accent6 5 8 3" xfId="10488" xr:uid="{00000000-0005-0000-0000-0000720F0000}"/>
    <cellStyle name="40% - Accent6 5 8 3 2" xfId="12696" xr:uid="{00000000-0005-0000-0000-0000730F0000}"/>
    <cellStyle name="40% - Accent6 5 8 4" xfId="13430" xr:uid="{00000000-0005-0000-0000-0000740F0000}"/>
    <cellStyle name="40% - Accent6 5 8 5" xfId="11256" xr:uid="{00000000-0005-0000-0000-0000750F0000}"/>
    <cellStyle name="40% - Accent6 5 9" xfId="4308" xr:uid="{00000000-0005-0000-0000-0000760F0000}"/>
    <cellStyle name="40% - Accent6 5 9 2" xfId="9746" xr:uid="{00000000-0005-0000-0000-0000770F0000}"/>
    <cellStyle name="40% - Accent6 5 9 2 2" xfId="11968" xr:uid="{00000000-0005-0000-0000-0000780F0000}"/>
    <cellStyle name="40% - Accent6 5 9 3" xfId="10481" xr:uid="{00000000-0005-0000-0000-0000790F0000}"/>
    <cellStyle name="40% - Accent6 5 9 3 2" xfId="12689" xr:uid="{00000000-0005-0000-0000-00007A0F0000}"/>
    <cellStyle name="40% - Accent6 5 9 4" xfId="13423" xr:uid="{00000000-0005-0000-0000-00007B0F0000}"/>
    <cellStyle name="40% - Accent6 5 9 5" xfId="11249" xr:uid="{00000000-0005-0000-0000-00007C0F0000}"/>
    <cellStyle name="40% - Accent6 6" xfId="3742" xr:uid="{00000000-0005-0000-0000-00007D0F0000}"/>
    <cellStyle name="40% - Accent6 6 2" xfId="4316" xr:uid="{00000000-0005-0000-0000-00007E0F0000}"/>
    <cellStyle name="40% - Accent6 6 2 2" xfId="9754" xr:uid="{00000000-0005-0000-0000-00007F0F0000}"/>
    <cellStyle name="40% - Accent6 6 2 2 2" xfId="11976" xr:uid="{00000000-0005-0000-0000-0000800F0000}"/>
    <cellStyle name="40% - Accent6 6 2 3" xfId="10489" xr:uid="{00000000-0005-0000-0000-0000810F0000}"/>
    <cellStyle name="40% - Accent6 6 2 3 2" xfId="12697" xr:uid="{00000000-0005-0000-0000-0000820F0000}"/>
    <cellStyle name="40% - Accent6 6 2 4" xfId="13431" xr:uid="{00000000-0005-0000-0000-0000830F0000}"/>
    <cellStyle name="40% - Accent6 6 2 5" xfId="11257" xr:uid="{00000000-0005-0000-0000-0000840F0000}"/>
    <cellStyle name="40% - Accent6 7" xfId="3812" xr:uid="{00000000-0005-0000-0000-0000850F0000}"/>
    <cellStyle name="40% - Accent6 7 2" xfId="4317" xr:uid="{00000000-0005-0000-0000-0000860F0000}"/>
    <cellStyle name="40% - Accent6 7 2 2" xfId="9755" xr:uid="{00000000-0005-0000-0000-0000870F0000}"/>
    <cellStyle name="40% - Accent6 7 2 2 2" xfId="11977" xr:uid="{00000000-0005-0000-0000-0000880F0000}"/>
    <cellStyle name="40% - Accent6 7 2 3" xfId="10490" xr:uid="{00000000-0005-0000-0000-0000890F0000}"/>
    <cellStyle name="40% - Accent6 7 2 3 2" xfId="12698" xr:uid="{00000000-0005-0000-0000-00008A0F0000}"/>
    <cellStyle name="40% - Accent6 7 2 4" xfId="13432" xr:uid="{00000000-0005-0000-0000-00008B0F0000}"/>
    <cellStyle name="40% - Accent6 7 2 5" xfId="11258" xr:uid="{00000000-0005-0000-0000-00008C0F0000}"/>
    <cellStyle name="40% - Accent6 7 3" xfId="9310" xr:uid="{00000000-0005-0000-0000-00008D0F0000}"/>
    <cellStyle name="40% - Accent6 7 3 2" xfId="11532" xr:uid="{00000000-0005-0000-0000-00008E0F0000}"/>
    <cellStyle name="40% - Accent6 7 4" xfId="10045" xr:uid="{00000000-0005-0000-0000-00008F0F0000}"/>
    <cellStyle name="40% - Accent6 7 4 2" xfId="12253" xr:uid="{00000000-0005-0000-0000-0000900F0000}"/>
    <cellStyle name="40% - Accent6 7 5" xfId="12987" xr:uid="{00000000-0005-0000-0000-0000910F0000}"/>
    <cellStyle name="40% - Accent6 7 6" xfId="10813" xr:uid="{00000000-0005-0000-0000-0000920F0000}"/>
    <cellStyle name="40% - Accent6 8" xfId="3842" xr:uid="{00000000-0005-0000-0000-0000930F0000}"/>
    <cellStyle name="40% - Accent6 8 2" xfId="4318" xr:uid="{00000000-0005-0000-0000-0000940F0000}"/>
    <cellStyle name="40% - Accent6 8 2 2" xfId="9756" xr:uid="{00000000-0005-0000-0000-0000950F0000}"/>
    <cellStyle name="40% - Accent6 8 2 2 2" xfId="11978" xr:uid="{00000000-0005-0000-0000-0000960F0000}"/>
    <cellStyle name="40% - Accent6 8 2 3" xfId="10491" xr:uid="{00000000-0005-0000-0000-0000970F0000}"/>
    <cellStyle name="40% - Accent6 8 2 3 2" xfId="12699" xr:uid="{00000000-0005-0000-0000-0000980F0000}"/>
    <cellStyle name="40% - Accent6 8 2 4" xfId="13433" xr:uid="{00000000-0005-0000-0000-0000990F0000}"/>
    <cellStyle name="40% - Accent6 8 2 5" xfId="11259" xr:uid="{00000000-0005-0000-0000-00009A0F0000}"/>
    <cellStyle name="40% - Accent6 8 3" xfId="9340" xr:uid="{00000000-0005-0000-0000-00009B0F0000}"/>
    <cellStyle name="40% - Accent6 8 3 2" xfId="11562" xr:uid="{00000000-0005-0000-0000-00009C0F0000}"/>
    <cellStyle name="40% - Accent6 8 4" xfId="10075" xr:uid="{00000000-0005-0000-0000-00009D0F0000}"/>
    <cellStyle name="40% - Accent6 8 4 2" xfId="12283" xr:uid="{00000000-0005-0000-0000-00009E0F0000}"/>
    <cellStyle name="40% - Accent6 8 5" xfId="13017" xr:uid="{00000000-0005-0000-0000-00009F0F0000}"/>
    <cellStyle name="40% - Accent6 8 6" xfId="10843" xr:uid="{00000000-0005-0000-0000-0000A00F0000}"/>
    <cellStyle name="40% - Accent6 9" xfId="4319" xr:uid="{00000000-0005-0000-0000-0000A10F0000}"/>
    <cellStyle name="40% - Accent6 9 2" xfId="9757" xr:uid="{00000000-0005-0000-0000-0000A20F0000}"/>
    <cellStyle name="40% - Accent6 9 2 2" xfId="11979" xr:uid="{00000000-0005-0000-0000-0000A30F0000}"/>
    <cellStyle name="40% - Accent6 9 3" xfId="10492" xr:uid="{00000000-0005-0000-0000-0000A40F0000}"/>
    <cellStyle name="40% - Accent6 9 3 2" xfId="12700" xr:uid="{00000000-0005-0000-0000-0000A50F0000}"/>
    <cellStyle name="40% - Accent6 9 4" xfId="13434" xr:uid="{00000000-0005-0000-0000-0000A60F0000}"/>
    <cellStyle name="40% - Accent6 9 5" xfId="11260" xr:uid="{00000000-0005-0000-0000-0000A70F0000}"/>
    <cellStyle name="60% - Accent1" xfId="21" builtinId="32" customBuiltin="1"/>
    <cellStyle name="60% - Accent1 2" xfId="205" xr:uid="{00000000-0005-0000-0000-0000A90F0000}"/>
    <cellStyle name="60% - Accent1 2 2" xfId="3776" xr:uid="{00000000-0005-0000-0000-0000AA0F0000}"/>
    <cellStyle name="60% - Accent1 2 2 2" xfId="4321" xr:uid="{00000000-0005-0000-0000-0000AB0F0000}"/>
    <cellStyle name="60% - Accent1 2 3" xfId="4322" xr:uid="{00000000-0005-0000-0000-0000AC0F0000}"/>
    <cellStyle name="60% - Accent1 2 4" xfId="4323" xr:uid="{00000000-0005-0000-0000-0000AD0F0000}"/>
    <cellStyle name="60% - Accent1 2 5" xfId="4324" xr:uid="{00000000-0005-0000-0000-0000AE0F0000}"/>
    <cellStyle name="60% - Accent1 2 6" xfId="4320" xr:uid="{00000000-0005-0000-0000-0000AF0F0000}"/>
    <cellStyle name="60% - Accent1 2 7" xfId="474" xr:uid="{00000000-0005-0000-0000-0000B00F0000}"/>
    <cellStyle name="60% - Accent1 3" xfId="475" xr:uid="{00000000-0005-0000-0000-0000B10F0000}"/>
    <cellStyle name="60% - Accent1 3 2" xfId="4326" xr:uid="{00000000-0005-0000-0000-0000B20F0000}"/>
    <cellStyle name="60% - Accent1 3 3" xfId="4327" xr:uid="{00000000-0005-0000-0000-0000B30F0000}"/>
    <cellStyle name="60% - Accent1 3 4" xfId="4328" xr:uid="{00000000-0005-0000-0000-0000B40F0000}"/>
    <cellStyle name="60% - Accent1 3 5" xfId="4329" xr:uid="{00000000-0005-0000-0000-0000B50F0000}"/>
    <cellStyle name="60% - Accent1 3 6" xfId="4330" xr:uid="{00000000-0005-0000-0000-0000B60F0000}"/>
    <cellStyle name="60% - Accent1 3 7" xfId="4331" xr:uid="{00000000-0005-0000-0000-0000B70F0000}"/>
    <cellStyle name="60% - Accent1 3 8" xfId="4332" xr:uid="{00000000-0005-0000-0000-0000B80F0000}"/>
    <cellStyle name="60% - Accent1 3 9" xfId="4325" xr:uid="{00000000-0005-0000-0000-0000B90F0000}"/>
    <cellStyle name="60% - Accent1 4" xfId="3723" xr:uid="{00000000-0005-0000-0000-0000BA0F0000}"/>
    <cellStyle name="60% - Accent1 4 2" xfId="4334" xr:uid="{00000000-0005-0000-0000-0000BB0F0000}"/>
    <cellStyle name="60% - Accent1 4 3" xfId="4335" xr:uid="{00000000-0005-0000-0000-0000BC0F0000}"/>
    <cellStyle name="60% - Accent1 4 4" xfId="4336" xr:uid="{00000000-0005-0000-0000-0000BD0F0000}"/>
    <cellStyle name="60% - Accent1 4 5" xfId="4337" xr:uid="{00000000-0005-0000-0000-0000BE0F0000}"/>
    <cellStyle name="60% - Accent1 4 6" xfId="4338" xr:uid="{00000000-0005-0000-0000-0000BF0F0000}"/>
    <cellStyle name="60% - Accent1 4 7" xfId="4339" xr:uid="{00000000-0005-0000-0000-0000C00F0000}"/>
    <cellStyle name="60% - Accent1 4 8" xfId="4340" xr:uid="{00000000-0005-0000-0000-0000C10F0000}"/>
    <cellStyle name="60% - Accent1 4 9" xfId="4333" xr:uid="{00000000-0005-0000-0000-0000C20F0000}"/>
    <cellStyle name="60% - Accent1 5" xfId="4341" xr:uid="{00000000-0005-0000-0000-0000C30F0000}"/>
    <cellStyle name="60% - Accent1 5 2" xfId="4342" xr:uid="{00000000-0005-0000-0000-0000C40F0000}"/>
    <cellStyle name="60% - Accent1 5 3" xfId="4343" xr:uid="{00000000-0005-0000-0000-0000C50F0000}"/>
    <cellStyle name="60% - Accent1 5 4" xfId="4344" xr:uid="{00000000-0005-0000-0000-0000C60F0000}"/>
    <cellStyle name="60% - Accent1 5 5" xfId="4345" xr:uid="{00000000-0005-0000-0000-0000C70F0000}"/>
    <cellStyle name="60% - Accent1 5 6" xfId="4346" xr:uid="{00000000-0005-0000-0000-0000C80F0000}"/>
    <cellStyle name="60% - Accent1 5 7" xfId="4347" xr:uid="{00000000-0005-0000-0000-0000C90F0000}"/>
    <cellStyle name="60% - Accent1 5 8" xfId="4348" xr:uid="{00000000-0005-0000-0000-0000CA0F0000}"/>
    <cellStyle name="60% - Accent1 6" xfId="4349" xr:uid="{00000000-0005-0000-0000-0000CB0F0000}"/>
    <cellStyle name="60% - Accent2" xfId="25" builtinId="36" customBuiltin="1"/>
    <cellStyle name="60% - Accent2 2" xfId="209" xr:uid="{00000000-0005-0000-0000-0000CD0F0000}"/>
    <cellStyle name="60% - Accent2 2 2" xfId="3780" xr:uid="{00000000-0005-0000-0000-0000CE0F0000}"/>
    <cellStyle name="60% - Accent2 2 2 2" xfId="4351" xr:uid="{00000000-0005-0000-0000-0000CF0F0000}"/>
    <cellStyle name="60% - Accent2 2 3" xfId="4352" xr:uid="{00000000-0005-0000-0000-0000D00F0000}"/>
    <cellStyle name="60% - Accent2 2 4" xfId="4353" xr:uid="{00000000-0005-0000-0000-0000D10F0000}"/>
    <cellStyle name="60% - Accent2 2 5" xfId="4354" xr:uid="{00000000-0005-0000-0000-0000D20F0000}"/>
    <cellStyle name="60% - Accent2 2 6" xfId="4350" xr:uid="{00000000-0005-0000-0000-0000D30F0000}"/>
    <cellStyle name="60% - Accent2 2 7" xfId="476" xr:uid="{00000000-0005-0000-0000-0000D40F0000}"/>
    <cellStyle name="60% - Accent2 3" xfId="477" xr:uid="{00000000-0005-0000-0000-0000D50F0000}"/>
    <cellStyle name="60% - Accent2 3 2" xfId="4356" xr:uid="{00000000-0005-0000-0000-0000D60F0000}"/>
    <cellStyle name="60% - Accent2 3 3" xfId="4357" xr:uid="{00000000-0005-0000-0000-0000D70F0000}"/>
    <cellStyle name="60% - Accent2 3 4" xfId="4358" xr:uid="{00000000-0005-0000-0000-0000D80F0000}"/>
    <cellStyle name="60% - Accent2 3 5" xfId="4359" xr:uid="{00000000-0005-0000-0000-0000D90F0000}"/>
    <cellStyle name="60% - Accent2 3 6" xfId="4360" xr:uid="{00000000-0005-0000-0000-0000DA0F0000}"/>
    <cellStyle name="60% - Accent2 3 7" xfId="4361" xr:uid="{00000000-0005-0000-0000-0000DB0F0000}"/>
    <cellStyle name="60% - Accent2 3 8" xfId="4362" xr:uid="{00000000-0005-0000-0000-0000DC0F0000}"/>
    <cellStyle name="60% - Accent2 3 9" xfId="4355" xr:uid="{00000000-0005-0000-0000-0000DD0F0000}"/>
    <cellStyle name="60% - Accent2 4" xfId="3727" xr:uid="{00000000-0005-0000-0000-0000DE0F0000}"/>
    <cellStyle name="60% - Accent2 4 2" xfId="4364" xr:uid="{00000000-0005-0000-0000-0000DF0F0000}"/>
    <cellStyle name="60% - Accent2 4 3" xfId="4365" xr:uid="{00000000-0005-0000-0000-0000E00F0000}"/>
    <cellStyle name="60% - Accent2 4 4" xfId="4366" xr:uid="{00000000-0005-0000-0000-0000E10F0000}"/>
    <cellStyle name="60% - Accent2 4 5" xfId="4367" xr:uid="{00000000-0005-0000-0000-0000E20F0000}"/>
    <cellStyle name="60% - Accent2 4 6" xfId="4368" xr:uid="{00000000-0005-0000-0000-0000E30F0000}"/>
    <cellStyle name="60% - Accent2 4 7" xfId="4369" xr:uid="{00000000-0005-0000-0000-0000E40F0000}"/>
    <cellStyle name="60% - Accent2 4 8" xfId="4370" xr:uid="{00000000-0005-0000-0000-0000E50F0000}"/>
    <cellStyle name="60% - Accent2 4 9" xfId="4363" xr:uid="{00000000-0005-0000-0000-0000E60F0000}"/>
    <cellStyle name="60% - Accent2 5" xfId="4371" xr:uid="{00000000-0005-0000-0000-0000E70F0000}"/>
    <cellStyle name="60% - Accent2 5 2" xfId="4372" xr:uid="{00000000-0005-0000-0000-0000E80F0000}"/>
    <cellStyle name="60% - Accent2 5 3" xfId="4373" xr:uid="{00000000-0005-0000-0000-0000E90F0000}"/>
    <cellStyle name="60% - Accent2 5 4" xfId="4374" xr:uid="{00000000-0005-0000-0000-0000EA0F0000}"/>
    <cellStyle name="60% - Accent2 5 5" xfId="4375" xr:uid="{00000000-0005-0000-0000-0000EB0F0000}"/>
    <cellStyle name="60% - Accent2 5 6" xfId="4376" xr:uid="{00000000-0005-0000-0000-0000EC0F0000}"/>
    <cellStyle name="60% - Accent2 5 7" xfId="4377" xr:uid="{00000000-0005-0000-0000-0000ED0F0000}"/>
    <cellStyle name="60% - Accent2 5 8" xfId="4378" xr:uid="{00000000-0005-0000-0000-0000EE0F0000}"/>
    <cellStyle name="60% - Accent2 6" xfId="4379" xr:uid="{00000000-0005-0000-0000-0000EF0F0000}"/>
    <cellStyle name="60% - Accent3" xfId="29" builtinId="40" customBuiltin="1"/>
    <cellStyle name="60% - Accent3 2" xfId="213" xr:uid="{00000000-0005-0000-0000-0000F10F0000}"/>
    <cellStyle name="60% - Accent3 2 2" xfId="3784" xr:uid="{00000000-0005-0000-0000-0000F20F0000}"/>
    <cellStyle name="60% - Accent3 2 2 2" xfId="4381" xr:uid="{00000000-0005-0000-0000-0000F30F0000}"/>
    <cellStyle name="60% - Accent3 2 3" xfId="4382" xr:uid="{00000000-0005-0000-0000-0000F40F0000}"/>
    <cellStyle name="60% - Accent3 2 4" xfId="4383" xr:uid="{00000000-0005-0000-0000-0000F50F0000}"/>
    <cellStyle name="60% - Accent3 2 5" xfId="4384" xr:uid="{00000000-0005-0000-0000-0000F60F0000}"/>
    <cellStyle name="60% - Accent3 2 6" xfId="4380" xr:uid="{00000000-0005-0000-0000-0000F70F0000}"/>
    <cellStyle name="60% - Accent3 2 7" xfId="478" xr:uid="{00000000-0005-0000-0000-0000F80F0000}"/>
    <cellStyle name="60% - Accent3 3" xfId="479" xr:uid="{00000000-0005-0000-0000-0000F90F0000}"/>
    <cellStyle name="60% - Accent3 3 2" xfId="4386" xr:uid="{00000000-0005-0000-0000-0000FA0F0000}"/>
    <cellStyle name="60% - Accent3 3 3" xfId="4387" xr:uid="{00000000-0005-0000-0000-0000FB0F0000}"/>
    <cellStyle name="60% - Accent3 3 4" xfId="4388" xr:uid="{00000000-0005-0000-0000-0000FC0F0000}"/>
    <cellStyle name="60% - Accent3 3 5" xfId="4389" xr:uid="{00000000-0005-0000-0000-0000FD0F0000}"/>
    <cellStyle name="60% - Accent3 3 6" xfId="4390" xr:uid="{00000000-0005-0000-0000-0000FE0F0000}"/>
    <cellStyle name="60% - Accent3 3 7" xfId="4391" xr:uid="{00000000-0005-0000-0000-0000FF0F0000}"/>
    <cellStyle name="60% - Accent3 3 8" xfId="4392" xr:uid="{00000000-0005-0000-0000-000000100000}"/>
    <cellStyle name="60% - Accent3 3 9" xfId="4385" xr:uid="{00000000-0005-0000-0000-000001100000}"/>
    <cellStyle name="60% - Accent3 4" xfId="3731" xr:uid="{00000000-0005-0000-0000-000002100000}"/>
    <cellStyle name="60% - Accent3 4 2" xfId="4394" xr:uid="{00000000-0005-0000-0000-000003100000}"/>
    <cellStyle name="60% - Accent3 4 3" xfId="4395" xr:uid="{00000000-0005-0000-0000-000004100000}"/>
    <cellStyle name="60% - Accent3 4 4" xfId="4396" xr:uid="{00000000-0005-0000-0000-000005100000}"/>
    <cellStyle name="60% - Accent3 4 5" xfId="4397" xr:uid="{00000000-0005-0000-0000-000006100000}"/>
    <cellStyle name="60% - Accent3 4 6" xfId="4398" xr:uid="{00000000-0005-0000-0000-000007100000}"/>
    <cellStyle name="60% - Accent3 4 7" xfId="4399" xr:uid="{00000000-0005-0000-0000-000008100000}"/>
    <cellStyle name="60% - Accent3 4 8" xfId="4400" xr:uid="{00000000-0005-0000-0000-000009100000}"/>
    <cellStyle name="60% - Accent3 4 9" xfId="4393" xr:uid="{00000000-0005-0000-0000-00000A100000}"/>
    <cellStyle name="60% - Accent3 5" xfId="4401" xr:uid="{00000000-0005-0000-0000-00000B100000}"/>
    <cellStyle name="60% - Accent3 5 2" xfId="4402" xr:uid="{00000000-0005-0000-0000-00000C100000}"/>
    <cellStyle name="60% - Accent3 5 3" xfId="4403" xr:uid="{00000000-0005-0000-0000-00000D100000}"/>
    <cellStyle name="60% - Accent3 5 4" xfId="4404" xr:uid="{00000000-0005-0000-0000-00000E100000}"/>
    <cellStyle name="60% - Accent3 5 5" xfId="4405" xr:uid="{00000000-0005-0000-0000-00000F100000}"/>
    <cellStyle name="60% - Accent3 5 6" xfId="4406" xr:uid="{00000000-0005-0000-0000-000010100000}"/>
    <cellStyle name="60% - Accent3 5 7" xfId="4407" xr:uid="{00000000-0005-0000-0000-000011100000}"/>
    <cellStyle name="60% - Accent3 5 8" xfId="4408" xr:uid="{00000000-0005-0000-0000-000012100000}"/>
    <cellStyle name="60% - Accent3 6" xfId="4409" xr:uid="{00000000-0005-0000-0000-000013100000}"/>
    <cellStyle name="60% - Accent4" xfId="33" builtinId="44" customBuiltin="1"/>
    <cellStyle name="60% - Accent4 2" xfId="217" xr:uid="{00000000-0005-0000-0000-000015100000}"/>
    <cellStyle name="60% - Accent4 2 2" xfId="3788" xr:uid="{00000000-0005-0000-0000-000016100000}"/>
    <cellStyle name="60% - Accent4 2 2 2" xfId="4411" xr:uid="{00000000-0005-0000-0000-000017100000}"/>
    <cellStyle name="60% - Accent4 2 3" xfId="4412" xr:uid="{00000000-0005-0000-0000-000018100000}"/>
    <cellStyle name="60% - Accent4 2 4" xfId="4413" xr:uid="{00000000-0005-0000-0000-000019100000}"/>
    <cellStyle name="60% - Accent4 2 5" xfId="4414" xr:uid="{00000000-0005-0000-0000-00001A100000}"/>
    <cellStyle name="60% - Accent4 2 6" xfId="4410" xr:uid="{00000000-0005-0000-0000-00001B100000}"/>
    <cellStyle name="60% - Accent4 2 7" xfId="480" xr:uid="{00000000-0005-0000-0000-00001C100000}"/>
    <cellStyle name="60% - Accent4 3" xfId="481" xr:uid="{00000000-0005-0000-0000-00001D100000}"/>
    <cellStyle name="60% - Accent4 3 2" xfId="4416" xr:uid="{00000000-0005-0000-0000-00001E100000}"/>
    <cellStyle name="60% - Accent4 3 3" xfId="4417" xr:uid="{00000000-0005-0000-0000-00001F100000}"/>
    <cellStyle name="60% - Accent4 3 4" xfId="4418" xr:uid="{00000000-0005-0000-0000-000020100000}"/>
    <cellStyle name="60% - Accent4 3 5" xfId="4419" xr:uid="{00000000-0005-0000-0000-000021100000}"/>
    <cellStyle name="60% - Accent4 3 6" xfId="4420" xr:uid="{00000000-0005-0000-0000-000022100000}"/>
    <cellStyle name="60% - Accent4 3 7" xfId="4421" xr:uid="{00000000-0005-0000-0000-000023100000}"/>
    <cellStyle name="60% - Accent4 3 8" xfId="4422" xr:uid="{00000000-0005-0000-0000-000024100000}"/>
    <cellStyle name="60% - Accent4 3 9" xfId="4415" xr:uid="{00000000-0005-0000-0000-000025100000}"/>
    <cellStyle name="60% - Accent4 4" xfId="3735" xr:uid="{00000000-0005-0000-0000-000026100000}"/>
    <cellStyle name="60% - Accent4 4 2" xfId="4424" xr:uid="{00000000-0005-0000-0000-000027100000}"/>
    <cellStyle name="60% - Accent4 4 3" xfId="4425" xr:uid="{00000000-0005-0000-0000-000028100000}"/>
    <cellStyle name="60% - Accent4 4 4" xfId="4426" xr:uid="{00000000-0005-0000-0000-000029100000}"/>
    <cellStyle name="60% - Accent4 4 5" xfId="4427" xr:uid="{00000000-0005-0000-0000-00002A100000}"/>
    <cellStyle name="60% - Accent4 4 6" xfId="4428" xr:uid="{00000000-0005-0000-0000-00002B100000}"/>
    <cellStyle name="60% - Accent4 4 7" xfId="4429" xr:uid="{00000000-0005-0000-0000-00002C100000}"/>
    <cellStyle name="60% - Accent4 4 8" xfId="4430" xr:uid="{00000000-0005-0000-0000-00002D100000}"/>
    <cellStyle name="60% - Accent4 4 9" xfId="4423" xr:uid="{00000000-0005-0000-0000-00002E100000}"/>
    <cellStyle name="60% - Accent4 5" xfId="4431" xr:uid="{00000000-0005-0000-0000-00002F100000}"/>
    <cellStyle name="60% - Accent4 5 2" xfId="4432" xr:uid="{00000000-0005-0000-0000-000030100000}"/>
    <cellStyle name="60% - Accent4 5 3" xfId="4433" xr:uid="{00000000-0005-0000-0000-000031100000}"/>
    <cellStyle name="60% - Accent4 5 4" xfId="4434" xr:uid="{00000000-0005-0000-0000-000032100000}"/>
    <cellStyle name="60% - Accent4 5 5" xfId="4435" xr:uid="{00000000-0005-0000-0000-000033100000}"/>
    <cellStyle name="60% - Accent4 5 6" xfId="4436" xr:uid="{00000000-0005-0000-0000-000034100000}"/>
    <cellStyle name="60% - Accent4 5 7" xfId="4437" xr:uid="{00000000-0005-0000-0000-000035100000}"/>
    <cellStyle name="60% - Accent4 5 8" xfId="4438" xr:uid="{00000000-0005-0000-0000-000036100000}"/>
    <cellStyle name="60% - Accent4 6" xfId="4439" xr:uid="{00000000-0005-0000-0000-000037100000}"/>
    <cellStyle name="60% - Accent5" xfId="37" builtinId="48" customBuiltin="1"/>
    <cellStyle name="60% - Accent5 2" xfId="221" xr:uid="{00000000-0005-0000-0000-000039100000}"/>
    <cellStyle name="60% - Accent5 2 2" xfId="3792" xr:uid="{00000000-0005-0000-0000-00003A100000}"/>
    <cellStyle name="60% - Accent5 2 2 2" xfId="4441" xr:uid="{00000000-0005-0000-0000-00003B100000}"/>
    <cellStyle name="60% - Accent5 2 3" xfId="4442" xr:uid="{00000000-0005-0000-0000-00003C100000}"/>
    <cellStyle name="60% - Accent5 2 4" xfId="4443" xr:uid="{00000000-0005-0000-0000-00003D100000}"/>
    <cellStyle name="60% - Accent5 2 5" xfId="4444" xr:uid="{00000000-0005-0000-0000-00003E100000}"/>
    <cellStyle name="60% - Accent5 2 6" xfId="4440" xr:uid="{00000000-0005-0000-0000-00003F100000}"/>
    <cellStyle name="60% - Accent5 2 7" xfId="482" xr:uid="{00000000-0005-0000-0000-000040100000}"/>
    <cellStyle name="60% - Accent5 3" xfId="483" xr:uid="{00000000-0005-0000-0000-000041100000}"/>
    <cellStyle name="60% - Accent5 3 2" xfId="4446" xr:uid="{00000000-0005-0000-0000-000042100000}"/>
    <cellStyle name="60% - Accent5 3 3" xfId="4447" xr:uid="{00000000-0005-0000-0000-000043100000}"/>
    <cellStyle name="60% - Accent5 3 4" xfId="4448" xr:uid="{00000000-0005-0000-0000-000044100000}"/>
    <cellStyle name="60% - Accent5 3 5" xfId="4449" xr:uid="{00000000-0005-0000-0000-000045100000}"/>
    <cellStyle name="60% - Accent5 3 6" xfId="4450" xr:uid="{00000000-0005-0000-0000-000046100000}"/>
    <cellStyle name="60% - Accent5 3 7" xfId="4451" xr:uid="{00000000-0005-0000-0000-000047100000}"/>
    <cellStyle name="60% - Accent5 3 8" xfId="4452" xr:uid="{00000000-0005-0000-0000-000048100000}"/>
    <cellStyle name="60% - Accent5 3 9" xfId="4445" xr:uid="{00000000-0005-0000-0000-000049100000}"/>
    <cellStyle name="60% - Accent5 4" xfId="3739" xr:uid="{00000000-0005-0000-0000-00004A100000}"/>
    <cellStyle name="60% - Accent5 4 2" xfId="4454" xr:uid="{00000000-0005-0000-0000-00004B100000}"/>
    <cellStyle name="60% - Accent5 4 3" xfId="4455" xr:uid="{00000000-0005-0000-0000-00004C100000}"/>
    <cellStyle name="60% - Accent5 4 4" xfId="4456" xr:uid="{00000000-0005-0000-0000-00004D100000}"/>
    <cellStyle name="60% - Accent5 4 5" xfId="4457" xr:uid="{00000000-0005-0000-0000-00004E100000}"/>
    <cellStyle name="60% - Accent5 4 6" xfId="4458" xr:uid="{00000000-0005-0000-0000-00004F100000}"/>
    <cellStyle name="60% - Accent5 4 7" xfId="4459" xr:uid="{00000000-0005-0000-0000-000050100000}"/>
    <cellStyle name="60% - Accent5 4 8" xfId="4460" xr:uid="{00000000-0005-0000-0000-000051100000}"/>
    <cellStyle name="60% - Accent5 4 9" xfId="4453" xr:uid="{00000000-0005-0000-0000-000052100000}"/>
    <cellStyle name="60% - Accent5 5" xfId="4461" xr:uid="{00000000-0005-0000-0000-000053100000}"/>
    <cellStyle name="60% - Accent5 5 2" xfId="4462" xr:uid="{00000000-0005-0000-0000-000054100000}"/>
    <cellStyle name="60% - Accent5 5 3" xfId="4463" xr:uid="{00000000-0005-0000-0000-000055100000}"/>
    <cellStyle name="60% - Accent5 5 4" xfId="4464" xr:uid="{00000000-0005-0000-0000-000056100000}"/>
    <cellStyle name="60% - Accent5 5 5" xfId="4465" xr:uid="{00000000-0005-0000-0000-000057100000}"/>
    <cellStyle name="60% - Accent5 5 6" xfId="4466" xr:uid="{00000000-0005-0000-0000-000058100000}"/>
    <cellStyle name="60% - Accent5 5 7" xfId="4467" xr:uid="{00000000-0005-0000-0000-000059100000}"/>
    <cellStyle name="60% - Accent5 5 8" xfId="4468" xr:uid="{00000000-0005-0000-0000-00005A100000}"/>
    <cellStyle name="60% - Accent5 6" xfId="4469" xr:uid="{00000000-0005-0000-0000-00005B100000}"/>
    <cellStyle name="60% - Accent6" xfId="41" builtinId="52" customBuiltin="1"/>
    <cellStyle name="60% - Accent6 2" xfId="225" xr:uid="{00000000-0005-0000-0000-00005D100000}"/>
    <cellStyle name="60% - Accent6 2 2" xfId="3796" xr:uid="{00000000-0005-0000-0000-00005E100000}"/>
    <cellStyle name="60% - Accent6 2 2 2" xfId="4471" xr:uid="{00000000-0005-0000-0000-00005F100000}"/>
    <cellStyle name="60% - Accent6 2 3" xfId="4472" xr:uid="{00000000-0005-0000-0000-000060100000}"/>
    <cellStyle name="60% - Accent6 2 4" xfId="4473" xr:uid="{00000000-0005-0000-0000-000061100000}"/>
    <cellStyle name="60% - Accent6 2 5" xfId="4474" xr:uid="{00000000-0005-0000-0000-000062100000}"/>
    <cellStyle name="60% - Accent6 2 6" xfId="4470" xr:uid="{00000000-0005-0000-0000-000063100000}"/>
    <cellStyle name="60% - Accent6 2 7" xfId="484" xr:uid="{00000000-0005-0000-0000-000064100000}"/>
    <cellStyle name="60% - Accent6 3" xfId="485" xr:uid="{00000000-0005-0000-0000-000065100000}"/>
    <cellStyle name="60% - Accent6 3 2" xfId="4476" xr:uid="{00000000-0005-0000-0000-000066100000}"/>
    <cellStyle name="60% - Accent6 3 3" xfId="4477" xr:uid="{00000000-0005-0000-0000-000067100000}"/>
    <cellStyle name="60% - Accent6 3 4" xfId="4478" xr:uid="{00000000-0005-0000-0000-000068100000}"/>
    <cellStyle name="60% - Accent6 3 5" xfId="4479" xr:uid="{00000000-0005-0000-0000-000069100000}"/>
    <cellStyle name="60% - Accent6 3 6" xfId="4480" xr:uid="{00000000-0005-0000-0000-00006A100000}"/>
    <cellStyle name="60% - Accent6 3 7" xfId="4481" xr:uid="{00000000-0005-0000-0000-00006B100000}"/>
    <cellStyle name="60% - Accent6 3 8" xfId="4482" xr:uid="{00000000-0005-0000-0000-00006C100000}"/>
    <cellStyle name="60% - Accent6 3 9" xfId="4475" xr:uid="{00000000-0005-0000-0000-00006D100000}"/>
    <cellStyle name="60% - Accent6 4" xfId="3743" xr:uid="{00000000-0005-0000-0000-00006E100000}"/>
    <cellStyle name="60% - Accent6 4 2" xfId="4484" xr:uid="{00000000-0005-0000-0000-00006F100000}"/>
    <cellStyle name="60% - Accent6 4 3" xfId="4485" xr:uid="{00000000-0005-0000-0000-000070100000}"/>
    <cellStyle name="60% - Accent6 4 4" xfId="4486" xr:uid="{00000000-0005-0000-0000-000071100000}"/>
    <cellStyle name="60% - Accent6 4 5" xfId="4487" xr:uid="{00000000-0005-0000-0000-000072100000}"/>
    <cellStyle name="60% - Accent6 4 6" xfId="4488" xr:uid="{00000000-0005-0000-0000-000073100000}"/>
    <cellStyle name="60% - Accent6 4 7" xfId="4489" xr:uid="{00000000-0005-0000-0000-000074100000}"/>
    <cellStyle name="60% - Accent6 4 8" xfId="4490" xr:uid="{00000000-0005-0000-0000-000075100000}"/>
    <cellStyle name="60% - Accent6 4 9" xfId="4483" xr:uid="{00000000-0005-0000-0000-000076100000}"/>
    <cellStyle name="60% - Accent6 5" xfId="4491" xr:uid="{00000000-0005-0000-0000-000077100000}"/>
    <cellStyle name="60% - Accent6 5 2" xfId="4492" xr:uid="{00000000-0005-0000-0000-000078100000}"/>
    <cellStyle name="60% - Accent6 5 3" xfId="4493" xr:uid="{00000000-0005-0000-0000-000079100000}"/>
    <cellStyle name="60% - Accent6 5 4" xfId="4494" xr:uid="{00000000-0005-0000-0000-00007A100000}"/>
    <cellStyle name="60% - Accent6 5 5" xfId="4495" xr:uid="{00000000-0005-0000-0000-00007B100000}"/>
    <cellStyle name="60% - Accent6 5 6" xfId="4496" xr:uid="{00000000-0005-0000-0000-00007C100000}"/>
    <cellStyle name="60% - Accent6 5 7" xfId="4497" xr:uid="{00000000-0005-0000-0000-00007D100000}"/>
    <cellStyle name="60% - Accent6 5 8" xfId="4498" xr:uid="{00000000-0005-0000-0000-00007E100000}"/>
    <cellStyle name="60% - Accent6 6" xfId="4499" xr:uid="{00000000-0005-0000-0000-00007F100000}"/>
    <cellStyle name="Accent1" xfId="18" builtinId="29" customBuiltin="1"/>
    <cellStyle name="Accent1 - 20%" xfId="48" xr:uid="{00000000-0005-0000-0000-000081100000}"/>
    <cellStyle name="Accent1 - 20% 10" xfId="486" xr:uid="{00000000-0005-0000-0000-000082100000}"/>
    <cellStyle name="Accent1 - 20% 11" xfId="487" xr:uid="{00000000-0005-0000-0000-000083100000}"/>
    <cellStyle name="Accent1 - 20% 12" xfId="488" xr:uid="{00000000-0005-0000-0000-000084100000}"/>
    <cellStyle name="Accent1 - 20% 13" xfId="489" xr:uid="{00000000-0005-0000-0000-000085100000}"/>
    <cellStyle name="Accent1 - 20% 14" xfId="490" xr:uid="{00000000-0005-0000-0000-000086100000}"/>
    <cellStyle name="Accent1 - 20% 15" xfId="491" xr:uid="{00000000-0005-0000-0000-000087100000}"/>
    <cellStyle name="Accent1 - 20% 16" xfId="492" xr:uid="{00000000-0005-0000-0000-000088100000}"/>
    <cellStyle name="Accent1 - 20% 17" xfId="493" xr:uid="{00000000-0005-0000-0000-000089100000}"/>
    <cellStyle name="Accent1 - 20% 18" xfId="494" xr:uid="{00000000-0005-0000-0000-00008A100000}"/>
    <cellStyle name="Accent1 - 20% 19" xfId="495" xr:uid="{00000000-0005-0000-0000-00008B100000}"/>
    <cellStyle name="Accent1 - 20% 2" xfId="228" xr:uid="{00000000-0005-0000-0000-00008C100000}"/>
    <cellStyle name="Accent1 - 20% 2 2" xfId="4501" xr:uid="{00000000-0005-0000-0000-00008D100000}"/>
    <cellStyle name="Accent1 - 20% 2 3" xfId="4500" xr:uid="{00000000-0005-0000-0000-00008E100000}"/>
    <cellStyle name="Accent1 - 20% 20" xfId="496" xr:uid="{00000000-0005-0000-0000-00008F100000}"/>
    <cellStyle name="Accent1 - 20% 21" xfId="497" xr:uid="{00000000-0005-0000-0000-000090100000}"/>
    <cellStyle name="Accent1 - 20% 22" xfId="498" xr:uid="{00000000-0005-0000-0000-000091100000}"/>
    <cellStyle name="Accent1 - 20% 23" xfId="499" xr:uid="{00000000-0005-0000-0000-000092100000}"/>
    <cellStyle name="Accent1 - 20% 24" xfId="500" xr:uid="{00000000-0005-0000-0000-000093100000}"/>
    <cellStyle name="Accent1 - 20% 25" xfId="501" xr:uid="{00000000-0005-0000-0000-000094100000}"/>
    <cellStyle name="Accent1 - 20% 26" xfId="502" xr:uid="{00000000-0005-0000-0000-000095100000}"/>
    <cellStyle name="Accent1 - 20% 27" xfId="503" xr:uid="{00000000-0005-0000-0000-000096100000}"/>
    <cellStyle name="Accent1 - 20% 28" xfId="504" xr:uid="{00000000-0005-0000-0000-000097100000}"/>
    <cellStyle name="Accent1 - 20% 29" xfId="505" xr:uid="{00000000-0005-0000-0000-000098100000}"/>
    <cellStyle name="Accent1 - 20% 3" xfId="506" xr:uid="{00000000-0005-0000-0000-000099100000}"/>
    <cellStyle name="Accent1 - 20% 30" xfId="507" xr:uid="{00000000-0005-0000-0000-00009A100000}"/>
    <cellStyle name="Accent1 - 20% 31" xfId="508" xr:uid="{00000000-0005-0000-0000-00009B100000}"/>
    <cellStyle name="Accent1 - 20% 32" xfId="509" xr:uid="{00000000-0005-0000-0000-00009C100000}"/>
    <cellStyle name="Accent1 - 20% 33" xfId="510" xr:uid="{00000000-0005-0000-0000-00009D100000}"/>
    <cellStyle name="Accent1 - 20% 34" xfId="511" xr:uid="{00000000-0005-0000-0000-00009E100000}"/>
    <cellStyle name="Accent1 - 20% 35" xfId="512" xr:uid="{00000000-0005-0000-0000-00009F100000}"/>
    <cellStyle name="Accent1 - 20% 36" xfId="513" xr:uid="{00000000-0005-0000-0000-0000A0100000}"/>
    <cellStyle name="Accent1 - 20% 37" xfId="514" xr:uid="{00000000-0005-0000-0000-0000A1100000}"/>
    <cellStyle name="Accent1 - 20% 38" xfId="515" xr:uid="{00000000-0005-0000-0000-0000A2100000}"/>
    <cellStyle name="Accent1 - 20% 39" xfId="516" xr:uid="{00000000-0005-0000-0000-0000A3100000}"/>
    <cellStyle name="Accent1 - 20% 4" xfId="517" xr:uid="{00000000-0005-0000-0000-0000A4100000}"/>
    <cellStyle name="Accent1 - 20% 40" xfId="518" xr:uid="{00000000-0005-0000-0000-0000A5100000}"/>
    <cellStyle name="Accent1 - 20% 41" xfId="519" xr:uid="{00000000-0005-0000-0000-0000A6100000}"/>
    <cellStyle name="Accent1 - 20% 42" xfId="520" xr:uid="{00000000-0005-0000-0000-0000A7100000}"/>
    <cellStyle name="Accent1 - 20% 43" xfId="521" xr:uid="{00000000-0005-0000-0000-0000A8100000}"/>
    <cellStyle name="Accent1 - 20% 44" xfId="522" xr:uid="{00000000-0005-0000-0000-0000A9100000}"/>
    <cellStyle name="Accent1 - 20% 45" xfId="523" xr:uid="{00000000-0005-0000-0000-0000AA100000}"/>
    <cellStyle name="Accent1 - 20% 46" xfId="524" xr:uid="{00000000-0005-0000-0000-0000AB100000}"/>
    <cellStyle name="Accent1 - 20% 47" xfId="4502" xr:uid="{00000000-0005-0000-0000-0000AC100000}"/>
    <cellStyle name="Accent1 - 20% 5" xfId="525" xr:uid="{00000000-0005-0000-0000-0000AD100000}"/>
    <cellStyle name="Accent1 - 20% 6" xfId="526" xr:uid="{00000000-0005-0000-0000-0000AE100000}"/>
    <cellStyle name="Accent1 - 20% 7" xfId="527" xr:uid="{00000000-0005-0000-0000-0000AF100000}"/>
    <cellStyle name="Accent1 - 20% 8" xfId="528" xr:uid="{00000000-0005-0000-0000-0000B0100000}"/>
    <cellStyle name="Accent1 - 20% 9" xfId="529" xr:uid="{00000000-0005-0000-0000-0000B1100000}"/>
    <cellStyle name="Accent1 - 40%" xfId="49" xr:uid="{00000000-0005-0000-0000-0000B2100000}"/>
    <cellStyle name="Accent1 - 40% 10" xfId="530" xr:uid="{00000000-0005-0000-0000-0000B3100000}"/>
    <cellStyle name="Accent1 - 40% 11" xfId="531" xr:uid="{00000000-0005-0000-0000-0000B4100000}"/>
    <cellStyle name="Accent1 - 40% 12" xfId="532" xr:uid="{00000000-0005-0000-0000-0000B5100000}"/>
    <cellStyle name="Accent1 - 40% 13" xfId="533" xr:uid="{00000000-0005-0000-0000-0000B6100000}"/>
    <cellStyle name="Accent1 - 40% 14" xfId="534" xr:uid="{00000000-0005-0000-0000-0000B7100000}"/>
    <cellStyle name="Accent1 - 40% 15" xfId="535" xr:uid="{00000000-0005-0000-0000-0000B8100000}"/>
    <cellStyle name="Accent1 - 40% 16" xfId="536" xr:uid="{00000000-0005-0000-0000-0000B9100000}"/>
    <cellStyle name="Accent1 - 40% 17" xfId="537" xr:uid="{00000000-0005-0000-0000-0000BA100000}"/>
    <cellStyle name="Accent1 - 40% 18" xfId="538" xr:uid="{00000000-0005-0000-0000-0000BB100000}"/>
    <cellStyle name="Accent1 - 40% 19" xfId="539" xr:uid="{00000000-0005-0000-0000-0000BC100000}"/>
    <cellStyle name="Accent1 - 40% 2" xfId="229" xr:uid="{00000000-0005-0000-0000-0000BD100000}"/>
    <cellStyle name="Accent1 - 40% 2 2" xfId="4504" xr:uid="{00000000-0005-0000-0000-0000BE100000}"/>
    <cellStyle name="Accent1 - 40% 2 3" xfId="4503" xr:uid="{00000000-0005-0000-0000-0000BF100000}"/>
    <cellStyle name="Accent1 - 40% 20" xfId="540" xr:uid="{00000000-0005-0000-0000-0000C0100000}"/>
    <cellStyle name="Accent1 - 40% 21" xfId="541" xr:uid="{00000000-0005-0000-0000-0000C1100000}"/>
    <cellStyle name="Accent1 - 40% 22" xfId="542" xr:uid="{00000000-0005-0000-0000-0000C2100000}"/>
    <cellStyle name="Accent1 - 40% 23" xfId="543" xr:uid="{00000000-0005-0000-0000-0000C3100000}"/>
    <cellStyle name="Accent1 - 40% 24" xfId="544" xr:uid="{00000000-0005-0000-0000-0000C4100000}"/>
    <cellStyle name="Accent1 - 40% 25" xfId="545" xr:uid="{00000000-0005-0000-0000-0000C5100000}"/>
    <cellStyle name="Accent1 - 40% 26" xfId="546" xr:uid="{00000000-0005-0000-0000-0000C6100000}"/>
    <cellStyle name="Accent1 - 40% 27" xfId="547" xr:uid="{00000000-0005-0000-0000-0000C7100000}"/>
    <cellStyle name="Accent1 - 40% 28" xfId="548" xr:uid="{00000000-0005-0000-0000-0000C8100000}"/>
    <cellStyle name="Accent1 - 40% 29" xfId="549" xr:uid="{00000000-0005-0000-0000-0000C9100000}"/>
    <cellStyle name="Accent1 - 40% 3" xfId="550" xr:uid="{00000000-0005-0000-0000-0000CA100000}"/>
    <cellStyle name="Accent1 - 40% 30" xfId="551" xr:uid="{00000000-0005-0000-0000-0000CB100000}"/>
    <cellStyle name="Accent1 - 40% 31" xfId="552" xr:uid="{00000000-0005-0000-0000-0000CC100000}"/>
    <cellStyle name="Accent1 - 40% 32" xfId="553" xr:uid="{00000000-0005-0000-0000-0000CD100000}"/>
    <cellStyle name="Accent1 - 40% 33" xfId="554" xr:uid="{00000000-0005-0000-0000-0000CE100000}"/>
    <cellStyle name="Accent1 - 40% 34" xfId="555" xr:uid="{00000000-0005-0000-0000-0000CF100000}"/>
    <cellStyle name="Accent1 - 40% 35" xfId="556" xr:uid="{00000000-0005-0000-0000-0000D0100000}"/>
    <cellStyle name="Accent1 - 40% 36" xfId="557" xr:uid="{00000000-0005-0000-0000-0000D1100000}"/>
    <cellStyle name="Accent1 - 40% 37" xfId="558" xr:uid="{00000000-0005-0000-0000-0000D2100000}"/>
    <cellStyle name="Accent1 - 40% 38" xfId="559" xr:uid="{00000000-0005-0000-0000-0000D3100000}"/>
    <cellStyle name="Accent1 - 40% 39" xfId="560" xr:uid="{00000000-0005-0000-0000-0000D4100000}"/>
    <cellStyle name="Accent1 - 40% 4" xfId="561" xr:uid="{00000000-0005-0000-0000-0000D5100000}"/>
    <cellStyle name="Accent1 - 40% 40" xfId="562" xr:uid="{00000000-0005-0000-0000-0000D6100000}"/>
    <cellStyle name="Accent1 - 40% 41" xfId="563" xr:uid="{00000000-0005-0000-0000-0000D7100000}"/>
    <cellStyle name="Accent1 - 40% 42" xfId="564" xr:uid="{00000000-0005-0000-0000-0000D8100000}"/>
    <cellStyle name="Accent1 - 40% 43" xfId="565" xr:uid="{00000000-0005-0000-0000-0000D9100000}"/>
    <cellStyle name="Accent1 - 40% 44" xfId="566" xr:uid="{00000000-0005-0000-0000-0000DA100000}"/>
    <cellStyle name="Accent1 - 40% 45" xfId="567" xr:uid="{00000000-0005-0000-0000-0000DB100000}"/>
    <cellStyle name="Accent1 - 40% 46" xfId="568" xr:uid="{00000000-0005-0000-0000-0000DC100000}"/>
    <cellStyle name="Accent1 - 40% 47" xfId="4505" xr:uid="{00000000-0005-0000-0000-0000DD100000}"/>
    <cellStyle name="Accent1 - 40% 5" xfId="569" xr:uid="{00000000-0005-0000-0000-0000DE100000}"/>
    <cellStyle name="Accent1 - 40% 6" xfId="570" xr:uid="{00000000-0005-0000-0000-0000DF100000}"/>
    <cellStyle name="Accent1 - 40% 7" xfId="571" xr:uid="{00000000-0005-0000-0000-0000E0100000}"/>
    <cellStyle name="Accent1 - 40% 8" xfId="572" xr:uid="{00000000-0005-0000-0000-0000E1100000}"/>
    <cellStyle name="Accent1 - 40% 9" xfId="573" xr:uid="{00000000-0005-0000-0000-0000E2100000}"/>
    <cellStyle name="Accent1 - 60%" xfId="50" xr:uid="{00000000-0005-0000-0000-0000E3100000}"/>
    <cellStyle name="Accent1 - 60% 10" xfId="574" xr:uid="{00000000-0005-0000-0000-0000E4100000}"/>
    <cellStyle name="Accent1 - 60% 11" xfId="575" xr:uid="{00000000-0005-0000-0000-0000E5100000}"/>
    <cellStyle name="Accent1 - 60% 12" xfId="576" xr:uid="{00000000-0005-0000-0000-0000E6100000}"/>
    <cellStyle name="Accent1 - 60% 13" xfId="577" xr:uid="{00000000-0005-0000-0000-0000E7100000}"/>
    <cellStyle name="Accent1 - 60% 14" xfId="578" xr:uid="{00000000-0005-0000-0000-0000E8100000}"/>
    <cellStyle name="Accent1 - 60% 15" xfId="579" xr:uid="{00000000-0005-0000-0000-0000E9100000}"/>
    <cellStyle name="Accent1 - 60% 16" xfId="580" xr:uid="{00000000-0005-0000-0000-0000EA100000}"/>
    <cellStyle name="Accent1 - 60% 17" xfId="581" xr:uid="{00000000-0005-0000-0000-0000EB100000}"/>
    <cellStyle name="Accent1 - 60% 18" xfId="582" xr:uid="{00000000-0005-0000-0000-0000EC100000}"/>
    <cellStyle name="Accent1 - 60% 19" xfId="583" xr:uid="{00000000-0005-0000-0000-0000ED100000}"/>
    <cellStyle name="Accent1 - 60% 2" xfId="230" xr:uid="{00000000-0005-0000-0000-0000EE100000}"/>
    <cellStyle name="Accent1 - 60% 2 2" xfId="4507" xr:uid="{00000000-0005-0000-0000-0000EF100000}"/>
    <cellStyle name="Accent1 - 60% 2 3" xfId="4506" xr:uid="{00000000-0005-0000-0000-0000F0100000}"/>
    <cellStyle name="Accent1 - 60% 20" xfId="584" xr:uid="{00000000-0005-0000-0000-0000F1100000}"/>
    <cellStyle name="Accent1 - 60% 21" xfId="585" xr:uid="{00000000-0005-0000-0000-0000F2100000}"/>
    <cellStyle name="Accent1 - 60% 22" xfId="586" xr:uid="{00000000-0005-0000-0000-0000F3100000}"/>
    <cellStyle name="Accent1 - 60% 23" xfId="587" xr:uid="{00000000-0005-0000-0000-0000F4100000}"/>
    <cellStyle name="Accent1 - 60% 24" xfId="588" xr:uid="{00000000-0005-0000-0000-0000F5100000}"/>
    <cellStyle name="Accent1 - 60% 25" xfId="589" xr:uid="{00000000-0005-0000-0000-0000F6100000}"/>
    <cellStyle name="Accent1 - 60% 26" xfId="590" xr:uid="{00000000-0005-0000-0000-0000F7100000}"/>
    <cellStyle name="Accent1 - 60% 27" xfId="591" xr:uid="{00000000-0005-0000-0000-0000F8100000}"/>
    <cellStyle name="Accent1 - 60% 28" xfId="592" xr:uid="{00000000-0005-0000-0000-0000F9100000}"/>
    <cellStyle name="Accent1 - 60% 29" xfId="593" xr:uid="{00000000-0005-0000-0000-0000FA100000}"/>
    <cellStyle name="Accent1 - 60% 3" xfId="594" xr:uid="{00000000-0005-0000-0000-0000FB100000}"/>
    <cellStyle name="Accent1 - 60% 30" xfId="595" xr:uid="{00000000-0005-0000-0000-0000FC100000}"/>
    <cellStyle name="Accent1 - 60% 31" xfId="596" xr:uid="{00000000-0005-0000-0000-0000FD100000}"/>
    <cellStyle name="Accent1 - 60% 32" xfId="597" xr:uid="{00000000-0005-0000-0000-0000FE100000}"/>
    <cellStyle name="Accent1 - 60% 33" xfId="598" xr:uid="{00000000-0005-0000-0000-0000FF100000}"/>
    <cellStyle name="Accent1 - 60% 34" xfId="599" xr:uid="{00000000-0005-0000-0000-000000110000}"/>
    <cellStyle name="Accent1 - 60% 35" xfId="600" xr:uid="{00000000-0005-0000-0000-000001110000}"/>
    <cellStyle name="Accent1 - 60% 36" xfId="601" xr:uid="{00000000-0005-0000-0000-000002110000}"/>
    <cellStyle name="Accent1 - 60% 37" xfId="602" xr:uid="{00000000-0005-0000-0000-000003110000}"/>
    <cellStyle name="Accent1 - 60% 38" xfId="603" xr:uid="{00000000-0005-0000-0000-000004110000}"/>
    <cellStyle name="Accent1 - 60% 39" xfId="604" xr:uid="{00000000-0005-0000-0000-000005110000}"/>
    <cellStyle name="Accent1 - 60% 4" xfId="605" xr:uid="{00000000-0005-0000-0000-000006110000}"/>
    <cellStyle name="Accent1 - 60% 40" xfId="606" xr:uid="{00000000-0005-0000-0000-000007110000}"/>
    <cellStyle name="Accent1 - 60% 41" xfId="607" xr:uid="{00000000-0005-0000-0000-000008110000}"/>
    <cellStyle name="Accent1 - 60% 42" xfId="608" xr:uid="{00000000-0005-0000-0000-000009110000}"/>
    <cellStyle name="Accent1 - 60% 43" xfId="609" xr:uid="{00000000-0005-0000-0000-00000A110000}"/>
    <cellStyle name="Accent1 - 60% 44" xfId="610" xr:uid="{00000000-0005-0000-0000-00000B110000}"/>
    <cellStyle name="Accent1 - 60% 45" xfId="611" xr:uid="{00000000-0005-0000-0000-00000C110000}"/>
    <cellStyle name="Accent1 - 60% 46" xfId="4508" xr:uid="{00000000-0005-0000-0000-00000D110000}"/>
    <cellStyle name="Accent1 - 60% 5" xfId="612" xr:uid="{00000000-0005-0000-0000-00000E110000}"/>
    <cellStyle name="Accent1 - 60% 6" xfId="613" xr:uid="{00000000-0005-0000-0000-00000F110000}"/>
    <cellStyle name="Accent1 - 60% 7" xfId="614" xr:uid="{00000000-0005-0000-0000-000010110000}"/>
    <cellStyle name="Accent1 - 60% 8" xfId="615" xr:uid="{00000000-0005-0000-0000-000011110000}"/>
    <cellStyle name="Accent1 - 60% 9" xfId="616" xr:uid="{00000000-0005-0000-0000-000012110000}"/>
    <cellStyle name="Accent1 10" xfId="4509" xr:uid="{00000000-0005-0000-0000-000013110000}"/>
    <cellStyle name="Accent1 10 2" xfId="4510" xr:uid="{00000000-0005-0000-0000-000014110000}"/>
    <cellStyle name="Accent1 10 3" xfId="4511" xr:uid="{00000000-0005-0000-0000-000015110000}"/>
    <cellStyle name="Accent1 11" xfId="4512" xr:uid="{00000000-0005-0000-0000-000016110000}"/>
    <cellStyle name="Accent1 11 2" xfId="4513" xr:uid="{00000000-0005-0000-0000-000017110000}"/>
    <cellStyle name="Accent1 11 3" xfId="4514" xr:uid="{00000000-0005-0000-0000-000018110000}"/>
    <cellStyle name="Accent1 12" xfId="4515" xr:uid="{00000000-0005-0000-0000-000019110000}"/>
    <cellStyle name="Accent1 13" xfId="9902" xr:uid="{00000000-0005-0000-0000-00001A110000}"/>
    <cellStyle name="Accent1 14" xfId="425" xr:uid="{00000000-0005-0000-0000-00001B110000}"/>
    <cellStyle name="Accent1 2" xfId="51" xr:uid="{00000000-0005-0000-0000-00001C110000}"/>
    <cellStyle name="Accent1 2 2" xfId="356" xr:uid="{00000000-0005-0000-0000-00001D110000}"/>
    <cellStyle name="Accent1 2 2 2" xfId="4516" xr:uid="{00000000-0005-0000-0000-00001E110000}"/>
    <cellStyle name="Accent1 2 3" xfId="617" xr:uid="{00000000-0005-0000-0000-00001F110000}"/>
    <cellStyle name="Accent1 2 3 2" xfId="4518" xr:uid="{00000000-0005-0000-0000-000020110000}"/>
    <cellStyle name="Accent1 2 3 3" xfId="4517" xr:uid="{00000000-0005-0000-0000-000021110000}"/>
    <cellStyle name="Accent1 2 4" xfId="618" xr:uid="{00000000-0005-0000-0000-000022110000}"/>
    <cellStyle name="Accent1 2 4 2" xfId="4520" xr:uid="{00000000-0005-0000-0000-000023110000}"/>
    <cellStyle name="Accent1 2 4 3" xfId="4519" xr:uid="{00000000-0005-0000-0000-000024110000}"/>
    <cellStyle name="Accent1 3" xfId="52" xr:uid="{00000000-0005-0000-0000-000025110000}"/>
    <cellStyle name="Accent1 3 2" xfId="377" xr:uid="{00000000-0005-0000-0000-000026110000}"/>
    <cellStyle name="Accent1 3 2 2" xfId="4522" xr:uid="{00000000-0005-0000-0000-000027110000}"/>
    <cellStyle name="Accent1 3 2 3" xfId="4521" xr:uid="{00000000-0005-0000-0000-000028110000}"/>
    <cellStyle name="Accent1 3 3" xfId="4523" xr:uid="{00000000-0005-0000-0000-000029110000}"/>
    <cellStyle name="Accent1 3 4" xfId="4524" xr:uid="{00000000-0005-0000-0000-00002A110000}"/>
    <cellStyle name="Accent1 3 5" xfId="4525" xr:uid="{00000000-0005-0000-0000-00002B110000}"/>
    <cellStyle name="Accent1 4" xfId="53" xr:uid="{00000000-0005-0000-0000-00002C110000}"/>
    <cellStyle name="Accent1 4 2" xfId="383" xr:uid="{00000000-0005-0000-0000-00002D110000}"/>
    <cellStyle name="Accent1 4 2 2" xfId="4526" xr:uid="{00000000-0005-0000-0000-00002E110000}"/>
    <cellStyle name="Accent1 4 3" xfId="4527" xr:uid="{00000000-0005-0000-0000-00002F110000}"/>
    <cellStyle name="Accent1 4 4" xfId="4528" xr:uid="{00000000-0005-0000-0000-000030110000}"/>
    <cellStyle name="Accent1 4 5" xfId="4529" xr:uid="{00000000-0005-0000-0000-000031110000}"/>
    <cellStyle name="Accent1 5" xfId="202" xr:uid="{00000000-0005-0000-0000-000032110000}"/>
    <cellStyle name="Accent1 5 2" xfId="394" xr:uid="{00000000-0005-0000-0000-000033110000}"/>
    <cellStyle name="Accent1 5 2 2" xfId="9780" xr:uid="{00000000-0005-0000-0000-000034110000}"/>
    <cellStyle name="Accent1 5 2 3" xfId="3773" xr:uid="{00000000-0005-0000-0000-000035110000}"/>
    <cellStyle name="Accent1 5 3" xfId="4530" xr:uid="{00000000-0005-0000-0000-000036110000}"/>
    <cellStyle name="Accent1 5 4" xfId="4531" xr:uid="{00000000-0005-0000-0000-000037110000}"/>
    <cellStyle name="Accent1 5 5" xfId="619" xr:uid="{00000000-0005-0000-0000-000038110000}"/>
    <cellStyle name="Accent1 6" xfId="227" xr:uid="{00000000-0005-0000-0000-000039110000}"/>
    <cellStyle name="Accent1 6 2" xfId="4533" xr:uid="{00000000-0005-0000-0000-00003A110000}"/>
    <cellStyle name="Accent1 6 3" xfId="4534" xr:uid="{00000000-0005-0000-0000-00003B110000}"/>
    <cellStyle name="Accent1 6 4" xfId="4535" xr:uid="{00000000-0005-0000-0000-00003C110000}"/>
    <cellStyle name="Accent1 6 5" xfId="4532" xr:uid="{00000000-0005-0000-0000-00003D110000}"/>
    <cellStyle name="Accent1 6 6" xfId="9778" xr:uid="{00000000-0005-0000-0000-00003E110000}"/>
    <cellStyle name="Accent1 6 7" xfId="3720" xr:uid="{00000000-0005-0000-0000-00003F110000}"/>
    <cellStyle name="Accent1 7" xfId="308" xr:uid="{00000000-0005-0000-0000-000040110000}"/>
    <cellStyle name="Accent1 7 2" xfId="4537" xr:uid="{00000000-0005-0000-0000-000041110000}"/>
    <cellStyle name="Accent1 7 3" xfId="4538" xr:uid="{00000000-0005-0000-0000-000042110000}"/>
    <cellStyle name="Accent1 7 4" xfId="4539" xr:uid="{00000000-0005-0000-0000-000043110000}"/>
    <cellStyle name="Accent1 7 5" xfId="9794" xr:uid="{00000000-0005-0000-0000-000044110000}"/>
    <cellStyle name="Accent1 7 6" xfId="4536" xr:uid="{00000000-0005-0000-0000-000045110000}"/>
    <cellStyle name="Accent1 8" xfId="347" xr:uid="{00000000-0005-0000-0000-000046110000}"/>
    <cellStyle name="Accent1 8 2" xfId="4541" xr:uid="{00000000-0005-0000-0000-000047110000}"/>
    <cellStyle name="Accent1 8 3" xfId="4542" xr:uid="{00000000-0005-0000-0000-000048110000}"/>
    <cellStyle name="Accent1 8 4" xfId="9769" xr:uid="{00000000-0005-0000-0000-000049110000}"/>
    <cellStyle name="Accent1 8 5" xfId="4540" xr:uid="{00000000-0005-0000-0000-00004A110000}"/>
    <cellStyle name="Accent1 9" xfId="353" xr:uid="{00000000-0005-0000-0000-00004B110000}"/>
    <cellStyle name="Accent1 9 2" xfId="4544" xr:uid="{00000000-0005-0000-0000-00004C110000}"/>
    <cellStyle name="Accent1 9 3" xfId="4545" xr:uid="{00000000-0005-0000-0000-00004D110000}"/>
    <cellStyle name="Accent1 9 4" xfId="9789" xr:uid="{00000000-0005-0000-0000-00004E110000}"/>
    <cellStyle name="Accent1 9 5" xfId="4543" xr:uid="{00000000-0005-0000-0000-00004F110000}"/>
    <cellStyle name="Accent2" xfId="22" builtinId="33" customBuiltin="1"/>
    <cellStyle name="Accent2 - 20%" xfId="54" xr:uid="{00000000-0005-0000-0000-000051110000}"/>
    <cellStyle name="Accent2 - 20% 10" xfId="620" xr:uid="{00000000-0005-0000-0000-000052110000}"/>
    <cellStyle name="Accent2 - 20% 11" xfId="621" xr:uid="{00000000-0005-0000-0000-000053110000}"/>
    <cellStyle name="Accent2 - 20% 12" xfId="622" xr:uid="{00000000-0005-0000-0000-000054110000}"/>
    <cellStyle name="Accent2 - 20% 13" xfId="623" xr:uid="{00000000-0005-0000-0000-000055110000}"/>
    <cellStyle name="Accent2 - 20% 14" xfId="624" xr:uid="{00000000-0005-0000-0000-000056110000}"/>
    <cellStyle name="Accent2 - 20% 15" xfId="625" xr:uid="{00000000-0005-0000-0000-000057110000}"/>
    <cellStyle name="Accent2 - 20% 16" xfId="626" xr:uid="{00000000-0005-0000-0000-000058110000}"/>
    <cellStyle name="Accent2 - 20% 17" xfId="627" xr:uid="{00000000-0005-0000-0000-000059110000}"/>
    <cellStyle name="Accent2 - 20% 18" xfId="628" xr:uid="{00000000-0005-0000-0000-00005A110000}"/>
    <cellStyle name="Accent2 - 20% 19" xfId="629" xr:uid="{00000000-0005-0000-0000-00005B110000}"/>
    <cellStyle name="Accent2 - 20% 2" xfId="232" xr:uid="{00000000-0005-0000-0000-00005C110000}"/>
    <cellStyle name="Accent2 - 20% 2 2" xfId="4547" xr:uid="{00000000-0005-0000-0000-00005D110000}"/>
    <cellStyle name="Accent2 - 20% 2 3" xfId="4546" xr:uid="{00000000-0005-0000-0000-00005E110000}"/>
    <cellStyle name="Accent2 - 20% 20" xfId="630" xr:uid="{00000000-0005-0000-0000-00005F110000}"/>
    <cellStyle name="Accent2 - 20% 21" xfId="631" xr:uid="{00000000-0005-0000-0000-000060110000}"/>
    <cellStyle name="Accent2 - 20% 22" xfId="632" xr:uid="{00000000-0005-0000-0000-000061110000}"/>
    <cellStyle name="Accent2 - 20% 23" xfId="633" xr:uid="{00000000-0005-0000-0000-000062110000}"/>
    <cellStyle name="Accent2 - 20% 24" xfId="634" xr:uid="{00000000-0005-0000-0000-000063110000}"/>
    <cellStyle name="Accent2 - 20% 25" xfId="635" xr:uid="{00000000-0005-0000-0000-000064110000}"/>
    <cellStyle name="Accent2 - 20% 26" xfId="636" xr:uid="{00000000-0005-0000-0000-000065110000}"/>
    <cellStyle name="Accent2 - 20% 27" xfId="637" xr:uid="{00000000-0005-0000-0000-000066110000}"/>
    <cellStyle name="Accent2 - 20% 28" xfId="638" xr:uid="{00000000-0005-0000-0000-000067110000}"/>
    <cellStyle name="Accent2 - 20% 29" xfId="639" xr:uid="{00000000-0005-0000-0000-000068110000}"/>
    <cellStyle name="Accent2 - 20% 3" xfId="640" xr:uid="{00000000-0005-0000-0000-000069110000}"/>
    <cellStyle name="Accent2 - 20% 30" xfId="641" xr:uid="{00000000-0005-0000-0000-00006A110000}"/>
    <cellStyle name="Accent2 - 20% 31" xfId="642" xr:uid="{00000000-0005-0000-0000-00006B110000}"/>
    <cellStyle name="Accent2 - 20% 32" xfId="643" xr:uid="{00000000-0005-0000-0000-00006C110000}"/>
    <cellStyle name="Accent2 - 20% 33" xfId="644" xr:uid="{00000000-0005-0000-0000-00006D110000}"/>
    <cellStyle name="Accent2 - 20% 34" xfId="645" xr:uid="{00000000-0005-0000-0000-00006E110000}"/>
    <cellStyle name="Accent2 - 20% 35" xfId="646" xr:uid="{00000000-0005-0000-0000-00006F110000}"/>
    <cellStyle name="Accent2 - 20% 36" xfId="647" xr:uid="{00000000-0005-0000-0000-000070110000}"/>
    <cellStyle name="Accent2 - 20% 37" xfId="648" xr:uid="{00000000-0005-0000-0000-000071110000}"/>
    <cellStyle name="Accent2 - 20% 38" xfId="649" xr:uid="{00000000-0005-0000-0000-000072110000}"/>
    <cellStyle name="Accent2 - 20% 39" xfId="650" xr:uid="{00000000-0005-0000-0000-000073110000}"/>
    <cellStyle name="Accent2 - 20% 4" xfId="651" xr:uid="{00000000-0005-0000-0000-000074110000}"/>
    <cellStyle name="Accent2 - 20% 40" xfId="652" xr:uid="{00000000-0005-0000-0000-000075110000}"/>
    <cellStyle name="Accent2 - 20% 41" xfId="653" xr:uid="{00000000-0005-0000-0000-000076110000}"/>
    <cellStyle name="Accent2 - 20% 42" xfId="654" xr:uid="{00000000-0005-0000-0000-000077110000}"/>
    <cellStyle name="Accent2 - 20% 43" xfId="655" xr:uid="{00000000-0005-0000-0000-000078110000}"/>
    <cellStyle name="Accent2 - 20% 44" xfId="656" xr:uid="{00000000-0005-0000-0000-000079110000}"/>
    <cellStyle name="Accent2 - 20% 45" xfId="657" xr:uid="{00000000-0005-0000-0000-00007A110000}"/>
    <cellStyle name="Accent2 - 20% 46" xfId="658" xr:uid="{00000000-0005-0000-0000-00007B110000}"/>
    <cellStyle name="Accent2 - 20% 47" xfId="4548" xr:uid="{00000000-0005-0000-0000-00007C110000}"/>
    <cellStyle name="Accent2 - 20% 5" xfId="659" xr:uid="{00000000-0005-0000-0000-00007D110000}"/>
    <cellStyle name="Accent2 - 20% 6" xfId="660" xr:uid="{00000000-0005-0000-0000-00007E110000}"/>
    <cellStyle name="Accent2 - 20% 7" xfId="661" xr:uid="{00000000-0005-0000-0000-00007F110000}"/>
    <cellStyle name="Accent2 - 20% 8" xfId="662" xr:uid="{00000000-0005-0000-0000-000080110000}"/>
    <cellStyle name="Accent2 - 20% 9" xfId="663" xr:uid="{00000000-0005-0000-0000-000081110000}"/>
    <cellStyle name="Accent2 - 40%" xfId="55" xr:uid="{00000000-0005-0000-0000-000082110000}"/>
    <cellStyle name="Accent2 - 40% 10" xfId="664" xr:uid="{00000000-0005-0000-0000-000083110000}"/>
    <cellStyle name="Accent2 - 40% 11" xfId="665" xr:uid="{00000000-0005-0000-0000-000084110000}"/>
    <cellStyle name="Accent2 - 40% 12" xfId="666" xr:uid="{00000000-0005-0000-0000-000085110000}"/>
    <cellStyle name="Accent2 - 40% 13" xfId="667" xr:uid="{00000000-0005-0000-0000-000086110000}"/>
    <cellStyle name="Accent2 - 40% 14" xfId="668" xr:uid="{00000000-0005-0000-0000-000087110000}"/>
    <cellStyle name="Accent2 - 40% 15" xfId="669" xr:uid="{00000000-0005-0000-0000-000088110000}"/>
    <cellStyle name="Accent2 - 40% 16" xfId="670" xr:uid="{00000000-0005-0000-0000-000089110000}"/>
    <cellStyle name="Accent2 - 40% 17" xfId="671" xr:uid="{00000000-0005-0000-0000-00008A110000}"/>
    <cellStyle name="Accent2 - 40% 18" xfId="672" xr:uid="{00000000-0005-0000-0000-00008B110000}"/>
    <cellStyle name="Accent2 - 40% 19" xfId="673" xr:uid="{00000000-0005-0000-0000-00008C110000}"/>
    <cellStyle name="Accent2 - 40% 2" xfId="233" xr:uid="{00000000-0005-0000-0000-00008D110000}"/>
    <cellStyle name="Accent2 - 40% 2 2" xfId="4550" xr:uid="{00000000-0005-0000-0000-00008E110000}"/>
    <cellStyle name="Accent2 - 40% 2 3" xfId="4549" xr:uid="{00000000-0005-0000-0000-00008F110000}"/>
    <cellStyle name="Accent2 - 40% 20" xfId="674" xr:uid="{00000000-0005-0000-0000-000090110000}"/>
    <cellStyle name="Accent2 - 40% 21" xfId="675" xr:uid="{00000000-0005-0000-0000-000091110000}"/>
    <cellStyle name="Accent2 - 40% 22" xfId="676" xr:uid="{00000000-0005-0000-0000-000092110000}"/>
    <cellStyle name="Accent2 - 40% 23" xfId="677" xr:uid="{00000000-0005-0000-0000-000093110000}"/>
    <cellStyle name="Accent2 - 40% 24" xfId="678" xr:uid="{00000000-0005-0000-0000-000094110000}"/>
    <cellStyle name="Accent2 - 40% 25" xfId="679" xr:uid="{00000000-0005-0000-0000-000095110000}"/>
    <cellStyle name="Accent2 - 40% 26" xfId="680" xr:uid="{00000000-0005-0000-0000-000096110000}"/>
    <cellStyle name="Accent2 - 40% 27" xfId="681" xr:uid="{00000000-0005-0000-0000-000097110000}"/>
    <cellStyle name="Accent2 - 40% 28" xfId="682" xr:uid="{00000000-0005-0000-0000-000098110000}"/>
    <cellStyle name="Accent2 - 40% 29" xfId="683" xr:uid="{00000000-0005-0000-0000-000099110000}"/>
    <cellStyle name="Accent2 - 40% 3" xfId="684" xr:uid="{00000000-0005-0000-0000-00009A110000}"/>
    <cellStyle name="Accent2 - 40% 30" xfId="685" xr:uid="{00000000-0005-0000-0000-00009B110000}"/>
    <cellStyle name="Accent2 - 40% 31" xfId="686" xr:uid="{00000000-0005-0000-0000-00009C110000}"/>
    <cellStyle name="Accent2 - 40% 32" xfId="687" xr:uid="{00000000-0005-0000-0000-00009D110000}"/>
    <cellStyle name="Accent2 - 40% 33" xfId="688" xr:uid="{00000000-0005-0000-0000-00009E110000}"/>
    <cellStyle name="Accent2 - 40% 34" xfId="689" xr:uid="{00000000-0005-0000-0000-00009F110000}"/>
    <cellStyle name="Accent2 - 40% 35" xfId="690" xr:uid="{00000000-0005-0000-0000-0000A0110000}"/>
    <cellStyle name="Accent2 - 40% 36" xfId="691" xr:uid="{00000000-0005-0000-0000-0000A1110000}"/>
    <cellStyle name="Accent2 - 40% 37" xfId="692" xr:uid="{00000000-0005-0000-0000-0000A2110000}"/>
    <cellStyle name="Accent2 - 40% 38" xfId="693" xr:uid="{00000000-0005-0000-0000-0000A3110000}"/>
    <cellStyle name="Accent2 - 40% 39" xfId="694" xr:uid="{00000000-0005-0000-0000-0000A4110000}"/>
    <cellStyle name="Accent2 - 40% 4" xfId="695" xr:uid="{00000000-0005-0000-0000-0000A5110000}"/>
    <cellStyle name="Accent2 - 40% 40" xfId="696" xr:uid="{00000000-0005-0000-0000-0000A6110000}"/>
    <cellStyle name="Accent2 - 40% 41" xfId="697" xr:uid="{00000000-0005-0000-0000-0000A7110000}"/>
    <cellStyle name="Accent2 - 40% 42" xfId="698" xr:uid="{00000000-0005-0000-0000-0000A8110000}"/>
    <cellStyle name="Accent2 - 40% 43" xfId="699" xr:uid="{00000000-0005-0000-0000-0000A9110000}"/>
    <cellStyle name="Accent2 - 40% 44" xfId="700" xr:uid="{00000000-0005-0000-0000-0000AA110000}"/>
    <cellStyle name="Accent2 - 40% 45" xfId="701" xr:uid="{00000000-0005-0000-0000-0000AB110000}"/>
    <cellStyle name="Accent2 - 40% 46" xfId="702" xr:uid="{00000000-0005-0000-0000-0000AC110000}"/>
    <cellStyle name="Accent2 - 40% 47" xfId="4551" xr:uid="{00000000-0005-0000-0000-0000AD110000}"/>
    <cellStyle name="Accent2 - 40% 5" xfId="703" xr:uid="{00000000-0005-0000-0000-0000AE110000}"/>
    <cellStyle name="Accent2 - 40% 6" xfId="704" xr:uid="{00000000-0005-0000-0000-0000AF110000}"/>
    <cellStyle name="Accent2 - 40% 7" xfId="705" xr:uid="{00000000-0005-0000-0000-0000B0110000}"/>
    <cellStyle name="Accent2 - 40% 8" xfId="706" xr:uid="{00000000-0005-0000-0000-0000B1110000}"/>
    <cellStyle name="Accent2 - 40% 9" xfId="707" xr:uid="{00000000-0005-0000-0000-0000B2110000}"/>
    <cellStyle name="Accent2 - 60%" xfId="56" xr:uid="{00000000-0005-0000-0000-0000B3110000}"/>
    <cellStyle name="Accent2 - 60% 10" xfId="708" xr:uid="{00000000-0005-0000-0000-0000B4110000}"/>
    <cellStyle name="Accent2 - 60% 11" xfId="709" xr:uid="{00000000-0005-0000-0000-0000B5110000}"/>
    <cellStyle name="Accent2 - 60% 12" xfId="710" xr:uid="{00000000-0005-0000-0000-0000B6110000}"/>
    <cellStyle name="Accent2 - 60% 13" xfId="711" xr:uid="{00000000-0005-0000-0000-0000B7110000}"/>
    <cellStyle name="Accent2 - 60% 14" xfId="712" xr:uid="{00000000-0005-0000-0000-0000B8110000}"/>
    <cellStyle name="Accent2 - 60% 15" xfId="713" xr:uid="{00000000-0005-0000-0000-0000B9110000}"/>
    <cellStyle name="Accent2 - 60% 16" xfId="714" xr:uid="{00000000-0005-0000-0000-0000BA110000}"/>
    <cellStyle name="Accent2 - 60% 17" xfId="715" xr:uid="{00000000-0005-0000-0000-0000BB110000}"/>
    <cellStyle name="Accent2 - 60% 18" xfId="716" xr:uid="{00000000-0005-0000-0000-0000BC110000}"/>
    <cellStyle name="Accent2 - 60% 19" xfId="717" xr:uid="{00000000-0005-0000-0000-0000BD110000}"/>
    <cellStyle name="Accent2 - 60% 2" xfId="234" xr:uid="{00000000-0005-0000-0000-0000BE110000}"/>
    <cellStyle name="Accent2 - 60% 2 2" xfId="4553" xr:uid="{00000000-0005-0000-0000-0000BF110000}"/>
    <cellStyle name="Accent2 - 60% 2 3" xfId="4552" xr:uid="{00000000-0005-0000-0000-0000C0110000}"/>
    <cellStyle name="Accent2 - 60% 20" xfId="718" xr:uid="{00000000-0005-0000-0000-0000C1110000}"/>
    <cellStyle name="Accent2 - 60% 21" xfId="719" xr:uid="{00000000-0005-0000-0000-0000C2110000}"/>
    <cellStyle name="Accent2 - 60% 22" xfId="720" xr:uid="{00000000-0005-0000-0000-0000C3110000}"/>
    <cellStyle name="Accent2 - 60% 23" xfId="721" xr:uid="{00000000-0005-0000-0000-0000C4110000}"/>
    <cellStyle name="Accent2 - 60% 24" xfId="722" xr:uid="{00000000-0005-0000-0000-0000C5110000}"/>
    <cellStyle name="Accent2 - 60% 25" xfId="723" xr:uid="{00000000-0005-0000-0000-0000C6110000}"/>
    <cellStyle name="Accent2 - 60% 26" xfId="724" xr:uid="{00000000-0005-0000-0000-0000C7110000}"/>
    <cellStyle name="Accent2 - 60% 27" xfId="725" xr:uid="{00000000-0005-0000-0000-0000C8110000}"/>
    <cellStyle name="Accent2 - 60% 28" xfId="726" xr:uid="{00000000-0005-0000-0000-0000C9110000}"/>
    <cellStyle name="Accent2 - 60% 29" xfId="727" xr:uid="{00000000-0005-0000-0000-0000CA110000}"/>
    <cellStyle name="Accent2 - 60% 3" xfId="728" xr:uid="{00000000-0005-0000-0000-0000CB110000}"/>
    <cellStyle name="Accent2 - 60% 30" xfId="729" xr:uid="{00000000-0005-0000-0000-0000CC110000}"/>
    <cellStyle name="Accent2 - 60% 31" xfId="730" xr:uid="{00000000-0005-0000-0000-0000CD110000}"/>
    <cellStyle name="Accent2 - 60% 32" xfId="731" xr:uid="{00000000-0005-0000-0000-0000CE110000}"/>
    <cellStyle name="Accent2 - 60% 33" xfId="732" xr:uid="{00000000-0005-0000-0000-0000CF110000}"/>
    <cellStyle name="Accent2 - 60% 34" xfId="733" xr:uid="{00000000-0005-0000-0000-0000D0110000}"/>
    <cellStyle name="Accent2 - 60% 35" xfId="734" xr:uid="{00000000-0005-0000-0000-0000D1110000}"/>
    <cellStyle name="Accent2 - 60% 36" xfId="735" xr:uid="{00000000-0005-0000-0000-0000D2110000}"/>
    <cellStyle name="Accent2 - 60% 37" xfId="736" xr:uid="{00000000-0005-0000-0000-0000D3110000}"/>
    <cellStyle name="Accent2 - 60% 38" xfId="737" xr:uid="{00000000-0005-0000-0000-0000D4110000}"/>
    <cellStyle name="Accent2 - 60% 39" xfId="738" xr:uid="{00000000-0005-0000-0000-0000D5110000}"/>
    <cellStyle name="Accent2 - 60% 4" xfId="739" xr:uid="{00000000-0005-0000-0000-0000D6110000}"/>
    <cellStyle name="Accent2 - 60% 40" xfId="740" xr:uid="{00000000-0005-0000-0000-0000D7110000}"/>
    <cellStyle name="Accent2 - 60% 41" xfId="741" xr:uid="{00000000-0005-0000-0000-0000D8110000}"/>
    <cellStyle name="Accent2 - 60% 42" xfId="742" xr:uid="{00000000-0005-0000-0000-0000D9110000}"/>
    <cellStyle name="Accent2 - 60% 43" xfId="743" xr:uid="{00000000-0005-0000-0000-0000DA110000}"/>
    <cellStyle name="Accent2 - 60% 44" xfId="744" xr:uid="{00000000-0005-0000-0000-0000DB110000}"/>
    <cellStyle name="Accent2 - 60% 45" xfId="745" xr:uid="{00000000-0005-0000-0000-0000DC110000}"/>
    <cellStyle name="Accent2 - 60% 46" xfId="4554" xr:uid="{00000000-0005-0000-0000-0000DD110000}"/>
    <cellStyle name="Accent2 - 60% 5" xfId="746" xr:uid="{00000000-0005-0000-0000-0000DE110000}"/>
    <cellStyle name="Accent2 - 60% 6" xfId="747" xr:uid="{00000000-0005-0000-0000-0000DF110000}"/>
    <cellStyle name="Accent2 - 60% 7" xfId="748" xr:uid="{00000000-0005-0000-0000-0000E0110000}"/>
    <cellStyle name="Accent2 - 60% 8" xfId="749" xr:uid="{00000000-0005-0000-0000-0000E1110000}"/>
    <cellStyle name="Accent2 - 60% 9" xfId="750" xr:uid="{00000000-0005-0000-0000-0000E2110000}"/>
    <cellStyle name="Accent2 10" xfId="4555" xr:uid="{00000000-0005-0000-0000-0000E3110000}"/>
    <cellStyle name="Accent2 10 2" xfId="4556" xr:uid="{00000000-0005-0000-0000-0000E4110000}"/>
    <cellStyle name="Accent2 10 3" xfId="4557" xr:uid="{00000000-0005-0000-0000-0000E5110000}"/>
    <cellStyle name="Accent2 10 4" xfId="4558" xr:uid="{00000000-0005-0000-0000-0000E6110000}"/>
    <cellStyle name="Accent2 10 5" xfId="4559" xr:uid="{00000000-0005-0000-0000-0000E7110000}"/>
    <cellStyle name="Accent2 10 6" xfId="4560" xr:uid="{00000000-0005-0000-0000-0000E8110000}"/>
    <cellStyle name="Accent2 10 7" xfId="4561" xr:uid="{00000000-0005-0000-0000-0000E9110000}"/>
    <cellStyle name="Accent2 10 8" xfId="4562" xr:uid="{00000000-0005-0000-0000-0000EA110000}"/>
    <cellStyle name="Accent2 11" xfId="4563" xr:uid="{00000000-0005-0000-0000-0000EB110000}"/>
    <cellStyle name="Accent2 11 2" xfId="4564" xr:uid="{00000000-0005-0000-0000-0000EC110000}"/>
    <cellStyle name="Accent2 11 3" xfId="4565" xr:uid="{00000000-0005-0000-0000-0000ED110000}"/>
    <cellStyle name="Accent2 11 4" xfId="4566" xr:uid="{00000000-0005-0000-0000-0000EE110000}"/>
    <cellStyle name="Accent2 11 5" xfId="4567" xr:uid="{00000000-0005-0000-0000-0000EF110000}"/>
    <cellStyle name="Accent2 11 6" xfId="4568" xr:uid="{00000000-0005-0000-0000-0000F0110000}"/>
    <cellStyle name="Accent2 11 7" xfId="4569" xr:uid="{00000000-0005-0000-0000-0000F1110000}"/>
    <cellStyle name="Accent2 11 8" xfId="4570" xr:uid="{00000000-0005-0000-0000-0000F2110000}"/>
    <cellStyle name="Accent2 12" xfId="4571" xr:uid="{00000000-0005-0000-0000-0000F3110000}"/>
    <cellStyle name="Accent2 13" xfId="9201" xr:uid="{00000000-0005-0000-0000-0000F4110000}"/>
    <cellStyle name="Accent2 14" xfId="428" xr:uid="{00000000-0005-0000-0000-0000F5110000}"/>
    <cellStyle name="Accent2 2" xfId="57" xr:uid="{00000000-0005-0000-0000-0000F6110000}"/>
    <cellStyle name="Accent2 2 2" xfId="357" xr:uid="{00000000-0005-0000-0000-0000F7110000}"/>
    <cellStyle name="Accent2 2 2 2" xfId="4573" xr:uid="{00000000-0005-0000-0000-0000F8110000}"/>
    <cellStyle name="Accent2 2 3" xfId="751" xr:uid="{00000000-0005-0000-0000-0000F9110000}"/>
    <cellStyle name="Accent2 2 3 2" xfId="4575" xr:uid="{00000000-0005-0000-0000-0000FA110000}"/>
    <cellStyle name="Accent2 2 3 3" xfId="4574" xr:uid="{00000000-0005-0000-0000-0000FB110000}"/>
    <cellStyle name="Accent2 2 4" xfId="752" xr:uid="{00000000-0005-0000-0000-0000FC110000}"/>
    <cellStyle name="Accent2 2 4 2" xfId="4577" xr:uid="{00000000-0005-0000-0000-0000FD110000}"/>
    <cellStyle name="Accent2 2 4 3" xfId="4576" xr:uid="{00000000-0005-0000-0000-0000FE110000}"/>
    <cellStyle name="Accent2 2 5" xfId="4572" xr:uid="{00000000-0005-0000-0000-0000FF110000}"/>
    <cellStyle name="Accent2 3" xfId="58" xr:uid="{00000000-0005-0000-0000-000000120000}"/>
    <cellStyle name="Accent2 3 2" xfId="378" xr:uid="{00000000-0005-0000-0000-000001120000}"/>
    <cellStyle name="Accent2 3 2 2" xfId="4580" xr:uid="{00000000-0005-0000-0000-000002120000}"/>
    <cellStyle name="Accent2 3 2 3" xfId="4579" xr:uid="{00000000-0005-0000-0000-000003120000}"/>
    <cellStyle name="Accent2 3 3" xfId="4581" xr:uid="{00000000-0005-0000-0000-000004120000}"/>
    <cellStyle name="Accent2 3 4" xfId="4582" xr:uid="{00000000-0005-0000-0000-000005120000}"/>
    <cellStyle name="Accent2 3 5" xfId="4583" xr:uid="{00000000-0005-0000-0000-000006120000}"/>
    <cellStyle name="Accent2 3 6" xfId="4578" xr:uid="{00000000-0005-0000-0000-000007120000}"/>
    <cellStyle name="Accent2 4" xfId="59" xr:uid="{00000000-0005-0000-0000-000008120000}"/>
    <cellStyle name="Accent2 4 2" xfId="384" xr:uid="{00000000-0005-0000-0000-000009120000}"/>
    <cellStyle name="Accent2 4 2 2" xfId="4585" xr:uid="{00000000-0005-0000-0000-00000A120000}"/>
    <cellStyle name="Accent2 4 3" xfId="4586" xr:uid="{00000000-0005-0000-0000-00000B120000}"/>
    <cellStyle name="Accent2 4 4" xfId="4587" xr:uid="{00000000-0005-0000-0000-00000C120000}"/>
    <cellStyle name="Accent2 4 5" xfId="4588" xr:uid="{00000000-0005-0000-0000-00000D120000}"/>
    <cellStyle name="Accent2 4 6" xfId="4584" xr:uid="{00000000-0005-0000-0000-00000E120000}"/>
    <cellStyle name="Accent2 5" xfId="206" xr:uid="{00000000-0005-0000-0000-00000F120000}"/>
    <cellStyle name="Accent2 5 2" xfId="393" xr:uid="{00000000-0005-0000-0000-000010120000}"/>
    <cellStyle name="Accent2 5 2 2" xfId="4590" xr:uid="{00000000-0005-0000-0000-000011120000}"/>
    <cellStyle name="Accent2 5 2 3" xfId="9172" xr:uid="{00000000-0005-0000-0000-000012120000}"/>
    <cellStyle name="Accent2 5 2 4" xfId="3777" xr:uid="{00000000-0005-0000-0000-000013120000}"/>
    <cellStyle name="Accent2 5 3" xfId="4591" xr:uid="{00000000-0005-0000-0000-000014120000}"/>
    <cellStyle name="Accent2 5 4" xfId="4592" xr:uid="{00000000-0005-0000-0000-000015120000}"/>
    <cellStyle name="Accent2 5 5" xfId="4589" xr:uid="{00000000-0005-0000-0000-000016120000}"/>
    <cellStyle name="Accent2 5 6" xfId="753" xr:uid="{00000000-0005-0000-0000-000017120000}"/>
    <cellStyle name="Accent2 6" xfId="231" xr:uid="{00000000-0005-0000-0000-000018120000}"/>
    <cellStyle name="Accent2 6 2" xfId="4594" xr:uid="{00000000-0005-0000-0000-000019120000}"/>
    <cellStyle name="Accent2 6 3" xfId="4595" xr:uid="{00000000-0005-0000-0000-00001A120000}"/>
    <cellStyle name="Accent2 6 4" xfId="4596" xr:uid="{00000000-0005-0000-0000-00001B120000}"/>
    <cellStyle name="Accent2 6 5" xfId="4593" xr:uid="{00000000-0005-0000-0000-00001C120000}"/>
    <cellStyle name="Accent2 6 6" xfId="9770" xr:uid="{00000000-0005-0000-0000-00001D120000}"/>
    <cellStyle name="Accent2 6 7" xfId="3724" xr:uid="{00000000-0005-0000-0000-00001E120000}"/>
    <cellStyle name="Accent2 7" xfId="309" xr:uid="{00000000-0005-0000-0000-00001F120000}"/>
    <cellStyle name="Accent2 7 2" xfId="4598" xr:uid="{00000000-0005-0000-0000-000020120000}"/>
    <cellStyle name="Accent2 7 3" xfId="4599" xr:uid="{00000000-0005-0000-0000-000021120000}"/>
    <cellStyle name="Accent2 7 4" xfId="4600" xr:uid="{00000000-0005-0000-0000-000022120000}"/>
    <cellStyle name="Accent2 7 5" xfId="9204" xr:uid="{00000000-0005-0000-0000-000023120000}"/>
    <cellStyle name="Accent2 7 6" xfId="4597" xr:uid="{00000000-0005-0000-0000-000024120000}"/>
    <cellStyle name="Accent2 8" xfId="345" xr:uid="{00000000-0005-0000-0000-000025120000}"/>
    <cellStyle name="Accent2 8 2" xfId="4602" xr:uid="{00000000-0005-0000-0000-000026120000}"/>
    <cellStyle name="Accent2 8 3" xfId="4603" xr:uid="{00000000-0005-0000-0000-000027120000}"/>
    <cellStyle name="Accent2 8 4" xfId="9800" xr:uid="{00000000-0005-0000-0000-000028120000}"/>
    <cellStyle name="Accent2 8 5" xfId="4601" xr:uid="{00000000-0005-0000-0000-000029120000}"/>
    <cellStyle name="Accent2 9" xfId="352" xr:uid="{00000000-0005-0000-0000-00002A120000}"/>
    <cellStyle name="Accent2 9 10" xfId="4604" xr:uid="{00000000-0005-0000-0000-00002B120000}"/>
    <cellStyle name="Accent2 9 2" xfId="4605" xr:uid="{00000000-0005-0000-0000-00002C120000}"/>
    <cellStyle name="Accent2 9 3" xfId="4606" xr:uid="{00000000-0005-0000-0000-00002D120000}"/>
    <cellStyle name="Accent2 9 4" xfId="4607" xr:uid="{00000000-0005-0000-0000-00002E120000}"/>
    <cellStyle name="Accent2 9 5" xfId="4608" xr:uid="{00000000-0005-0000-0000-00002F120000}"/>
    <cellStyle name="Accent2 9 6" xfId="4609" xr:uid="{00000000-0005-0000-0000-000030120000}"/>
    <cellStyle name="Accent2 9 7" xfId="4610" xr:uid="{00000000-0005-0000-0000-000031120000}"/>
    <cellStyle name="Accent2 9 8" xfId="4611" xr:uid="{00000000-0005-0000-0000-000032120000}"/>
    <cellStyle name="Accent2 9 9" xfId="9804" xr:uid="{00000000-0005-0000-0000-000033120000}"/>
    <cellStyle name="Accent3" xfId="26" builtinId="37" customBuiltin="1"/>
    <cellStyle name="Accent3 - 20%" xfId="60" xr:uid="{00000000-0005-0000-0000-000035120000}"/>
    <cellStyle name="Accent3 - 20% 10" xfId="754" xr:uid="{00000000-0005-0000-0000-000036120000}"/>
    <cellStyle name="Accent3 - 20% 11" xfId="755" xr:uid="{00000000-0005-0000-0000-000037120000}"/>
    <cellStyle name="Accent3 - 20% 12" xfId="756" xr:uid="{00000000-0005-0000-0000-000038120000}"/>
    <cellStyle name="Accent3 - 20% 13" xfId="757" xr:uid="{00000000-0005-0000-0000-000039120000}"/>
    <cellStyle name="Accent3 - 20% 14" xfId="758" xr:uid="{00000000-0005-0000-0000-00003A120000}"/>
    <cellStyle name="Accent3 - 20% 15" xfId="759" xr:uid="{00000000-0005-0000-0000-00003B120000}"/>
    <cellStyle name="Accent3 - 20% 16" xfId="760" xr:uid="{00000000-0005-0000-0000-00003C120000}"/>
    <cellStyle name="Accent3 - 20% 17" xfId="761" xr:uid="{00000000-0005-0000-0000-00003D120000}"/>
    <cellStyle name="Accent3 - 20% 18" xfId="762" xr:uid="{00000000-0005-0000-0000-00003E120000}"/>
    <cellStyle name="Accent3 - 20% 19" xfId="763" xr:uid="{00000000-0005-0000-0000-00003F120000}"/>
    <cellStyle name="Accent3 - 20% 2" xfId="236" xr:uid="{00000000-0005-0000-0000-000040120000}"/>
    <cellStyle name="Accent3 - 20% 2 2" xfId="4613" xr:uid="{00000000-0005-0000-0000-000041120000}"/>
    <cellStyle name="Accent3 - 20% 2 3" xfId="4612" xr:uid="{00000000-0005-0000-0000-000042120000}"/>
    <cellStyle name="Accent3 - 20% 20" xfId="764" xr:uid="{00000000-0005-0000-0000-000043120000}"/>
    <cellStyle name="Accent3 - 20% 21" xfId="765" xr:uid="{00000000-0005-0000-0000-000044120000}"/>
    <cellStyle name="Accent3 - 20% 22" xfId="766" xr:uid="{00000000-0005-0000-0000-000045120000}"/>
    <cellStyle name="Accent3 - 20% 23" xfId="767" xr:uid="{00000000-0005-0000-0000-000046120000}"/>
    <cellStyle name="Accent3 - 20% 24" xfId="768" xr:uid="{00000000-0005-0000-0000-000047120000}"/>
    <cellStyle name="Accent3 - 20% 25" xfId="769" xr:uid="{00000000-0005-0000-0000-000048120000}"/>
    <cellStyle name="Accent3 - 20% 26" xfId="770" xr:uid="{00000000-0005-0000-0000-000049120000}"/>
    <cellStyle name="Accent3 - 20% 27" xfId="771" xr:uid="{00000000-0005-0000-0000-00004A120000}"/>
    <cellStyle name="Accent3 - 20% 28" xfId="772" xr:uid="{00000000-0005-0000-0000-00004B120000}"/>
    <cellStyle name="Accent3 - 20% 29" xfId="773" xr:uid="{00000000-0005-0000-0000-00004C120000}"/>
    <cellStyle name="Accent3 - 20% 3" xfId="774" xr:uid="{00000000-0005-0000-0000-00004D120000}"/>
    <cellStyle name="Accent3 - 20% 30" xfId="775" xr:uid="{00000000-0005-0000-0000-00004E120000}"/>
    <cellStyle name="Accent3 - 20% 31" xfId="776" xr:uid="{00000000-0005-0000-0000-00004F120000}"/>
    <cellStyle name="Accent3 - 20% 32" xfId="777" xr:uid="{00000000-0005-0000-0000-000050120000}"/>
    <cellStyle name="Accent3 - 20% 33" xfId="778" xr:uid="{00000000-0005-0000-0000-000051120000}"/>
    <cellStyle name="Accent3 - 20% 34" xfId="779" xr:uid="{00000000-0005-0000-0000-000052120000}"/>
    <cellStyle name="Accent3 - 20% 35" xfId="780" xr:uid="{00000000-0005-0000-0000-000053120000}"/>
    <cellStyle name="Accent3 - 20% 36" xfId="781" xr:uid="{00000000-0005-0000-0000-000054120000}"/>
    <cellStyle name="Accent3 - 20% 37" xfId="782" xr:uid="{00000000-0005-0000-0000-000055120000}"/>
    <cellStyle name="Accent3 - 20% 38" xfId="783" xr:uid="{00000000-0005-0000-0000-000056120000}"/>
    <cellStyle name="Accent3 - 20% 39" xfId="784" xr:uid="{00000000-0005-0000-0000-000057120000}"/>
    <cellStyle name="Accent3 - 20% 4" xfId="785" xr:uid="{00000000-0005-0000-0000-000058120000}"/>
    <cellStyle name="Accent3 - 20% 40" xfId="786" xr:uid="{00000000-0005-0000-0000-000059120000}"/>
    <cellStyle name="Accent3 - 20% 41" xfId="787" xr:uid="{00000000-0005-0000-0000-00005A120000}"/>
    <cellStyle name="Accent3 - 20% 42" xfId="788" xr:uid="{00000000-0005-0000-0000-00005B120000}"/>
    <cellStyle name="Accent3 - 20% 43" xfId="789" xr:uid="{00000000-0005-0000-0000-00005C120000}"/>
    <cellStyle name="Accent3 - 20% 44" xfId="790" xr:uid="{00000000-0005-0000-0000-00005D120000}"/>
    <cellStyle name="Accent3 - 20% 45" xfId="791" xr:uid="{00000000-0005-0000-0000-00005E120000}"/>
    <cellStyle name="Accent3 - 20% 46" xfId="792" xr:uid="{00000000-0005-0000-0000-00005F120000}"/>
    <cellStyle name="Accent3 - 20% 47" xfId="4614" xr:uid="{00000000-0005-0000-0000-000060120000}"/>
    <cellStyle name="Accent3 - 20% 5" xfId="793" xr:uid="{00000000-0005-0000-0000-000061120000}"/>
    <cellStyle name="Accent3 - 20% 6" xfId="794" xr:uid="{00000000-0005-0000-0000-000062120000}"/>
    <cellStyle name="Accent3 - 20% 7" xfId="795" xr:uid="{00000000-0005-0000-0000-000063120000}"/>
    <cellStyle name="Accent3 - 20% 8" xfId="796" xr:uid="{00000000-0005-0000-0000-000064120000}"/>
    <cellStyle name="Accent3 - 20% 9" xfId="797" xr:uid="{00000000-0005-0000-0000-000065120000}"/>
    <cellStyle name="Accent3 - 40%" xfId="61" xr:uid="{00000000-0005-0000-0000-000066120000}"/>
    <cellStyle name="Accent3 - 40% 10" xfId="798" xr:uid="{00000000-0005-0000-0000-000067120000}"/>
    <cellStyle name="Accent3 - 40% 11" xfId="799" xr:uid="{00000000-0005-0000-0000-000068120000}"/>
    <cellStyle name="Accent3 - 40% 12" xfId="800" xr:uid="{00000000-0005-0000-0000-000069120000}"/>
    <cellStyle name="Accent3 - 40% 13" xfId="801" xr:uid="{00000000-0005-0000-0000-00006A120000}"/>
    <cellStyle name="Accent3 - 40% 14" xfId="802" xr:uid="{00000000-0005-0000-0000-00006B120000}"/>
    <cellStyle name="Accent3 - 40% 15" xfId="803" xr:uid="{00000000-0005-0000-0000-00006C120000}"/>
    <cellStyle name="Accent3 - 40% 16" xfId="804" xr:uid="{00000000-0005-0000-0000-00006D120000}"/>
    <cellStyle name="Accent3 - 40% 17" xfId="805" xr:uid="{00000000-0005-0000-0000-00006E120000}"/>
    <cellStyle name="Accent3 - 40% 18" xfId="806" xr:uid="{00000000-0005-0000-0000-00006F120000}"/>
    <cellStyle name="Accent3 - 40% 19" xfId="807" xr:uid="{00000000-0005-0000-0000-000070120000}"/>
    <cellStyle name="Accent3 - 40% 2" xfId="237" xr:uid="{00000000-0005-0000-0000-000071120000}"/>
    <cellStyle name="Accent3 - 40% 2 2" xfId="4616" xr:uid="{00000000-0005-0000-0000-000072120000}"/>
    <cellStyle name="Accent3 - 40% 2 3" xfId="4615" xr:uid="{00000000-0005-0000-0000-000073120000}"/>
    <cellStyle name="Accent3 - 40% 20" xfId="808" xr:uid="{00000000-0005-0000-0000-000074120000}"/>
    <cellStyle name="Accent3 - 40% 21" xfId="809" xr:uid="{00000000-0005-0000-0000-000075120000}"/>
    <cellStyle name="Accent3 - 40% 22" xfId="810" xr:uid="{00000000-0005-0000-0000-000076120000}"/>
    <cellStyle name="Accent3 - 40% 23" xfId="811" xr:uid="{00000000-0005-0000-0000-000077120000}"/>
    <cellStyle name="Accent3 - 40% 24" xfId="812" xr:uid="{00000000-0005-0000-0000-000078120000}"/>
    <cellStyle name="Accent3 - 40% 25" xfId="813" xr:uid="{00000000-0005-0000-0000-000079120000}"/>
    <cellStyle name="Accent3 - 40% 26" xfId="814" xr:uid="{00000000-0005-0000-0000-00007A120000}"/>
    <cellStyle name="Accent3 - 40% 27" xfId="815" xr:uid="{00000000-0005-0000-0000-00007B120000}"/>
    <cellStyle name="Accent3 - 40% 28" xfId="816" xr:uid="{00000000-0005-0000-0000-00007C120000}"/>
    <cellStyle name="Accent3 - 40% 29" xfId="817" xr:uid="{00000000-0005-0000-0000-00007D120000}"/>
    <cellStyle name="Accent3 - 40% 3" xfId="818" xr:uid="{00000000-0005-0000-0000-00007E120000}"/>
    <cellStyle name="Accent3 - 40% 30" xfId="819" xr:uid="{00000000-0005-0000-0000-00007F120000}"/>
    <cellStyle name="Accent3 - 40% 31" xfId="820" xr:uid="{00000000-0005-0000-0000-000080120000}"/>
    <cellStyle name="Accent3 - 40% 32" xfId="821" xr:uid="{00000000-0005-0000-0000-000081120000}"/>
    <cellStyle name="Accent3 - 40% 33" xfId="822" xr:uid="{00000000-0005-0000-0000-000082120000}"/>
    <cellStyle name="Accent3 - 40% 34" xfId="823" xr:uid="{00000000-0005-0000-0000-000083120000}"/>
    <cellStyle name="Accent3 - 40% 35" xfId="824" xr:uid="{00000000-0005-0000-0000-000084120000}"/>
    <cellStyle name="Accent3 - 40% 36" xfId="825" xr:uid="{00000000-0005-0000-0000-000085120000}"/>
    <cellStyle name="Accent3 - 40% 37" xfId="826" xr:uid="{00000000-0005-0000-0000-000086120000}"/>
    <cellStyle name="Accent3 - 40% 38" xfId="827" xr:uid="{00000000-0005-0000-0000-000087120000}"/>
    <cellStyle name="Accent3 - 40% 39" xfId="828" xr:uid="{00000000-0005-0000-0000-000088120000}"/>
    <cellStyle name="Accent3 - 40% 4" xfId="829" xr:uid="{00000000-0005-0000-0000-000089120000}"/>
    <cellStyle name="Accent3 - 40% 40" xfId="830" xr:uid="{00000000-0005-0000-0000-00008A120000}"/>
    <cellStyle name="Accent3 - 40% 41" xfId="831" xr:uid="{00000000-0005-0000-0000-00008B120000}"/>
    <cellStyle name="Accent3 - 40% 42" xfId="832" xr:uid="{00000000-0005-0000-0000-00008C120000}"/>
    <cellStyle name="Accent3 - 40% 43" xfId="833" xr:uid="{00000000-0005-0000-0000-00008D120000}"/>
    <cellStyle name="Accent3 - 40% 44" xfId="834" xr:uid="{00000000-0005-0000-0000-00008E120000}"/>
    <cellStyle name="Accent3 - 40% 45" xfId="835" xr:uid="{00000000-0005-0000-0000-00008F120000}"/>
    <cellStyle name="Accent3 - 40% 46" xfId="836" xr:uid="{00000000-0005-0000-0000-000090120000}"/>
    <cellStyle name="Accent3 - 40% 47" xfId="4617" xr:uid="{00000000-0005-0000-0000-000091120000}"/>
    <cellStyle name="Accent3 - 40% 5" xfId="837" xr:uid="{00000000-0005-0000-0000-000092120000}"/>
    <cellStyle name="Accent3 - 40% 6" xfId="838" xr:uid="{00000000-0005-0000-0000-000093120000}"/>
    <cellStyle name="Accent3 - 40% 7" xfId="839" xr:uid="{00000000-0005-0000-0000-000094120000}"/>
    <cellStyle name="Accent3 - 40% 8" xfId="840" xr:uid="{00000000-0005-0000-0000-000095120000}"/>
    <cellStyle name="Accent3 - 40% 9" xfId="841" xr:uid="{00000000-0005-0000-0000-000096120000}"/>
    <cellStyle name="Accent3 - 60%" xfId="62" xr:uid="{00000000-0005-0000-0000-000097120000}"/>
    <cellStyle name="Accent3 - 60% 10" xfId="842" xr:uid="{00000000-0005-0000-0000-000098120000}"/>
    <cellStyle name="Accent3 - 60% 11" xfId="843" xr:uid="{00000000-0005-0000-0000-000099120000}"/>
    <cellStyle name="Accent3 - 60% 12" xfId="844" xr:uid="{00000000-0005-0000-0000-00009A120000}"/>
    <cellStyle name="Accent3 - 60% 13" xfId="845" xr:uid="{00000000-0005-0000-0000-00009B120000}"/>
    <cellStyle name="Accent3 - 60% 14" xfId="846" xr:uid="{00000000-0005-0000-0000-00009C120000}"/>
    <cellStyle name="Accent3 - 60% 15" xfId="847" xr:uid="{00000000-0005-0000-0000-00009D120000}"/>
    <cellStyle name="Accent3 - 60% 16" xfId="848" xr:uid="{00000000-0005-0000-0000-00009E120000}"/>
    <cellStyle name="Accent3 - 60% 17" xfId="849" xr:uid="{00000000-0005-0000-0000-00009F120000}"/>
    <cellStyle name="Accent3 - 60% 18" xfId="850" xr:uid="{00000000-0005-0000-0000-0000A0120000}"/>
    <cellStyle name="Accent3 - 60% 19" xfId="851" xr:uid="{00000000-0005-0000-0000-0000A1120000}"/>
    <cellStyle name="Accent3 - 60% 2" xfId="238" xr:uid="{00000000-0005-0000-0000-0000A2120000}"/>
    <cellStyle name="Accent3 - 60% 2 2" xfId="4619" xr:uid="{00000000-0005-0000-0000-0000A3120000}"/>
    <cellStyle name="Accent3 - 60% 2 3" xfId="4618" xr:uid="{00000000-0005-0000-0000-0000A4120000}"/>
    <cellStyle name="Accent3 - 60% 20" xfId="852" xr:uid="{00000000-0005-0000-0000-0000A5120000}"/>
    <cellStyle name="Accent3 - 60% 21" xfId="853" xr:uid="{00000000-0005-0000-0000-0000A6120000}"/>
    <cellStyle name="Accent3 - 60% 22" xfId="854" xr:uid="{00000000-0005-0000-0000-0000A7120000}"/>
    <cellStyle name="Accent3 - 60% 23" xfId="855" xr:uid="{00000000-0005-0000-0000-0000A8120000}"/>
    <cellStyle name="Accent3 - 60% 24" xfId="856" xr:uid="{00000000-0005-0000-0000-0000A9120000}"/>
    <cellStyle name="Accent3 - 60% 25" xfId="857" xr:uid="{00000000-0005-0000-0000-0000AA120000}"/>
    <cellStyle name="Accent3 - 60% 26" xfId="858" xr:uid="{00000000-0005-0000-0000-0000AB120000}"/>
    <cellStyle name="Accent3 - 60% 27" xfId="859" xr:uid="{00000000-0005-0000-0000-0000AC120000}"/>
    <cellStyle name="Accent3 - 60% 28" xfId="860" xr:uid="{00000000-0005-0000-0000-0000AD120000}"/>
    <cellStyle name="Accent3 - 60% 29" xfId="861" xr:uid="{00000000-0005-0000-0000-0000AE120000}"/>
    <cellStyle name="Accent3 - 60% 3" xfId="862" xr:uid="{00000000-0005-0000-0000-0000AF120000}"/>
    <cellStyle name="Accent3 - 60% 30" xfId="863" xr:uid="{00000000-0005-0000-0000-0000B0120000}"/>
    <cellStyle name="Accent3 - 60% 31" xfId="864" xr:uid="{00000000-0005-0000-0000-0000B1120000}"/>
    <cellStyle name="Accent3 - 60% 32" xfId="865" xr:uid="{00000000-0005-0000-0000-0000B2120000}"/>
    <cellStyle name="Accent3 - 60% 33" xfId="866" xr:uid="{00000000-0005-0000-0000-0000B3120000}"/>
    <cellStyle name="Accent3 - 60% 34" xfId="867" xr:uid="{00000000-0005-0000-0000-0000B4120000}"/>
    <cellStyle name="Accent3 - 60% 35" xfId="868" xr:uid="{00000000-0005-0000-0000-0000B5120000}"/>
    <cellStyle name="Accent3 - 60% 36" xfId="869" xr:uid="{00000000-0005-0000-0000-0000B6120000}"/>
    <cellStyle name="Accent3 - 60% 37" xfId="870" xr:uid="{00000000-0005-0000-0000-0000B7120000}"/>
    <cellStyle name="Accent3 - 60% 38" xfId="871" xr:uid="{00000000-0005-0000-0000-0000B8120000}"/>
    <cellStyle name="Accent3 - 60% 39" xfId="872" xr:uid="{00000000-0005-0000-0000-0000B9120000}"/>
    <cellStyle name="Accent3 - 60% 4" xfId="873" xr:uid="{00000000-0005-0000-0000-0000BA120000}"/>
    <cellStyle name="Accent3 - 60% 40" xfId="874" xr:uid="{00000000-0005-0000-0000-0000BB120000}"/>
    <cellStyle name="Accent3 - 60% 41" xfId="875" xr:uid="{00000000-0005-0000-0000-0000BC120000}"/>
    <cellStyle name="Accent3 - 60% 42" xfId="876" xr:uid="{00000000-0005-0000-0000-0000BD120000}"/>
    <cellStyle name="Accent3 - 60% 43" xfId="877" xr:uid="{00000000-0005-0000-0000-0000BE120000}"/>
    <cellStyle name="Accent3 - 60% 44" xfId="878" xr:uid="{00000000-0005-0000-0000-0000BF120000}"/>
    <cellStyle name="Accent3 - 60% 45" xfId="879" xr:uid="{00000000-0005-0000-0000-0000C0120000}"/>
    <cellStyle name="Accent3 - 60% 46" xfId="4620" xr:uid="{00000000-0005-0000-0000-0000C1120000}"/>
    <cellStyle name="Accent3 - 60% 5" xfId="880" xr:uid="{00000000-0005-0000-0000-0000C2120000}"/>
    <cellStyle name="Accent3 - 60% 6" xfId="881" xr:uid="{00000000-0005-0000-0000-0000C3120000}"/>
    <cellStyle name="Accent3 - 60% 7" xfId="882" xr:uid="{00000000-0005-0000-0000-0000C4120000}"/>
    <cellStyle name="Accent3 - 60% 8" xfId="883" xr:uid="{00000000-0005-0000-0000-0000C5120000}"/>
    <cellStyle name="Accent3 - 60% 9" xfId="884" xr:uid="{00000000-0005-0000-0000-0000C6120000}"/>
    <cellStyle name="Accent3 10" xfId="885" xr:uid="{00000000-0005-0000-0000-0000C7120000}"/>
    <cellStyle name="Accent3 10 2" xfId="4622" xr:uid="{00000000-0005-0000-0000-0000C8120000}"/>
    <cellStyle name="Accent3 10 3" xfId="4623" xr:uid="{00000000-0005-0000-0000-0000C9120000}"/>
    <cellStyle name="Accent3 10 4" xfId="4624" xr:uid="{00000000-0005-0000-0000-0000CA120000}"/>
    <cellStyle name="Accent3 10 5" xfId="4621" xr:uid="{00000000-0005-0000-0000-0000CB120000}"/>
    <cellStyle name="Accent3 11" xfId="886" xr:uid="{00000000-0005-0000-0000-0000CC120000}"/>
    <cellStyle name="Accent3 11 2" xfId="4626" xr:uid="{00000000-0005-0000-0000-0000CD120000}"/>
    <cellStyle name="Accent3 11 3" xfId="4627" xr:uid="{00000000-0005-0000-0000-0000CE120000}"/>
    <cellStyle name="Accent3 11 4" xfId="4628" xr:uid="{00000000-0005-0000-0000-0000CF120000}"/>
    <cellStyle name="Accent3 11 5" xfId="4625" xr:uid="{00000000-0005-0000-0000-0000D0120000}"/>
    <cellStyle name="Accent3 12" xfId="887" xr:uid="{00000000-0005-0000-0000-0000D1120000}"/>
    <cellStyle name="Accent3 12 2" xfId="4630" xr:uid="{00000000-0005-0000-0000-0000D2120000}"/>
    <cellStyle name="Accent3 12 3" xfId="4629" xr:uid="{00000000-0005-0000-0000-0000D3120000}"/>
    <cellStyle name="Accent3 13" xfId="888" xr:uid="{00000000-0005-0000-0000-0000D4120000}"/>
    <cellStyle name="Accent3 14" xfId="889" xr:uid="{00000000-0005-0000-0000-0000D5120000}"/>
    <cellStyle name="Accent3 15" xfId="890" xr:uid="{00000000-0005-0000-0000-0000D6120000}"/>
    <cellStyle name="Accent3 16" xfId="891" xr:uid="{00000000-0005-0000-0000-0000D7120000}"/>
    <cellStyle name="Accent3 17" xfId="892" xr:uid="{00000000-0005-0000-0000-0000D8120000}"/>
    <cellStyle name="Accent3 18" xfId="893" xr:uid="{00000000-0005-0000-0000-0000D9120000}"/>
    <cellStyle name="Accent3 19" xfId="894" xr:uid="{00000000-0005-0000-0000-0000DA120000}"/>
    <cellStyle name="Accent3 2" xfId="63" xr:uid="{00000000-0005-0000-0000-0000DB120000}"/>
    <cellStyle name="Accent3 2 2" xfId="358" xr:uid="{00000000-0005-0000-0000-0000DC120000}"/>
    <cellStyle name="Accent3 2 2 2" xfId="4631" xr:uid="{00000000-0005-0000-0000-0000DD120000}"/>
    <cellStyle name="Accent3 2 3" xfId="895" xr:uid="{00000000-0005-0000-0000-0000DE120000}"/>
    <cellStyle name="Accent3 2 3 2" xfId="4633" xr:uid="{00000000-0005-0000-0000-0000DF120000}"/>
    <cellStyle name="Accent3 2 3 3" xfId="4632" xr:uid="{00000000-0005-0000-0000-0000E0120000}"/>
    <cellStyle name="Accent3 2 4" xfId="896" xr:uid="{00000000-0005-0000-0000-0000E1120000}"/>
    <cellStyle name="Accent3 2 4 2" xfId="4635" xr:uid="{00000000-0005-0000-0000-0000E2120000}"/>
    <cellStyle name="Accent3 2 4 3" xfId="4634" xr:uid="{00000000-0005-0000-0000-0000E3120000}"/>
    <cellStyle name="Accent3 2 5" xfId="4636" xr:uid="{00000000-0005-0000-0000-0000E4120000}"/>
    <cellStyle name="Accent3 20" xfId="897" xr:uid="{00000000-0005-0000-0000-0000E5120000}"/>
    <cellStyle name="Accent3 21" xfId="898" xr:uid="{00000000-0005-0000-0000-0000E6120000}"/>
    <cellStyle name="Accent3 22" xfId="899" xr:uid="{00000000-0005-0000-0000-0000E7120000}"/>
    <cellStyle name="Accent3 23" xfId="900" xr:uid="{00000000-0005-0000-0000-0000E8120000}"/>
    <cellStyle name="Accent3 24" xfId="901" xr:uid="{00000000-0005-0000-0000-0000E9120000}"/>
    <cellStyle name="Accent3 24 2" xfId="902" xr:uid="{00000000-0005-0000-0000-0000EA120000}"/>
    <cellStyle name="Accent3 25" xfId="903" xr:uid="{00000000-0005-0000-0000-0000EB120000}"/>
    <cellStyle name="Accent3 26" xfId="904" xr:uid="{00000000-0005-0000-0000-0000EC120000}"/>
    <cellStyle name="Accent3 27" xfId="3728" xr:uid="{00000000-0005-0000-0000-0000ED120000}"/>
    <cellStyle name="Accent3 28" xfId="9173" xr:uid="{00000000-0005-0000-0000-0000EE120000}"/>
    <cellStyle name="Accent3 29" xfId="431" xr:uid="{00000000-0005-0000-0000-0000EF120000}"/>
    <cellStyle name="Accent3 3" xfId="64" xr:uid="{00000000-0005-0000-0000-0000F0120000}"/>
    <cellStyle name="Accent3 3 2" xfId="379" xr:uid="{00000000-0005-0000-0000-0000F1120000}"/>
    <cellStyle name="Accent3 3 2 2" xfId="4637" xr:uid="{00000000-0005-0000-0000-0000F2120000}"/>
    <cellStyle name="Accent3 3 3" xfId="4638" xr:uid="{00000000-0005-0000-0000-0000F3120000}"/>
    <cellStyle name="Accent3 3 4" xfId="4639" xr:uid="{00000000-0005-0000-0000-0000F4120000}"/>
    <cellStyle name="Accent3 3 5" xfId="4640" xr:uid="{00000000-0005-0000-0000-0000F5120000}"/>
    <cellStyle name="Accent3 4" xfId="65" xr:uid="{00000000-0005-0000-0000-0000F6120000}"/>
    <cellStyle name="Accent3 4 2" xfId="385" xr:uid="{00000000-0005-0000-0000-0000F7120000}"/>
    <cellStyle name="Accent3 4 2 2" xfId="4641" xr:uid="{00000000-0005-0000-0000-0000F8120000}"/>
    <cellStyle name="Accent3 4 3" xfId="4642" xr:uid="{00000000-0005-0000-0000-0000F9120000}"/>
    <cellStyle name="Accent3 4 4" xfId="4643" xr:uid="{00000000-0005-0000-0000-0000FA120000}"/>
    <cellStyle name="Accent3 4 5" xfId="4644" xr:uid="{00000000-0005-0000-0000-0000FB120000}"/>
    <cellStyle name="Accent3 5" xfId="210" xr:uid="{00000000-0005-0000-0000-0000FC120000}"/>
    <cellStyle name="Accent3 5 2" xfId="392" xr:uid="{00000000-0005-0000-0000-0000FD120000}"/>
    <cellStyle name="Accent3 5 2 2" xfId="9199" xr:uid="{00000000-0005-0000-0000-0000FE120000}"/>
    <cellStyle name="Accent3 5 2 3" xfId="3781" xr:uid="{00000000-0005-0000-0000-0000FF120000}"/>
    <cellStyle name="Accent3 5 3" xfId="4645" xr:uid="{00000000-0005-0000-0000-000000130000}"/>
    <cellStyle name="Accent3 5 4" xfId="4646" xr:uid="{00000000-0005-0000-0000-000001130000}"/>
    <cellStyle name="Accent3 5 5" xfId="4647" xr:uid="{00000000-0005-0000-0000-000002130000}"/>
    <cellStyle name="Accent3 6" xfId="235" xr:uid="{00000000-0005-0000-0000-000003130000}"/>
    <cellStyle name="Accent3 6 2" xfId="4649" xr:uid="{00000000-0005-0000-0000-000004130000}"/>
    <cellStyle name="Accent3 6 3" xfId="4650" xr:uid="{00000000-0005-0000-0000-000005130000}"/>
    <cellStyle name="Accent3 6 4" xfId="4651" xr:uid="{00000000-0005-0000-0000-000006130000}"/>
    <cellStyle name="Accent3 6 5" xfId="4652" xr:uid="{00000000-0005-0000-0000-000007130000}"/>
    <cellStyle name="Accent3 6 6" xfId="4648" xr:uid="{00000000-0005-0000-0000-000008130000}"/>
    <cellStyle name="Accent3 7" xfId="310" xr:uid="{00000000-0005-0000-0000-000009130000}"/>
    <cellStyle name="Accent3 7 2" xfId="4654" xr:uid="{00000000-0005-0000-0000-00000A130000}"/>
    <cellStyle name="Accent3 7 3" xfId="4655" xr:uid="{00000000-0005-0000-0000-00000B130000}"/>
    <cellStyle name="Accent3 7 4" xfId="4656" xr:uid="{00000000-0005-0000-0000-00000C130000}"/>
    <cellStyle name="Accent3 7 5" xfId="4657" xr:uid="{00000000-0005-0000-0000-00000D130000}"/>
    <cellStyle name="Accent3 7 6" xfId="4653" xr:uid="{00000000-0005-0000-0000-00000E130000}"/>
    <cellStyle name="Accent3 8" xfId="342" xr:uid="{00000000-0005-0000-0000-00000F130000}"/>
    <cellStyle name="Accent3 8 2" xfId="4659" xr:uid="{00000000-0005-0000-0000-000010130000}"/>
    <cellStyle name="Accent3 8 3" xfId="4660" xr:uid="{00000000-0005-0000-0000-000011130000}"/>
    <cellStyle name="Accent3 8 4" xfId="4661" xr:uid="{00000000-0005-0000-0000-000012130000}"/>
    <cellStyle name="Accent3 8 5" xfId="4658" xr:uid="{00000000-0005-0000-0000-000013130000}"/>
    <cellStyle name="Accent3 9" xfId="351" xr:uid="{00000000-0005-0000-0000-000014130000}"/>
    <cellStyle name="Accent3 9 2" xfId="4663" xr:uid="{00000000-0005-0000-0000-000015130000}"/>
    <cellStyle name="Accent3 9 3" xfId="4664" xr:uid="{00000000-0005-0000-0000-000016130000}"/>
    <cellStyle name="Accent3 9 4" xfId="4665" xr:uid="{00000000-0005-0000-0000-000017130000}"/>
    <cellStyle name="Accent3 9 5" xfId="4662" xr:uid="{00000000-0005-0000-0000-000018130000}"/>
    <cellStyle name="Accent4" xfId="30" builtinId="41" customBuiltin="1"/>
    <cellStyle name="Accent4 - 20%" xfId="66" xr:uid="{00000000-0005-0000-0000-00001A130000}"/>
    <cellStyle name="Accent4 - 20% 10" xfId="905" xr:uid="{00000000-0005-0000-0000-00001B130000}"/>
    <cellStyle name="Accent4 - 20% 11" xfId="906" xr:uid="{00000000-0005-0000-0000-00001C130000}"/>
    <cellStyle name="Accent4 - 20% 12" xfId="907" xr:uid="{00000000-0005-0000-0000-00001D130000}"/>
    <cellStyle name="Accent4 - 20% 13" xfId="908" xr:uid="{00000000-0005-0000-0000-00001E130000}"/>
    <cellStyle name="Accent4 - 20% 14" xfId="909" xr:uid="{00000000-0005-0000-0000-00001F130000}"/>
    <cellStyle name="Accent4 - 20% 15" xfId="910" xr:uid="{00000000-0005-0000-0000-000020130000}"/>
    <cellStyle name="Accent4 - 20% 16" xfId="911" xr:uid="{00000000-0005-0000-0000-000021130000}"/>
    <cellStyle name="Accent4 - 20% 17" xfId="912" xr:uid="{00000000-0005-0000-0000-000022130000}"/>
    <cellStyle name="Accent4 - 20% 18" xfId="913" xr:uid="{00000000-0005-0000-0000-000023130000}"/>
    <cellStyle name="Accent4 - 20% 19" xfId="914" xr:uid="{00000000-0005-0000-0000-000024130000}"/>
    <cellStyle name="Accent4 - 20% 2" xfId="240" xr:uid="{00000000-0005-0000-0000-000025130000}"/>
    <cellStyle name="Accent4 - 20% 2 2" xfId="4667" xr:uid="{00000000-0005-0000-0000-000026130000}"/>
    <cellStyle name="Accent4 - 20% 2 3" xfId="4666" xr:uid="{00000000-0005-0000-0000-000027130000}"/>
    <cellStyle name="Accent4 - 20% 20" xfId="915" xr:uid="{00000000-0005-0000-0000-000028130000}"/>
    <cellStyle name="Accent4 - 20% 21" xfId="916" xr:uid="{00000000-0005-0000-0000-000029130000}"/>
    <cellStyle name="Accent4 - 20% 22" xfId="917" xr:uid="{00000000-0005-0000-0000-00002A130000}"/>
    <cellStyle name="Accent4 - 20% 23" xfId="918" xr:uid="{00000000-0005-0000-0000-00002B130000}"/>
    <cellStyle name="Accent4 - 20% 24" xfId="919" xr:uid="{00000000-0005-0000-0000-00002C130000}"/>
    <cellStyle name="Accent4 - 20% 25" xfId="920" xr:uid="{00000000-0005-0000-0000-00002D130000}"/>
    <cellStyle name="Accent4 - 20% 26" xfId="921" xr:uid="{00000000-0005-0000-0000-00002E130000}"/>
    <cellStyle name="Accent4 - 20% 27" xfId="922" xr:uid="{00000000-0005-0000-0000-00002F130000}"/>
    <cellStyle name="Accent4 - 20% 28" xfId="923" xr:uid="{00000000-0005-0000-0000-000030130000}"/>
    <cellStyle name="Accent4 - 20% 29" xfId="924" xr:uid="{00000000-0005-0000-0000-000031130000}"/>
    <cellStyle name="Accent4 - 20% 3" xfId="925" xr:uid="{00000000-0005-0000-0000-000032130000}"/>
    <cellStyle name="Accent4 - 20% 30" xfId="926" xr:uid="{00000000-0005-0000-0000-000033130000}"/>
    <cellStyle name="Accent4 - 20% 31" xfId="927" xr:uid="{00000000-0005-0000-0000-000034130000}"/>
    <cellStyle name="Accent4 - 20% 32" xfId="928" xr:uid="{00000000-0005-0000-0000-000035130000}"/>
    <cellStyle name="Accent4 - 20% 33" xfId="929" xr:uid="{00000000-0005-0000-0000-000036130000}"/>
    <cellStyle name="Accent4 - 20% 34" xfId="930" xr:uid="{00000000-0005-0000-0000-000037130000}"/>
    <cellStyle name="Accent4 - 20% 35" xfId="931" xr:uid="{00000000-0005-0000-0000-000038130000}"/>
    <cellStyle name="Accent4 - 20% 36" xfId="932" xr:uid="{00000000-0005-0000-0000-000039130000}"/>
    <cellStyle name="Accent4 - 20% 37" xfId="933" xr:uid="{00000000-0005-0000-0000-00003A130000}"/>
    <cellStyle name="Accent4 - 20% 38" xfId="934" xr:uid="{00000000-0005-0000-0000-00003B130000}"/>
    <cellStyle name="Accent4 - 20% 39" xfId="935" xr:uid="{00000000-0005-0000-0000-00003C130000}"/>
    <cellStyle name="Accent4 - 20% 4" xfId="936" xr:uid="{00000000-0005-0000-0000-00003D130000}"/>
    <cellStyle name="Accent4 - 20% 40" xfId="937" xr:uid="{00000000-0005-0000-0000-00003E130000}"/>
    <cellStyle name="Accent4 - 20% 41" xfId="938" xr:uid="{00000000-0005-0000-0000-00003F130000}"/>
    <cellStyle name="Accent4 - 20% 42" xfId="939" xr:uid="{00000000-0005-0000-0000-000040130000}"/>
    <cellStyle name="Accent4 - 20% 43" xfId="940" xr:uid="{00000000-0005-0000-0000-000041130000}"/>
    <cellStyle name="Accent4 - 20% 44" xfId="941" xr:uid="{00000000-0005-0000-0000-000042130000}"/>
    <cellStyle name="Accent4 - 20% 45" xfId="942" xr:uid="{00000000-0005-0000-0000-000043130000}"/>
    <cellStyle name="Accent4 - 20% 46" xfId="943" xr:uid="{00000000-0005-0000-0000-000044130000}"/>
    <cellStyle name="Accent4 - 20% 47" xfId="4668" xr:uid="{00000000-0005-0000-0000-000045130000}"/>
    <cellStyle name="Accent4 - 20% 5" xfId="944" xr:uid="{00000000-0005-0000-0000-000046130000}"/>
    <cellStyle name="Accent4 - 20% 6" xfId="945" xr:uid="{00000000-0005-0000-0000-000047130000}"/>
    <cellStyle name="Accent4 - 20% 7" xfId="946" xr:uid="{00000000-0005-0000-0000-000048130000}"/>
    <cellStyle name="Accent4 - 20% 8" xfId="947" xr:uid="{00000000-0005-0000-0000-000049130000}"/>
    <cellStyle name="Accent4 - 20% 9" xfId="948" xr:uid="{00000000-0005-0000-0000-00004A130000}"/>
    <cellStyle name="Accent4 - 40%" xfId="67" xr:uid="{00000000-0005-0000-0000-00004B130000}"/>
    <cellStyle name="Accent4 - 40% 10" xfId="949" xr:uid="{00000000-0005-0000-0000-00004C130000}"/>
    <cellStyle name="Accent4 - 40% 11" xfId="950" xr:uid="{00000000-0005-0000-0000-00004D130000}"/>
    <cellStyle name="Accent4 - 40% 12" xfId="951" xr:uid="{00000000-0005-0000-0000-00004E130000}"/>
    <cellStyle name="Accent4 - 40% 13" xfId="952" xr:uid="{00000000-0005-0000-0000-00004F130000}"/>
    <cellStyle name="Accent4 - 40% 14" xfId="953" xr:uid="{00000000-0005-0000-0000-000050130000}"/>
    <cellStyle name="Accent4 - 40% 15" xfId="954" xr:uid="{00000000-0005-0000-0000-000051130000}"/>
    <cellStyle name="Accent4 - 40% 16" xfId="955" xr:uid="{00000000-0005-0000-0000-000052130000}"/>
    <cellStyle name="Accent4 - 40% 17" xfId="956" xr:uid="{00000000-0005-0000-0000-000053130000}"/>
    <cellStyle name="Accent4 - 40% 18" xfId="957" xr:uid="{00000000-0005-0000-0000-000054130000}"/>
    <cellStyle name="Accent4 - 40% 19" xfId="958" xr:uid="{00000000-0005-0000-0000-000055130000}"/>
    <cellStyle name="Accent4 - 40% 2" xfId="241" xr:uid="{00000000-0005-0000-0000-000056130000}"/>
    <cellStyle name="Accent4 - 40% 2 2" xfId="4670" xr:uid="{00000000-0005-0000-0000-000057130000}"/>
    <cellStyle name="Accent4 - 40% 2 3" xfId="4669" xr:uid="{00000000-0005-0000-0000-000058130000}"/>
    <cellStyle name="Accent4 - 40% 20" xfId="959" xr:uid="{00000000-0005-0000-0000-000059130000}"/>
    <cellStyle name="Accent4 - 40% 21" xfId="960" xr:uid="{00000000-0005-0000-0000-00005A130000}"/>
    <cellStyle name="Accent4 - 40% 22" xfId="961" xr:uid="{00000000-0005-0000-0000-00005B130000}"/>
    <cellStyle name="Accent4 - 40% 23" xfId="962" xr:uid="{00000000-0005-0000-0000-00005C130000}"/>
    <cellStyle name="Accent4 - 40% 24" xfId="963" xr:uid="{00000000-0005-0000-0000-00005D130000}"/>
    <cellStyle name="Accent4 - 40% 25" xfId="964" xr:uid="{00000000-0005-0000-0000-00005E130000}"/>
    <cellStyle name="Accent4 - 40% 26" xfId="965" xr:uid="{00000000-0005-0000-0000-00005F130000}"/>
    <cellStyle name="Accent4 - 40% 27" xfId="966" xr:uid="{00000000-0005-0000-0000-000060130000}"/>
    <cellStyle name="Accent4 - 40% 28" xfId="967" xr:uid="{00000000-0005-0000-0000-000061130000}"/>
    <cellStyle name="Accent4 - 40% 29" xfId="968" xr:uid="{00000000-0005-0000-0000-000062130000}"/>
    <cellStyle name="Accent4 - 40% 3" xfId="969" xr:uid="{00000000-0005-0000-0000-000063130000}"/>
    <cellStyle name="Accent4 - 40% 30" xfId="970" xr:uid="{00000000-0005-0000-0000-000064130000}"/>
    <cellStyle name="Accent4 - 40% 31" xfId="971" xr:uid="{00000000-0005-0000-0000-000065130000}"/>
    <cellStyle name="Accent4 - 40% 32" xfId="972" xr:uid="{00000000-0005-0000-0000-000066130000}"/>
    <cellStyle name="Accent4 - 40% 33" xfId="973" xr:uid="{00000000-0005-0000-0000-000067130000}"/>
    <cellStyle name="Accent4 - 40% 34" xfId="974" xr:uid="{00000000-0005-0000-0000-000068130000}"/>
    <cellStyle name="Accent4 - 40% 35" xfId="975" xr:uid="{00000000-0005-0000-0000-000069130000}"/>
    <cellStyle name="Accent4 - 40% 36" xfId="976" xr:uid="{00000000-0005-0000-0000-00006A130000}"/>
    <cellStyle name="Accent4 - 40% 37" xfId="977" xr:uid="{00000000-0005-0000-0000-00006B130000}"/>
    <cellStyle name="Accent4 - 40% 38" xfId="978" xr:uid="{00000000-0005-0000-0000-00006C130000}"/>
    <cellStyle name="Accent4 - 40% 39" xfId="979" xr:uid="{00000000-0005-0000-0000-00006D130000}"/>
    <cellStyle name="Accent4 - 40% 4" xfId="980" xr:uid="{00000000-0005-0000-0000-00006E130000}"/>
    <cellStyle name="Accent4 - 40% 40" xfId="981" xr:uid="{00000000-0005-0000-0000-00006F130000}"/>
    <cellStyle name="Accent4 - 40% 41" xfId="982" xr:uid="{00000000-0005-0000-0000-000070130000}"/>
    <cellStyle name="Accent4 - 40% 42" xfId="983" xr:uid="{00000000-0005-0000-0000-000071130000}"/>
    <cellStyle name="Accent4 - 40% 43" xfId="984" xr:uid="{00000000-0005-0000-0000-000072130000}"/>
    <cellStyle name="Accent4 - 40% 44" xfId="985" xr:uid="{00000000-0005-0000-0000-000073130000}"/>
    <cellStyle name="Accent4 - 40% 45" xfId="986" xr:uid="{00000000-0005-0000-0000-000074130000}"/>
    <cellStyle name="Accent4 - 40% 46" xfId="987" xr:uid="{00000000-0005-0000-0000-000075130000}"/>
    <cellStyle name="Accent4 - 40% 47" xfId="4671" xr:uid="{00000000-0005-0000-0000-000076130000}"/>
    <cellStyle name="Accent4 - 40% 5" xfId="988" xr:uid="{00000000-0005-0000-0000-000077130000}"/>
    <cellStyle name="Accent4 - 40% 6" xfId="989" xr:uid="{00000000-0005-0000-0000-000078130000}"/>
    <cellStyle name="Accent4 - 40% 7" xfId="990" xr:uid="{00000000-0005-0000-0000-000079130000}"/>
    <cellStyle name="Accent4 - 40% 8" xfId="991" xr:uid="{00000000-0005-0000-0000-00007A130000}"/>
    <cellStyle name="Accent4 - 40% 9" xfId="992" xr:uid="{00000000-0005-0000-0000-00007B130000}"/>
    <cellStyle name="Accent4 - 60%" xfId="68" xr:uid="{00000000-0005-0000-0000-00007C130000}"/>
    <cellStyle name="Accent4 - 60% 10" xfId="993" xr:uid="{00000000-0005-0000-0000-00007D130000}"/>
    <cellStyle name="Accent4 - 60% 11" xfId="994" xr:uid="{00000000-0005-0000-0000-00007E130000}"/>
    <cellStyle name="Accent4 - 60% 12" xfId="995" xr:uid="{00000000-0005-0000-0000-00007F130000}"/>
    <cellStyle name="Accent4 - 60% 13" xfId="996" xr:uid="{00000000-0005-0000-0000-000080130000}"/>
    <cellStyle name="Accent4 - 60% 14" xfId="997" xr:uid="{00000000-0005-0000-0000-000081130000}"/>
    <cellStyle name="Accent4 - 60% 15" xfId="998" xr:uid="{00000000-0005-0000-0000-000082130000}"/>
    <cellStyle name="Accent4 - 60% 16" xfId="999" xr:uid="{00000000-0005-0000-0000-000083130000}"/>
    <cellStyle name="Accent4 - 60% 17" xfId="1000" xr:uid="{00000000-0005-0000-0000-000084130000}"/>
    <cellStyle name="Accent4 - 60% 18" xfId="1001" xr:uid="{00000000-0005-0000-0000-000085130000}"/>
    <cellStyle name="Accent4 - 60% 19" xfId="1002" xr:uid="{00000000-0005-0000-0000-000086130000}"/>
    <cellStyle name="Accent4 - 60% 2" xfId="242" xr:uid="{00000000-0005-0000-0000-000087130000}"/>
    <cellStyle name="Accent4 - 60% 2 2" xfId="4673" xr:uid="{00000000-0005-0000-0000-000088130000}"/>
    <cellStyle name="Accent4 - 60% 2 3" xfId="4672" xr:uid="{00000000-0005-0000-0000-000089130000}"/>
    <cellStyle name="Accent4 - 60% 20" xfId="1003" xr:uid="{00000000-0005-0000-0000-00008A130000}"/>
    <cellStyle name="Accent4 - 60% 21" xfId="1004" xr:uid="{00000000-0005-0000-0000-00008B130000}"/>
    <cellStyle name="Accent4 - 60% 22" xfId="1005" xr:uid="{00000000-0005-0000-0000-00008C130000}"/>
    <cellStyle name="Accent4 - 60% 23" xfId="1006" xr:uid="{00000000-0005-0000-0000-00008D130000}"/>
    <cellStyle name="Accent4 - 60% 24" xfId="1007" xr:uid="{00000000-0005-0000-0000-00008E130000}"/>
    <cellStyle name="Accent4 - 60% 25" xfId="1008" xr:uid="{00000000-0005-0000-0000-00008F130000}"/>
    <cellStyle name="Accent4 - 60% 26" xfId="1009" xr:uid="{00000000-0005-0000-0000-000090130000}"/>
    <cellStyle name="Accent4 - 60% 27" xfId="1010" xr:uid="{00000000-0005-0000-0000-000091130000}"/>
    <cellStyle name="Accent4 - 60% 28" xfId="1011" xr:uid="{00000000-0005-0000-0000-000092130000}"/>
    <cellStyle name="Accent4 - 60% 29" xfId="1012" xr:uid="{00000000-0005-0000-0000-000093130000}"/>
    <cellStyle name="Accent4 - 60% 3" xfId="1013" xr:uid="{00000000-0005-0000-0000-000094130000}"/>
    <cellStyle name="Accent4 - 60% 30" xfId="1014" xr:uid="{00000000-0005-0000-0000-000095130000}"/>
    <cellStyle name="Accent4 - 60% 31" xfId="1015" xr:uid="{00000000-0005-0000-0000-000096130000}"/>
    <cellStyle name="Accent4 - 60% 32" xfId="1016" xr:uid="{00000000-0005-0000-0000-000097130000}"/>
    <cellStyle name="Accent4 - 60% 33" xfId="1017" xr:uid="{00000000-0005-0000-0000-000098130000}"/>
    <cellStyle name="Accent4 - 60% 34" xfId="1018" xr:uid="{00000000-0005-0000-0000-000099130000}"/>
    <cellStyle name="Accent4 - 60% 35" xfId="1019" xr:uid="{00000000-0005-0000-0000-00009A130000}"/>
    <cellStyle name="Accent4 - 60% 36" xfId="1020" xr:uid="{00000000-0005-0000-0000-00009B130000}"/>
    <cellStyle name="Accent4 - 60% 37" xfId="1021" xr:uid="{00000000-0005-0000-0000-00009C130000}"/>
    <cellStyle name="Accent4 - 60% 38" xfId="1022" xr:uid="{00000000-0005-0000-0000-00009D130000}"/>
    <cellStyle name="Accent4 - 60% 39" xfId="1023" xr:uid="{00000000-0005-0000-0000-00009E130000}"/>
    <cellStyle name="Accent4 - 60% 4" xfId="1024" xr:uid="{00000000-0005-0000-0000-00009F130000}"/>
    <cellStyle name="Accent4 - 60% 40" xfId="1025" xr:uid="{00000000-0005-0000-0000-0000A0130000}"/>
    <cellStyle name="Accent4 - 60% 41" xfId="1026" xr:uid="{00000000-0005-0000-0000-0000A1130000}"/>
    <cellStyle name="Accent4 - 60% 42" xfId="1027" xr:uid="{00000000-0005-0000-0000-0000A2130000}"/>
    <cellStyle name="Accent4 - 60% 43" xfId="1028" xr:uid="{00000000-0005-0000-0000-0000A3130000}"/>
    <cellStyle name="Accent4 - 60% 44" xfId="1029" xr:uid="{00000000-0005-0000-0000-0000A4130000}"/>
    <cellStyle name="Accent4 - 60% 45" xfId="1030" xr:uid="{00000000-0005-0000-0000-0000A5130000}"/>
    <cellStyle name="Accent4 - 60% 46" xfId="4674" xr:uid="{00000000-0005-0000-0000-0000A6130000}"/>
    <cellStyle name="Accent4 - 60% 5" xfId="1031" xr:uid="{00000000-0005-0000-0000-0000A7130000}"/>
    <cellStyle name="Accent4 - 60% 6" xfId="1032" xr:uid="{00000000-0005-0000-0000-0000A8130000}"/>
    <cellStyle name="Accent4 - 60% 7" xfId="1033" xr:uid="{00000000-0005-0000-0000-0000A9130000}"/>
    <cellStyle name="Accent4 - 60% 8" xfId="1034" xr:uid="{00000000-0005-0000-0000-0000AA130000}"/>
    <cellStyle name="Accent4 - 60% 9" xfId="1035" xr:uid="{00000000-0005-0000-0000-0000AB130000}"/>
    <cellStyle name="Accent4 10" xfId="1036" xr:uid="{00000000-0005-0000-0000-0000AC130000}"/>
    <cellStyle name="Accent4 10 10" xfId="4675" xr:uid="{00000000-0005-0000-0000-0000AD130000}"/>
    <cellStyle name="Accent4 10 2" xfId="4676" xr:uid="{00000000-0005-0000-0000-0000AE130000}"/>
    <cellStyle name="Accent4 10 3" xfId="4677" xr:uid="{00000000-0005-0000-0000-0000AF130000}"/>
    <cellStyle name="Accent4 10 4" xfId="4678" xr:uid="{00000000-0005-0000-0000-0000B0130000}"/>
    <cellStyle name="Accent4 10 5" xfId="4679" xr:uid="{00000000-0005-0000-0000-0000B1130000}"/>
    <cellStyle name="Accent4 10 6" xfId="4680" xr:uid="{00000000-0005-0000-0000-0000B2130000}"/>
    <cellStyle name="Accent4 10 7" xfId="4681" xr:uid="{00000000-0005-0000-0000-0000B3130000}"/>
    <cellStyle name="Accent4 10 8" xfId="4682" xr:uid="{00000000-0005-0000-0000-0000B4130000}"/>
    <cellStyle name="Accent4 10 9" xfId="4683" xr:uid="{00000000-0005-0000-0000-0000B5130000}"/>
    <cellStyle name="Accent4 11" xfId="1037" xr:uid="{00000000-0005-0000-0000-0000B6130000}"/>
    <cellStyle name="Accent4 11 10" xfId="4684" xr:uid="{00000000-0005-0000-0000-0000B7130000}"/>
    <cellStyle name="Accent4 11 2" xfId="4685" xr:uid="{00000000-0005-0000-0000-0000B8130000}"/>
    <cellStyle name="Accent4 11 3" xfId="4686" xr:uid="{00000000-0005-0000-0000-0000B9130000}"/>
    <cellStyle name="Accent4 11 4" xfId="4687" xr:uid="{00000000-0005-0000-0000-0000BA130000}"/>
    <cellStyle name="Accent4 11 5" xfId="4688" xr:uid="{00000000-0005-0000-0000-0000BB130000}"/>
    <cellStyle name="Accent4 11 6" xfId="4689" xr:uid="{00000000-0005-0000-0000-0000BC130000}"/>
    <cellStyle name="Accent4 11 7" xfId="4690" xr:uid="{00000000-0005-0000-0000-0000BD130000}"/>
    <cellStyle name="Accent4 11 8" xfId="4691" xr:uid="{00000000-0005-0000-0000-0000BE130000}"/>
    <cellStyle name="Accent4 11 9" xfId="4692" xr:uid="{00000000-0005-0000-0000-0000BF130000}"/>
    <cellStyle name="Accent4 12" xfId="1038" xr:uid="{00000000-0005-0000-0000-0000C0130000}"/>
    <cellStyle name="Accent4 12 2" xfId="4694" xr:uid="{00000000-0005-0000-0000-0000C1130000}"/>
    <cellStyle name="Accent4 12 3" xfId="4693" xr:uid="{00000000-0005-0000-0000-0000C2130000}"/>
    <cellStyle name="Accent4 13" xfId="1039" xr:uid="{00000000-0005-0000-0000-0000C3130000}"/>
    <cellStyle name="Accent4 14" xfId="1040" xr:uid="{00000000-0005-0000-0000-0000C4130000}"/>
    <cellStyle name="Accent4 15" xfId="1041" xr:uid="{00000000-0005-0000-0000-0000C5130000}"/>
    <cellStyle name="Accent4 16" xfId="1042" xr:uid="{00000000-0005-0000-0000-0000C6130000}"/>
    <cellStyle name="Accent4 17" xfId="1043" xr:uid="{00000000-0005-0000-0000-0000C7130000}"/>
    <cellStyle name="Accent4 18" xfId="1044" xr:uid="{00000000-0005-0000-0000-0000C8130000}"/>
    <cellStyle name="Accent4 19" xfId="1045" xr:uid="{00000000-0005-0000-0000-0000C9130000}"/>
    <cellStyle name="Accent4 2" xfId="69" xr:uid="{00000000-0005-0000-0000-0000CA130000}"/>
    <cellStyle name="Accent4 2 2" xfId="359" xr:uid="{00000000-0005-0000-0000-0000CB130000}"/>
    <cellStyle name="Accent4 2 2 2" xfId="4696" xr:uid="{00000000-0005-0000-0000-0000CC130000}"/>
    <cellStyle name="Accent4 2 3" xfId="1046" xr:uid="{00000000-0005-0000-0000-0000CD130000}"/>
    <cellStyle name="Accent4 2 3 2" xfId="4698" xr:uid="{00000000-0005-0000-0000-0000CE130000}"/>
    <cellStyle name="Accent4 2 3 3" xfId="4697" xr:uid="{00000000-0005-0000-0000-0000CF130000}"/>
    <cellStyle name="Accent4 2 4" xfId="1047" xr:uid="{00000000-0005-0000-0000-0000D0130000}"/>
    <cellStyle name="Accent4 2 4 2" xfId="4700" xr:uid="{00000000-0005-0000-0000-0000D1130000}"/>
    <cellStyle name="Accent4 2 4 3" xfId="4699" xr:uid="{00000000-0005-0000-0000-0000D2130000}"/>
    <cellStyle name="Accent4 2 5" xfId="4701" xr:uid="{00000000-0005-0000-0000-0000D3130000}"/>
    <cellStyle name="Accent4 2 6" xfId="4695" xr:uid="{00000000-0005-0000-0000-0000D4130000}"/>
    <cellStyle name="Accent4 20" xfId="1048" xr:uid="{00000000-0005-0000-0000-0000D5130000}"/>
    <cellStyle name="Accent4 21" xfId="1049" xr:uid="{00000000-0005-0000-0000-0000D6130000}"/>
    <cellStyle name="Accent4 22" xfId="1050" xr:uid="{00000000-0005-0000-0000-0000D7130000}"/>
    <cellStyle name="Accent4 23" xfId="1051" xr:uid="{00000000-0005-0000-0000-0000D8130000}"/>
    <cellStyle name="Accent4 24" xfId="1052" xr:uid="{00000000-0005-0000-0000-0000D9130000}"/>
    <cellStyle name="Accent4 24 2" xfId="1053" xr:uid="{00000000-0005-0000-0000-0000DA130000}"/>
    <cellStyle name="Accent4 25" xfId="1054" xr:uid="{00000000-0005-0000-0000-0000DB130000}"/>
    <cellStyle name="Accent4 26" xfId="1055" xr:uid="{00000000-0005-0000-0000-0000DC130000}"/>
    <cellStyle name="Accent4 27" xfId="3732" xr:uid="{00000000-0005-0000-0000-0000DD130000}"/>
    <cellStyle name="Accent4 28" xfId="9209" xr:uid="{00000000-0005-0000-0000-0000DE130000}"/>
    <cellStyle name="Accent4 29" xfId="434" xr:uid="{00000000-0005-0000-0000-0000DF130000}"/>
    <cellStyle name="Accent4 3" xfId="70" xr:uid="{00000000-0005-0000-0000-0000E0130000}"/>
    <cellStyle name="Accent4 3 2" xfId="380" xr:uid="{00000000-0005-0000-0000-0000E1130000}"/>
    <cellStyle name="Accent4 3 2 2" xfId="4703" xr:uid="{00000000-0005-0000-0000-0000E2130000}"/>
    <cellStyle name="Accent4 3 3" xfId="4704" xr:uid="{00000000-0005-0000-0000-0000E3130000}"/>
    <cellStyle name="Accent4 3 4" xfId="4705" xr:uid="{00000000-0005-0000-0000-0000E4130000}"/>
    <cellStyle name="Accent4 3 5" xfId="4706" xr:uid="{00000000-0005-0000-0000-0000E5130000}"/>
    <cellStyle name="Accent4 3 6" xfId="4702" xr:uid="{00000000-0005-0000-0000-0000E6130000}"/>
    <cellStyle name="Accent4 4" xfId="71" xr:uid="{00000000-0005-0000-0000-0000E7130000}"/>
    <cellStyle name="Accent4 4 2" xfId="386" xr:uid="{00000000-0005-0000-0000-0000E8130000}"/>
    <cellStyle name="Accent4 4 2 2" xfId="4708" xr:uid="{00000000-0005-0000-0000-0000E9130000}"/>
    <cellStyle name="Accent4 4 3" xfId="4709" xr:uid="{00000000-0005-0000-0000-0000EA130000}"/>
    <cellStyle name="Accent4 4 4" xfId="4710" xr:uid="{00000000-0005-0000-0000-0000EB130000}"/>
    <cellStyle name="Accent4 4 5" xfId="4711" xr:uid="{00000000-0005-0000-0000-0000EC130000}"/>
    <cellStyle name="Accent4 4 6" xfId="4707" xr:uid="{00000000-0005-0000-0000-0000ED130000}"/>
    <cellStyle name="Accent4 5" xfId="214" xr:uid="{00000000-0005-0000-0000-0000EE130000}"/>
    <cellStyle name="Accent4 5 2" xfId="391" xr:uid="{00000000-0005-0000-0000-0000EF130000}"/>
    <cellStyle name="Accent4 5 2 2" xfId="4713" xr:uid="{00000000-0005-0000-0000-0000F0130000}"/>
    <cellStyle name="Accent4 5 2 3" xfId="9203" xr:uid="{00000000-0005-0000-0000-0000F1130000}"/>
    <cellStyle name="Accent4 5 2 4" xfId="3785" xr:uid="{00000000-0005-0000-0000-0000F2130000}"/>
    <cellStyle name="Accent4 5 3" xfId="4714" xr:uid="{00000000-0005-0000-0000-0000F3130000}"/>
    <cellStyle name="Accent4 5 4" xfId="4715" xr:uid="{00000000-0005-0000-0000-0000F4130000}"/>
    <cellStyle name="Accent4 5 5" xfId="4716" xr:uid="{00000000-0005-0000-0000-0000F5130000}"/>
    <cellStyle name="Accent4 5 6" xfId="4712" xr:uid="{00000000-0005-0000-0000-0000F6130000}"/>
    <cellStyle name="Accent4 6" xfId="239" xr:uid="{00000000-0005-0000-0000-0000F7130000}"/>
    <cellStyle name="Accent4 6 2" xfId="4718" xr:uid="{00000000-0005-0000-0000-0000F8130000}"/>
    <cellStyle name="Accent4 6 3" xfId="4719" xr:uid="{00000000-0005-0000-0000-0000F9130000}"/>
    <cellStyle name="Accent4 6 4" xfId="4720" xr:uid="{00000000-0005-0000-0000-0000FA130000}"/>
    <cellStyle name="Accent4 6 5" xfId="4721" xr:uid="{00000000-0005-0000-0000-0000FB130000}"/>
    <cellStyle name="Accent4 6 6" xfId="4717" xr:uid="{00000000-0005-0000-0000-0000FC130000}"/>
    <cellStyle name="Accent4 7" xfId="311" xr:uid="{00000000-0005-0000-0000-0000FD130000}"/>
    <cellStyle name="Accent4 7 2" xfId="4723" xr:uid="{00000000-0005-0000-0000-0000FE130000}"/>
    <cellStyle name="Accent4 7 3" xfId="4724" xr:uid="{00000000-0005-0000-0000-0000FF130000}"/>
    <cellStyle name="Accent4 7 4" xfId="4725" xr:uid="{00000000-0005-0000-0000-000000140000}"/>
    <cellStyle name="Accent4 7 5" xfId="4726" xr:uid="{00000000-0005-0000-0000-000001140000}"/>
    <cellStyle name="Accent4 7 6" xfId="4722" xr:uid="{00000000-0005-0000-0000-000002140000}"/>
    <cellStyle name="Accent4 8" xfId="329" xr:uid="{00000000-0005-0000-0000-000003140000}"/>
    <cellStyle name="Accent4 8 2" xfId="4728" xr:uid="{00000000-0005-0000-0000-000004140000}"/>
    <cellStyle name="Accent4 8 3" xfId="4729" xr:uid="{00000000-0005-0000-0000-000005140000}"/>
    <cellStyle name="Accent4 8 4" xfId="4730" xr:uid="{00000000-0005-0000-0000-000006140000}"/>
    <cellStyle name="Accent4 8 5" xfId="4727" xr:uid="{00000000-0005-0000-0000-000007140000}"/>
    <cellStyle name="Accent4 9" xfId="350" xr:uid="{00000000-0005-0000-0000-000008140000}"/>
    <cellStyle name="Accent4 9 10" xfId="4731" xr:uid="{00000000-0005-0000-0000-000009140000}"/>
    <cellStyle name="Accent4 9 2" xfId="4732" xr:uid="{00000000-0005-0000-0000-00000A140000}"/>
    <cellStyle name="Accent4 9 3" xfId="4733" xr:uid="{00000000-0005-0000-0000-00000B140000}"/>
    <cellStyle name="Accent4 9 4" xfId="4734" xr:uid="{00000000-0005-0000-0000-00000C140000}"/>
    <cellStyle name="Accent4 9 5" xfId="4735" xr:uid="{00000000-0005-0000-0000-00000D140000}"/>
    <cellStyle name="Accent4 9 6" xfId="4736" xr:uid="{00000000-0005-0000-0000-00000E140000}"/>
    <cellStyle name="Accent4 9 7" xfId="4737" xr:uid="{00000000-0005-0000-0000-00000F140000}"/>
    <cellStyle name="Accent4 9 8" xfId="4738" xr:uid="{00000000-0005-0000-0000-000010140000}"/>
    <cellStyle name="Accent4 9 9" xfId="4739" xr:uid="{00000000-0005-0000-0000-000011140000}"/>
    <cellStyle name="Accent5" xfId="34" builtinId="45" customBuiltin="1"/>
    <cellStyle name="Accent5 - 20%" xfId="72" xr:uid="{00000000-0005-0000-0000-000013140000}"/>
    <cellStyle name="Accent5 - 20% 10" xfId="1056" xr:uid="{00000000-0005-0000-0000-000014140000}"/>
    <cellStyle name="Accent5 - 20% 11" xfId="1057" xr:uid="{00000000-0005-0000-0000-000015140000}"/>
    <cellStyle name="Accent5 - 20% 12" xfId="1058" xr:uid="{00000000-0005-0000-0000-000016140000}"/>
    <cellStyle name="Accent5 - 20% 13" xfId="1059" xr:uid="{00000000-0005-0000-0000-000017140000}"/>
    <cellStyle name="Accent5 - 20% 14" xfId="1060" xr:uid="{00000000-0005-0000-0000-000018140000}"/>
    <cellStyle name="Accent5 - 20% 15" xfId="1061" xr:uid="{00000000-0005-0000-0000-000019140000}"/>
    <cellStyle name="Accent5 - 20% 16" xfId="1062" xr:uid="{00000000-0005-0000-0000-00001A140000}"/>
    <cellStyle name="Accent5 - 20% 17" xfId="1063" xr:uid="{00000000-0005-0000-0000-00001B140000}"/>
    <cellStyle name="Accent5 - 20% 18" xfId="1064" xr:uid="{00000000-0005-0000-0000-00001C140000}"/>
    <cellStyle name="Accent5 - 20% 19" xfId="1065" xr:uid="{00000000-0005-0000-0000-00001D140000}"/>
    <cellStyle name="Accent5 - 20% 2" xfId="244" xr:uid="{00000000-0005-0000-0000-00001E140000}"/>
    <cellStyle name="Accent5 - 20% 2 2" xfId="4741" xr:uid="{00000000-0005-0000-0000-00001F140000}"/>
    <cellStyle name="Accent5 - 20% 2 3" xfId="4740" xr:uid="{00000000-0005-0000-0000-000020140000}"/>
    <cellStyle name="Accent5 - 20% 20" xfId="1066" xr:uid="{00000000-0005-0000-0000-000021140000}"/>
    <cellStyle name="Accent5 - 20% 21" xfId="1067" xr:uid="{00000000-0005-0000-0000-000022140000}"/>
    <cellStyle name="Accent5 - 20% 22" xfId="1068" xr:uid="{00000000-0005-0000-0000-000023140000}"/>
    <cellStyle name="Accent5 - 20% 23" xfId="1069" xr:uid="{00000000-0005-0000-0000-000024140000}"/>
    <cellStyle name="Accent5 - 20% 24" xfId="1070" xr:uid="{00000000-0005-0000-0000-000025140000}"/>
    <cellStyle name="Accent5 - 20% 25" xfId="1071" xr:uid="{00000000-0005-0000-0000-000026140000}"/>
    <cellStyle name="Accent5 - 20% 26" xfId="1072" xr:uid="{00000000-0005-0000-0000-000027140000}"/>
    <cellStyle name="Accent5 - 20% 27" xfId="1073" xr:uid="{00000000-0005-0000-0000-000028140000}"/>
    <cellStyle name="Accent5 - 20% 28" xfId="1074" xr:uid="{00000000-0005-0000-0000-000029140000}"/>
    <cellStyle name="Accent5 - 20% 29" xfId="1075" xr:uid="{00000000-0005-0000-0000-00002A140000}"/>
    <cellStyle name="Accent5 - 20% 3" xfId="1076" xr:uid="{00000000-0005-0000-0000-00002B140000}"/>
    <cellStyle name="Accent5 - 20% 30" xfId="1077" xr:uid="{00000000-0005-0000-0000-00002C140000}"/>
    <cellStyle name="Accent5 - 20% 31" xfId="1078" xr:uid="{00000000-0005-0000-0000-00002D140000}"/>
    <cellStyle name="Accent5 - 20% 32" xfId="1079" xr:uid="{00000000-0005-0000-0000-00002E140000}"/>
    <cellStyle name="Accent5 - 20% 33" xfId="1080" xr:uid="{00000000-0005-0000-0000-00002F140000}"/>
    <cellStyle name="Accent5 - 20% 34" xfId="1081" xr:uid="{00000000-0005-0000-0000-000030140000}"/>
    <cellStyle name="Accent5 - 20% 35" xfId="1082" xr:uid="{00000000-0005-0000-0000-000031140000}"/>
    <cellStyle name="Accent5 - 20% 36" xfId="1083" xr:uid="{00000000-0005-0000-0000-000032140000}"/>
    <cellStyle name="Accent5 - 20% 37" xfId="1084" xr:uid="{00000000-0005-0000-0000-000033140000}"/>
    <cellStyle name="Accent5 - 20% 38" xfId="1085" xr:uid="{00000000-0005-0000-0000-000034140000}"/>
    <cellStyle name="Accent5 - 20% 39" xfId="1086" xr:uid="{00000000-0005-0000-0000-000035140000}"/>
    <cellStyle name="Accent5 - 20% 4" xfId="1087" xr:uid="{00000000-0005-0000-0000-000036140000}"/>
    <cellStyle name="Accent5 - 20% 40" xfId="1088" xr:uid="{00000000-0005-0000-0000-000037140000}"/>
    <cellStyle name="Accent5 - 20% 41" xfId="1089" xr:uid="{00000000-0005-0000-0000-000038140000}"/>
    <cellStyle name="Accent5 - 20% 42" xfId="1090" xr:uid="{00000000-0005-0000-0000-000039140000}"/>
    <cellStyle name="Accent5 - 20% 43" xfId="1091" xr:uid="{00000000-0005-0000-0000-00003A140000}"/>
    <cellStyle name="Accent5 - 20% 44" xfId="1092" xr:uid="{00000000-0005-0000-0000-00003B140000}"/>
    <cellStyle name="Accent5 - 20% 45" xfId="1093" xr:uid="{00000000-0005-0000-0000-00003C140000}"/>
    <cellStyle name="Accent5 - 20% 46" xfId="1094" xr:uid="{00000000-0005-0000-0000-00003D140000}"/>
    <cellStyle name="Accent5 - 20% 47" xfId="4742" xr:uid="{00000000-0005-0000-0000-00003E140000}"/>
    <cellStyle name="Accent5 - 20% 5" xfId="1095" xr:uid="{00000000-0005-0000-0000-00003F140000}"/>
    <cellStyle name="Accent5 - 20% 6" xfId="1096" xr:uid="{00000000-0005-0000-0000-000040140000}"/>
    <cellStyle name="Accent5 - 20% 7" xfId="1097" xr:uid="{00000000-0005-0000-0000-000041140000}"/>
    <cellStyle name="Accent5 - 20% 8" xfId="1098" xr:uid="{00000000-0005-0000-0000-000042140000}"/>
    <cellStyle name="Accent5 - 20% 9" xfId="1099" xr:uid="{00000000-0005-0000-0000-000043140000}"/>
    <cellStyle name="Accent5 - 40%" xfId="73" xr:uid="{00000000-0005-0000-0000-000044140000}"/>
    <cellStyle name="Accent5 - 40% 10" xfId="1100" xr:uid="{00000000-0005-0000-0000-000045140000}"/>
    <cellStyle name="Accent5 - 40% 11" xfId="1101" xr:uid="{00000000-0005-0000-0000-000046140000}"/>
    <cellStyle name="Accent5 - 40% 12" xfId="1102" xr:uid="{00000000-0005-0000-0000-000047140000}"/>
    <cellStyle name="Accent5 - 40% 13" xfId="1103" xr:uid="{00000000-0005-0000-0000-000048140000}"/>
    <cellStyle name="Accent5 - 40% 14" xfId="1104" xr:uid="{00000000-0005-0000-0000-000049140000}"/>
    <cellStyle name="Accent5 - 40% 15" xfId="1105" xr:uid="{00000000-0005-0000-0000-00004A140000}"/>
    <cellStyle name="Accent5 - 40% 16" xfId="1106" xr:uid="{00000000-0005-0000-0000-00004B140000}"/>
    <cellStyle name="Accent5 - 40% 17" xfId="1107" xr:uid="{00000000-0005-0000-0000-00004C140000}"/>
    <cellStyle name="Accent5 - 40% 18" xfId="1108" xr:uid="{00000000-0005-0000-0000-00004D140000}"/>
    <cellStyle name="Accent5 - 40% 19" xfId="1109" xr:uid="{00000000-0005-0000-0000-00004E140000}"/>
    <cellStyle name="Accent5 - 40% 2" xfId="1110" xr:uid="{00000000-0005-0000-0000-00004F140000}"/>
    <cellStyle name="Accent5 - 40% 2 2" xfId="4744" xr:uid="{00000000-0005-0000-0000-000050140000}"/>
    <cellStyle name="Accent5 - 40% 2 3" xfId="4743" xr:uid="{00000000-0005-0000-0000-000051140000}"/>
    <cellStyle name="Accent5 - 40% 20" xfId="1111" xr:uid="{00000000-0005-0000-0000-000052140000}"/>
    <cellStyle name="Accent5 - 40% 21" xfId="1112" xr:uid="{00000000-0005-0000-0000-000053140000}"/>
    <cellStyle name="Accent5 - 40% 22" xfId="1113" xr:uid="{00000000-0005-0000-0000-000054140000}"/>
    <cellStyle name="Accent5 - 40% 23" xfId="1114" xr:uid="{00000000-0005-0000-0000-000055140000}"/>
    <cellStyle name="Accent5 - 40% 24" xfId="1115" xr:uid="{00000000-0005-0000-0000-000056140000}"/>
    <cellStyle name="Accent5 - 40% 3" xfId="1116" xr:uid="{00000000-0005-0000-0000-000057140000}"/>
    <cellStyle name="Accent5 - 40% 4" xfId="1117" xr:uid="{00000000-0005-0000-0000-000058140000}"/>
    <cellStyle name="Accent5 - 40% 5" xfId="1118" xr:uid="{00000000-0005-0000-0000-000059140000}"/>
    <cellStyle name="Accent5 - 40% 6" xfId="1119" xr:uid="{00000000-0005-0000-0000-00005A140000}"/>
    <cellStyle name="Accent5 - 40% 7" xfId="1120" xr:uid="{00000000-0005-0000-0000-00005B140000}"/>
    <cellStyle name="Accent5 - 40% 8" xfId="1121" xr:uid="{00000000-0005-0000-0000-00005C140000}"/>
    <cellStyle name="Accent5 - 40% 9" xfId="1122" xr:uid="{00000000-0005-0000-0000-00005D140000}"/>
    <cellStyle name="Accent5 - 60%" xfId="74" xr:uid="{00000000-0005-0000-0000-00005E140000}"/>
    <cellStyle name="Accent5 - 60% 10" xfId="1123" xr:uid="{00000000-0005-0000-0000-00005F140000}"/>
    <cellStyle name="Accent5 - 60% 11" xfId="1124" xr:uid="{00000000-0005-0000-0000-000060140000}"/>
    <cellStyle name="Accent5 - 60% 12" xfId="1125" xr:uid="{00000000-0005-0000-0000-000061140000}"/>
    <cellStyle name="Accent5 - 60% 13" xfId="1126" xr:uid="{00000000-0005-0000-0000-000062140000}"/>
    <cellStyle name="Accent5 - 60% 14" xfId="1127" xr:uid="{00000000-0005-0000-0000-000063140000}"/>
    <cellStyle name="Accent5 - 60% 15" xfId="1128" xr:uid="{00000000-0005-0000-0000-000064140000}"/>
    <cellStyle name="Accent5 - 60% 16" xfId="1129" xr:uid="{00000000-0005-0000-0000-000065140000}"/>
    <cellStyle name="Accent5 - 60% 17" xfId="1130" xr:uid="{00000000-0005-0000-0000-000066140000}"/>
    <cellStyle name="Accent5 - 60% 18" xfId="1131" xr:uid="{00000000-0005-0000-0000-000067140000}"/>
    <cellStyle name="Accent5 - 60% 19" xfId="1132" xr:uid="{00000000-0005-0000-0000-000068140000}"/>
    <cellStyle name="Accent5 - 60% 2" xfId="245" xr:uid="{00000000-0005-0000-0000-000069140000}"/>
    <cellStyle name="Accent5 - 60% 2 2" xfId="4746" xr:uid="{00000000-0005-0000-0000-00006A140000}"/>
    <cellStyle name="Accent5 - 60% 2 3" xfId="4745" xr:uid="{00000000-0005-0000-0000-00006B140000}"/>
    <cellStyle name="Accent5 - 60% 20" xfId="1133" xr:uid="{00000000-0005-0000-0000-00006C140000}"/>
    <cellStyle name="Accent5 - 60% 21" xfId="1134" xr:uid="{00000000-0005-0000-0000-00006D140000}"/>
    <cellStyle name="Accent5 - 60% 22" xfId="1135" xr:uid="{00000000-0005-0000-0000-00006E140000}"/>
    <cellStyle name="Accent5 - 60% 23" xfId="1136" xr:uid="{00000000-0005-0000-0000-00006F140000}"/>
    <cellStyle name="Accent5 - 60% 24" xfId="1137" xr:uid="{00000000-0005-0000-0000-000070140000}"/>
    <cellStyle name="Accent5 - 60% 25" xfId="1138" xr:uid="{00000000-0005-0000-0000-000071140000}"/>
    <cellStyle name="Accent5 - 60% 26" xfId="1139" xr:uid="{00000000-0005-0000-0000-000072140000}"/>
    <cellStyle name="Accent5 - 60% 27" xfId="1140" xr:uid="{00000000-0005-0000-0000-000073140000}"/>
    <cellStyle name="Accent5 - 60% 28" xfId="1141" xr:uid="{00000000-0005-0000-0000-000074140000}"/>
    <cellStyle name="Accent5 - 60% 29" xfId="1142" xr:uid="{00000000-0005-0000-0000-000075140000}"/>
    <cellStyle name="Accent5 - 60% 3" xfId="1143" xr:uid="{00000000-0005-0000-0000-000076140000}"/>
    <cellStyle name="Accent5 - 60% 30" xfId="1144" xr:uid="{00000000-0005-0000-0000-000077140000}"/>
    <cellStyle name="Accent5 - 60% 31" xfId="1145" xr:uid="{00000000-0005-0000-0000-000078140000}"/>
    <cellStyle name="Accent5 - 60% 32" xfId="1146" xr:uid="{00000000-0005-0000-0000-000079140000}"/>
    <cellStyle name="Accent5 - 60% 33" xfId="1147" xr:uid="{00000000-0005-0000-0000-00007A140000}"/>
    <cellStyle name="Accent5 - 60% 34" xfId="1148" xr:uid="{00000000-0005-0000-0000-00007B140000}"/>
    <cellStyle name="Accent5 - 60% 35" xfId="1149" xr:uid="{00000000-0005-0000-0000-00007C140000}"/>
    <cellStyle name="Accent5 - 60% 36" xfId="1150" xr:uid="{00000000-0005-0000-0000-00007D140000}"/>
    <cellStyle name="Accent5 - 60% 37" xfId="1151" xr:uid="{00000000-0005-0000-0000-00007E140000}"/>
    <cellStyle name="Accent5 - 60% 38" xfId="1152" xr:uid="{00000000-0005-0000-0000-00007F140000}"/>
    <cellStyle name="Accent5 - 60% 39" xfId="1153" xr:uid="{00000000-0005-0000-0000-000080140000}"/>
    <cellStyle name="Accent5 - 60% 4" xfId="1154" xr:uid="{00000000-0005-0000-0000-000081140000}"/>
    <cellStyle name="Accent5 - 60% 40" xfId="1155" xr:uid="{00000000-0005-0000-0000-000082140000}"/>
    <cellStyle name="Accent5 - 60% 41" xfId="1156" xr:uid="{00000000-0005-0000-0000-000083140000}"/>
    <cellStyle name="Accent5 - 60% 42" xfId="1157" xr:uid="{00000000-0005-0000-0000-000084140000}"/>
    <cellStyle name="Accent5 - 60% 43" xfId="1158" xr:uid="{00000000-0005-0000-0000-000085140000}"/>
    <cellStyle name="Accent5 - 60% 44" xfId="1159" xr:uid="{00000000-0005-0000-0000-000086140000}"/>
    <cellStyle name="Accent5 - 60% 45" xfId="1160" xr:uid="{00000000-0005-0000-0000-000087140000}"/>
    <cellStyle name="Accent5 - 60% 46" xfId="4747" xr:uid="{00000000-0005-0000-0000-000088140000}"/>
    <cellStyle name="Accent5 - 60% 5" xfId="1161" xr:uid="{00000000-0005-0000-0000-000089140000}"/>
    <cellStyle name="Accent5 - 60% 6" xfId="1162" xr:uid="{00000000-0005-0000-0000-00008A140000}"/>
    <cellStyle name="Accent5 - 60% 7" xfId="1163" xr:uid="{00000000-0005-0000-0000-00008B140000}"/>
    <cellStyle name="Accent5 - 60% 8" xfId="1164" xr:uid="{00000000-0005-0000-0000-00008C140000}"/>
    <cellStyle name="Accent5 - 60% 9" xfId="1165" xr:uid="{00000000-0005-0000-0000-00008D140000}"/>
    <cellStyle name="Accent5 10" xfId="1166" xr:uid="{00000000-0005-0000-0000-00008E140000}"/>
    <cellStyle name="Accent5 10 10" xfId="4748" xr:uid="{00000000-0005-0000-0000-00008F140000}"/>
    <cellStyle name="Accent5 10 2" xfId="4749" xr:uid="{00000000-0005-0000-0000-000090140000}"/>
    <cellStyle name="Accent5 10 3" xfId="4750" xr:uid="{00000000-0005-0000-0000-000091140000}"/>
    <cellStyle name="Accent5 10 4" xfId="4751" xr:uid="{00000000-0005-0000-0000-000092140000}"/>
    <cellStyle name="Accent5 10 5" xfId="4752" xr:uid="{00000000-0005-0000-0000-000093140000}"/>
    <cellStyle name="Accent5 10 6" xfId="4753" xr:uid="{00000000-0005-0000-0000-000094140000}"/>
    <cellStyle name="Accent5 10 7" xfId="4754" xr:uid="{00000000-0005-0000-0000-000095140000}"/>
    <cellStyle name="Accent5 10 8" xfId="4755" xr:uid="{00000000-0005-0000-0000-000096140000}"/>
    <cellStyle name="Accent5 10 9" xfId="4756" xr:uid="{00000000-0005-0000-0000-000097140000}"/>
    <cellStyle name="Accent5 11" xfId="1167" xr:uid="{00000000-0005-0000-0000-000098140000}"/>
    <cellStyle name="Accent5 11 10" xfId="4757" xr:uid="{00000000-0005-0000-0000-000099140000}"/>
    <cellStyle name="Accent5 11 2" xfId="4758" xr:uid="{00000000-0005-0000-0000-00009A140000}"/>
    <cellStyle name="Accent5 11 3" xfId="4759" xr:uid="{00000000-0005-0000-0000-00009B140000}"/>
    <cellStyle name="Accent5 11 4" xfId="4760" xr:uid="{00000000-0005-0000-0000-00009C140000}"/>
    <cellStyle name="Accent5 11 5" xfId="4761" xr:uid="{00000000-0005-0000-0000-00009D140000}"/>
    <cellStyle name="Accent5 11 6" xfId="4762" xr:uid="{00000000-0005-0000-0000-00009E140000}"/>
    <cellStyle name="Accent5 11 7" xfId="4763" xr:uid="{00000000-0005-0000-0000-00009F140000}"/>
    <cellStyle name="Accent5 11 8" xfId="4764" xr:uid="{00000000-0005-0000-0000-0000A0140000}"/>
    <cellStyle name="Accent5 11 9" xfId="4765" xr:uid="{00000000-0005-0000-0000-0000A1140000}"/>
    <cellStyle name="Accent5 12" xfId="1168" xr:uid="{00000000-0005-0000-0000-0000A2140000}"/>
    <cellStyle name="Accent5 12 2" xfId="4767" xr:uid="{00000000-0005-0000-0000-0000A3140000}"/>
    <cellStyle name="Accent5 12 3" xfId="4766" xr:uid="{00000000-0005-0000-0000-0000A4140000}"/>
    <cellStyle name="Accent5 13" xfId="1169" xr:uid="{00000000-0005-0000-0000-0000A5140000}"/>
    <cellStyle name="Accent5 14" xfId="1170" xr:uid="{00000000-0005-0000-0000-0000A6140000}"/>
    <cellStyle name="Accent5 15" xfId="1171" xr:uid="{00000000-0005-0000-0000-0000A7140000}"/>
    <cellStyle name="Accent5 16" xfId="1172" xr:uid="{00000000-0005-0000-0000-0000A8140000}"/>
    <cellStyle name="Accent5 17" xfId="1173" xr:uid="{00000000-0005-0000-0000-0000A9140000}"/>
    <cellStyle name="Accent5 18" xfId="1174" xr:uid="{00000000-0005-0000-0000-0000AA140000}"/>
    <cellStyle name="Accent5 19" xfId="1175" xr:uid="{00000000-0005-0000-0000-0000AB140000}"/>
    <cellStyle name="Accent5 2" xfId="75" xr:uid="{00000000-0005-0000-0000-0000AC140000}"/>
    <cellStyle name="Accent5 2 2" xfId="360" xr:uid="{00000000-0005-0000-0000-0000AD140000}"/>
    <cellStyle name="Accent5 2 2 2" xfId="4769" xr:uid="{00000000-0005-0000-0000-0000AE140000}"/>
    <cellStyle name="Accent5 2 3" xfId="1176" xr:uid="{00000000-0005-0000-0000-0000AF140000}"/>
    <cellStyle name="Accent5 2 3 2" xfId="4771" xr:uid="{00000000-0005-0000-0000-0000B0140000}"/>
    <cellStyle name="Accent5 2 3 3" xfId="4770" xr:uid="{00000000-0005-0000-0000-0000B1140000}"/>
    <cellStyle name="Accent5 2 4" xfId="1177" xr:uid="{00000000-0005-0000-0000-0000B2140000}"/>
    <cellStyle name="Accent5 2 4 2" xfId="4773" xr:uid="{00000000-0005-0000-0000-0000B3140000}"/>
    <cellStyle name="Accent5 2 4 3" xfId="4772" xr:uid="{00000000-0005-0000-0000-0000B4140000}"/>
    <cellStyle name="Accent5 2 5" xfId="4774" xr:uid="{00000000-0005-0000-0000-0000B5140000}"/>
    <cellStyle name="Accent5 2 6" xfId="4768" xr:uid="{00000000-0005-0000-0000-0000B6140000}"/>
    <cellStyle name="Accent5 20" xfId="1178" xr:uid="{00000000-0005-0000-0000-0000B7140000}"/>
    <cellStyle name="Accent5 21" xfId="1179" xr:uid="{00000000-0005-0000-0000-0000B8140000}"/>
    <cellStyle name="Accent5 22" xfId="1180" xr:uid="{00000000-0005-0000-0000-0000B9140000}"/>
    <cellStyle name="Accent5 23" xfId="1181" xr:uid="{00000000-0005-0000-0000-0000BA140000}"/>
    <cellStyle name="Accent5 24" xfId="1182" xr:uid="{00000000-0005-0000-0000-0000BB140000}"/>
    <cellStyle name="Accent5 24 2" xfId="1183" xr:uid="{00000000-0005-0000-0000-0000BC140000}"/>
    <cellStyle name="Accent5 25" xfId="1184" xr:uid="{00000000-0005-0000-0000-0000BD140000}"/>
    <cellStyle name="Accent5 26" xfId="1185" xr:uid="{00000000-0005-0000-0000-0000BE140000}"/>
    <cellStyle name="Accent5 27" xfId="3736" xr:uid="{00000000-0005-0000-0000-0000BF140000}"/>
    <cellStyle name="Accent5 28" xfId="9205" xr:uid="{00000000-0005-0000-0000-0000C0140000}"/>
    <cellStyle name="Accent5 29" xfId="437" xr:uid="{00000000-0005-0000-0000-0000C1140000}"/>
    <cellStyle name="Accent5 3" xfId="76" xr:uid="{00000000-0005-0000-0000-0000C2140000}"/>
    <cellStyle name="Accent5 3 2" xfId="381" xr:uid="{00000000-0005-0000-0000-0000C3140000}"/>
    <cellStyle name="Accent5 3 2 2" xfId="4776" xr:uid="{00000000-0005-0000-0000-0000C4140000}"/>
    <cellStyle name="Accent5 3 3" xfId="4777" xr:uid="{00000000-0005-0000-0000-0000C5140000}"/>
    <cellStyle name="Accent5 3 4" xfId="4778" xr:uid="{00000000-0005-0000-0000-0000C6140000}"/>
    <cellStyle name="Accent5 3 5" xfId="4779" xr:uid="{00000000-0005-0000-0000-0000C7140000}"/>
    <cellStyle name="Accent5 3 6" xfId="4775" xr:uid="{00000000-0005-0000-0000-0000C8140000}"/>
    <cellStyle name="Accent5 4" xfId="77" xr:uid="{00000000-0005-0000-0000-0000C9140000}"/>
    <cellStyle name="Accent5 4 2" xfId="387" xr:uid="{00000000-0005-0000-0000-0000CA140000}"/>
    <cellStyle name="Accent5 4 2 2" xfId="4781" xr:uid="{00000000-0005-0000-0000-0000CB140000}"/>
    <cellStyle name="Accent5 4 3" xfId="4782" xr:uid="{00000000-0005-0000-0000-0000CC140000}"/>
    <cellStyle name="Accent5 4 4" xfId="4783" xr:uid="{00000000-0005-0000-0000-0000CD140000}"/>
    <cellStyle name="Accent5 4 5" xfId="4784" xr:uid="{00000000-0005-0000-0000-0000CE140000}"/>
    <cellStyle name="Accent5 4 6" xfId="4780" xr:uid="{00000000-0005-0000-0000-0000CF140000}"/>
    <cellStyle name="Accent5 5" xfId="218" xr:uid="{00000000-0005-0000-0000-0000D0140000}"/>
    <cellStyle name="Accent5 5 2" xfId="390" xr:uid="{00000000-0005-0000-0000-0000D1140000}"/>
    <cellStyle name="Accent5 5 2 2" xfId="4786" xr:uid="{00000000-0005-0000-0000-0000D2140000}"/>
    <cellStyle name="Accent5 5 2 3" xfId="9802" xr:uid="{00000000-0005-0000-0000-0000D3140000}"/>
    <cellStyle name="Accent5 5 2 4" xfId="3789" xr:uid="{00000000-0005-0000-0000-0000D4140000}"/>
    <cellStyle name="Accent5 5 3" xfId="4787" xr:uid="{00000000-0005-0000-0000-0000D5140000}"/>
    <cellStyle name="Accent5 5 4" xfId="4788" xr:uid="{00000000-0005-0000-0000-0000D6140000}"/>
    <cellStyle name="Accent5 5 5" xfId="4789" xr:uid="{00000000-0005-0000-0000-0000D7140000}"/>
    <cellStyle name="Accent5 5 6" xfId="4785" xr:uid="{00000000-0005-0000-0000-0000D8140000}"/>
    <cellStyle name="Accent5 6" xfId="243" xr:uid="{00000000-0005-0000-0000-0000D9140000}"/>
    <cellStyle name="Accent5 6 2" xfId="4791" xr:uid="{00000000-0005-0000-0000-0000DA140000}"/>
    <cellStyle name="Accent5 6 3" xfId="4792" xr:uid="{00000000-0005-0000-0000-0000DB140000}"/>
    <cellStyle name="Accent5 6 4" xfId="4793" xr:uid="{00000000-0005-0000-0000-0000DC140000}"/>
    <cellStyle name="Accent5 6 5" xfId="4794" xr:uid="{00000000-0005-0000-0000-0000DD140000}"/>
    <cellStyle name="Accent5 6 6" xfId="4790" xr:uid="{00000000-0005-0000-0000-0000DE140000}"/>
    <cellStyle name="Accent5 7" xfId="312" xr:uid="{00000000-0005-0000-0000-0000DF140000}"/>
    <cellStyle name="Accent5 7 2" xfId="4796" xr:uid="{00000000-0005-0000-0000-0000E0140000}"/>
    <cellStyle name="Accent5 7 3" xfId="4797" xr:uid="{00000000-0005-0000-0000-0000E1140000}"/>
    <cellStyle name="Accent5 7 4" xfId="4798" xr:uid="{00000000-0005-0000-0000-0000E2140000}"/>
    <cellStyle name="Accent5 7 5" xfId="4799" xr:uid="{00000000-0005-0000-0000-0000E3140000}"/>
    <cellStyle name="Accent5 7 6" xfId="4795" xr:uid="{00000000-0005-0000-0000-0000E4140000}"/>
    <cellStyle name="Accent5 8" xfId="307" xr:uid="{00000000-0005-0000-0000-0000E5140000}"/>
    <cellStyle name="Accent5 8 2" xfId="4801" xr:uid="{00000000-0005-0000-0000-0000E6140000}"/>
    <cellStyle name="Accent5 8 3" xfId="4802" xr:uid="{00000000-0005-0000-0000-0000E7140000}"/>
    <cellStyle name="Accent5 8 4" xfId="4803" xr:uid="{00000000-0005-0000-0000-0000E8140000}"/>
    <cellStyle name="Accent5 8 5" xfId="4800" xr:uid="{00000000-0005-0000-0000-0000E9140000}"/>
    <cellStyle name="Accent5 9" xfId="349" xr:uid="{00000000-0005-0000-0000-0000EA140000}"/>
    <cellStyle name="Accent5 9 10" xfId="4804" xr:uid="{00000000-0005-0000-0000-0000EB140000}"/>
    <cellStyle name="Accent5 9 2" xfId="4805" xr:uid="{00000000-0005-0000-0000-0000EC140000}"/>
    <cellStyle name="Accent5 9 3" xfId="4806" xr:uid="{00000000-0005-0000-0000-0000ED140000}"/>
    <cellStyle name="Accent5 9 4" xfId="4807" xr:uid="{00000000-0005-0000-0000-0000EE140000}"/>
    <cellStyle name="Accent5 9 5" xfId="4808" xr:uid="{00000000-0005-0000-0000-0000EF140000}"/>
    <cellStyle name="Accent5 9 6" xfId="4809" xr:uid="{00000000-0005-0000-0000-0000F0140000}"/>
    <cellStyle name="Accent5 9 7" xfId="4810" xr:uid="{00000000-0005-0000-0000-0000F1140000}"/>
    <cellStyle name="Accent5 9 8" xfId="4811" xr:uid="{00000000-0005-0000-0000-0000F2140000}"/>
    <cellStyle name="Accent5 9 9" xfId="4812" xr:uid="{00000000-0005-0000-0000-0000F3140000}"/>
    <cellStyle name="Accent6" xfId="38" builtinId="49" customBuiltin="1"/>
    <cellStyle name="Accent6 - 20%" xfId="78" xr:uid="{00000000-0005-0000-0000-0000F5140000}"/>
    <cellStyle name="Accent6 - 20% 10" xfId="1186" xr:uid="{00000000-0005-0000-0000-0000F6140000}"/>
    <cellStyle name="Accent6 - 20% 11" xfId="1187" xr:uid="{00000000-0005-0000-0000-0000F7140000}"/>
    <cellStyle name="Accent6 - 20% 12" xfId="1188" xr:uid="{00000000-0005-0000-0000-0000F8140000}"/>
    <cellStyle name="Accent6 - 20% 13" xfId="1189" xr:uid="{00000000-0005-0000-0000-0000F9140000}"/>
    <cellStyle name="Accent6 - 20% 14" xfId="1190" xr:uid="{00000000-0005-0000-0000-0000FA140000}"/>
    <cellStyle name="Accent6 - 20% 15" xfId="1191" xr:uid="{00000000-0005-0000-0000-0000FB140000}"/>
    <cellStyle name="Accent6 - 20% 16" xfId="1192" xr:uid="{00000000-0005-0000-0000-0000FC140000}"/>
    <cellStyle name="Accent6 - 20% 17" xfId="1193" xr:uid="{00000000-0005-0000-0000-0000FD140000}"/>
    <cellStyle name="Accent6 - 20% 18" xfId="1194" xr:uid="{00000000-0005-0000-0000-0000FE140000}"/>
    <cellStyle name="Accent6 - 20% 19" xfId="1195" xr:uid="{00000000-0005-0000-0000-0000FF140000}"/>
    <cellStyle name="Accent6 - 20% 2" xfId="1196" xr:uid="{00000000-0005-0000-0000-000000150000}"/>
    <cellStyle name="Accent6 - 20% 2 2" xfId="4814" xr:uid="{00000000-0005-0000-0000-000001150000}"/>
    <cellStyle name="Accent6 - 20% 2 3" xfId="4813" xr:uid="{00000000-0005-0000-0000-000002150000}"/>
    <cellStyle name="Accent6 - 20% 20" xfId="1197" xr:uid="{00000000-0005-0000-0000-000003150000}"/>
    <cellStyle name="Accent6 - 20% 21" xfId="1198" xr:uid="{00000000-0005-0000-0000-000004150000}"/>
    <cellStyle name="Accent6 - 20% 22" xfId="1199" xr:uid="{00000000-0005-0000-0000-000005150000}"/>
    <cellStyle name="Accent6 - 20% 23" xfId="1200" xr:uid="{00000000-0005-0000-0000-000006150000}"/>
    <cellStyle name="Accent6 - 20% 24" xfId="1201" xr:uid="{00000000-0005-0000-0000-000007150000}"/>
    <cellStyle name="Accent6 - 20% 3" xfId="1202" xr:uid="{00000000-0005-0000-0000-000008150000}"/>
    <cellStyle name="Accent6 - 20% 4" xfId="1203" xr:uid="{00000000-0005-0000-0000-000009150000}"/>
    <cellStyle name="Accent6 - 20% 5" xfId="1204" xr:uid="{00000000-0005-0000-0000-00000A150000}"/>
    <cellStyle name="Accent6 - 20% 6" xfId="1205" xr:uid="{00000000-0005-0000-0000-00000B150000}"/>
    <cellStyle name="Accent6 - 20% 7" xfId="1206" xr:uid="{00000000-0005-0000-0000-00000C150000}"/>
    <cellStyle name="Accent6 - 20% 8" xfId="1207" xr:uid="{00000000-0005-0000-0000-00000D150000}"/>
    <cellStyle name="Accent6 - 20% 9" xfId="1208" xr:uid="{00000000-0005-0000-0000-00000E150000}"/>
    <cellStyle name="Accent6 - 40%" xfId="79" xr:uid="{00000000-0005-0000-0000-00000F150000}"/>
    <cellStyle name="Accent6 - 40% 10" xfId="1209" xr:uid="{00000000-0005-0000-0000-000010150000}"/>
    <cellStyle name="Accent6 - 40% 11" xfId="1210" xr:uid="{00000000-0005-0000-0000-000011150000}"/>
    <cellStyle name="Accent6 - 40% 12" xfId="1211" xr:uid="{00000000-0005-0000-0000-000012150000}"/>
    <cellStyle name="Accent6 - 40% 13" xfId="1212" xr:uid="{00000000-0005-0000-0000-000013150000}"/>
    <cellStyle name="Accent6 - 40% 14" xfId="1213" xr:uid="{00000000-0005-0000-0000-000014150000}"/>
    <cellStyle name="Accent6 - 40% 15" xfId="1214" xr:uid="{00000000-0005-0000-0000-000015150000}"/>
    <cellStyle name="Accent6 - 40% 16" xfId="1215" xr:uid="{00000000-0005-0000-0000-000016150000}"/>
    <cellStyle name="Accent6 - 40% 17" xfId="1216" xr:uid="{00000000-0005-0000-0000-000017150000}"/>
    <cellStyle name="Accent6 - 40% 18" xfId="1217" xr:uid="{00000000-0005-0000-0000-000018150000}"/>
    <cellStyle name="Accent6 - 40% 19" xfId="1218" xr:uid="{00000000-0005-0000-0000-000019150000}"/>
    <cellStyle name="Accent6 - 40% 2" xfId="247" xr:uid="{00000000-0005-0000-0000-00001A150000}"/>
    <cellStyle name="Accent6 - 40% 2 2" xfId="4816" xr:uid="{00000000-0005-0000-0000-00001B150000}"/>
    <cellStyle name="Accent6 - 40% 2 3" xfId="4815" xr:uid="{00000000-0005-0000-0000-00001C150000}"/>
    <cellStyle name="Accent6 - 40% 20" xfId="1219" xr:uid="{00000000-0005-0000-0000-00001D150000}"/>
    <cellStyle name="Accent6 - 40% 21" xfId="1220" xr:uid="{00000000-0005-0000-0000-00001E150000}"/>
    <cellStyle name="Accent6 - 40% 22" xfId="1221" xr:uid="{00000000-0005-0000-0000-00001F150000}"/>
    <cellStyle name="Accent6 - 40% 23" xfId="1222" xr:uid="{00000000-0005-0000-0000-000020150000}"/>
    <cellStyle name="Accent6 - 40% 24" xfId="1223" xr:uid="{00000000-0005-0000-0000-000021150000}"/>
    <cellStyle name="Accent6 - 40% 25" xfId="1224" xr:uid="{00000000-0005-0000-0000-000022150000}"/>
    <cellStyle name="Accent6 - 40% 26" xfId="1225" xr:uid="{00000000-0005-0000-0000-000023150000}"/>
    <cellStyle name="Accent6 - 40% 27" xfId="1226" xr:uid="{00000000-0005-0000-0000-000024150000}"/>
    <cellStyle name="Accent6 - 40% 28" xfId="1227" xr:uid="{00000000-0005-0000-0000-000025150000}"/>
    <cellStyle name="Accent6 - 40% 29" xfId="1228" xr:uid="{00000000-0005-0000-0000-000026150000}"/>
    <cellStyle name="Accent6 - 40% 3" xfId="1229" xr:uid="{00000000-0005-0000-0000-000027150000}"/>
    <cellStyle name="Accent6 - 40% 30" xfId="1230" xr:uid="{00000000-0005-0000-0000-000028150000}"/>
    <cellStyle name="Accent6 - 40% 31" xfId="1231" xr:uid="{00000000-0005-0000-0000-000029150000}"/>
    <cellStyle name="Accent6 - 40% 32" xfId="1232" xr:uid="{00000000-0005-0000-0000-00002A150000}"/>
    <cellStyle name="Accent6 - 40% 33" xfId="1233" xr:uid="{00000000-0005-0000-0000-00002B150000}"/>
    <cellStyle name="Accent6 - 40% 34" xfId="1234" xr:uid="{00000000-0005-0000-0000-00002C150000}"/>
    <cellStyle name="Accent6 - 40% 35" xfId="1235" xr:uid="{00000000-0005-0000-0000-00002D150000}"/>
    <cellStyle name="Accent6 - 40% 36" xfId="1236" xr:uid="{00000000-0005-0000-0000-00002E150000}"/>
    <cellStyle name="Accent6 - 40% 37" xfId="1237" xr:uid="{00000000-0005-0000-0000-00002F150000}"/>
    <cellStyle name="Accent6 - 40% 38" xfId="1238" xr:uid="{00000000-0005-0000-0000-000030150000}"/>
    <cellStyle name="Accent6 - 40% 39" xfId="1239" xr:uid="{00000000-0005-0000-0000-000031150000}"/>
    <cellStyle name="Accent6 - 40% 4" xfId="1240" xr:uid="{00000000-0005-0000-0000-000032150000}"/>
    <cellStyle name="Accent6 - 40% 40" xfId="1241" xr:uid="{00000000-0005-0000-0000-000033150000}"/>
    <cellStyle name="Accent6 - 40% 41" xfId="1242" xr:uid="{00000000-0005-0000-0000-000034150000}"/>
    <cellStyle name="Accent6 - 40% 42" xfId="1243" xr:uid="{00000000-0005-0000-0000-000035150000}"/>
    <cellStyle name="Accent6 - 40% 43" xfId="1244" xr:uid="{00000000-0005-0000-0000-000036150000}"/>
    <cellStyle name="Accent6 - 40% 44" xfId="1245" xr:uid="{00000000-0005-0000-0000-000037150000}"/>
    <cellStyle name="Accent6 - 40% 45" xfId="1246" xr:uid="{00000000-0005-0000-0000-000038150000}"/>
    <cellStyle name="Accent6 - 40% 46" xfId="1247" xr:uid="{00000000-0005-0000-0000-000039150000}"/>
    <cellStyle name="Accent6 - 40% 47" xfId="4817" xr:uid="{00000000-0005-0000-0000-00003A150000}"/>
    <cellStyle name="Accent6 - 40% 5" xfId="1248" xr:uid="{00000000-0005-0000-0000-00003B150000}"/>
    <cellStyle name="Accent6 - 40% 6" xfId="1249" xr:uid="{00000000-0005-0000-0000-00003C150000}"/>
    <cellStyle name="Accent6 - 40% 7" xfId="1250" xr:uid="{00000000-0005-0000-0000-00003D150000}"/>
    <cellStyle name="Accent6 - 40% 8" xfId="1251" xr:uid="{00000000-0005-0000-0000-00003E150000}"/>
    <cellStyle name="Accent6 - 40% 9" xfId="1252" xr:uid="{00000000-0005-0000-0000-00003F150000}"/>
    <cellStyle name="Accent6 - 60%" xfId="80" xr:uid="{00000000-0005-0000-0000-000040150000}"/>
    <cellStyle name="Accent6 - 60% 10" xfId="1253" xr:uid="{00000000-0005-0000-0000-000041150000}"/>
    <cellStyle name="Accent6 - 60% 11" xfId="1254" xr:uid="{00000000-0005-0000-0000-000042150000}"/>
    <cellStyle name="Accent6 - 60% 12" xfId="1255" xr:uid="{00000000-0005-0000-0000-000043150000}"/>
    <cellStyle name="Accent6 - 60% 13" xfId="1256" xr:uid="{00000000-0005-0000-0000-000044150000}"/>
    <cellStyle name="Accent6 - 60% 14" xfId="1257" xr:uid="{00000000-0005-0000-0000-000045150000}"/>
    <cellStyle name="Accent6 - 60% 15" xfId="1258" xr:uid="{00000000-0005-0000-0000-000046150000}"/>
    <cellStyle name="Accent6 - 60% 16" xfId="1259" xr:uid="{00000000-0005-0000-0000-000047150000}"/>
    <cellStyle name="Accent6 - 60% 17" xfId="1260" xr:uid="{00000000-0005-0000-0000-000048150000}"/>
    <cellStyle name="Accent6 - 60% 18" xfId="1261" xr:uid="{00000000-0005-0000-0000-000049150000}"/>
    <cellStyle name="Accent6 - 60% 19" xfId="1262" xr:uid="{00000000-0005-0000-0000-00004A150000}"/>
    <cellStyle name="Accent6 - 60% 2" xfId="248" xr:uid="{00000000-0005-0000-0000-00004B150000}"/>
    <cellStyle name="Accent6 - 60% 2 2" xfId="4819" xr:uid="{00000000-0005-0000-0000-00004C150000}"/>
    <cellStyle name="Accent6 - 60% 2 3" xfId="4818" xr:uid="{00000000-0005-0000-0000-00004D150000}"/>
    <cellStyle name="Accent6 - 60% 20" xfId="1263" xr:uid="{00000000-0005-0000-0000-00004E150000}"/>
    <cellStyle name="Accent6 - 60% 21" xfId="1264" xr:uid="{00000000-0005-0000-0000-00004F150000}"/>
    <cellStyle name="Accent6 - 60% 22" xfId="1265" xr:uid="{00000000-0005-0000-0000-000050150000}"/>
    <cellStyle name="Accent6 - 60% 23" xfId="1266" xr:uid="{00000000-0005-0000-0000-000051150000}"/>
    <cellStyle name="Accent6 - 60% 24" xfId="1267" xr:uid="{00000000-0005-0000-0000-000052150000}"/>
    <cellStyle name="Accent6 - 60% 25" xfId="1268" xr:uid="{00000000-0005-0000-0000-000053150000}"/>
    <cellStyle name="Accent6 - 60% 26" xfId="1269" xr:uid="{00000000-0005-0000-0000-000054150000}"/>
    <cellStyle name="Accent6 - 60% 27" xfId="1270" xr:uid="{00000000-0005-0000-0000-000055150000}"/>
    <cellStyle name="Accent6 - 60% 28" xfId="1271" xr:uid="{00000000-0005-0000-0000-000056150000}"/>
    <cellStyle name="Accent6 - 60% 29" xfId="1272" xr:uid="{00000000-0005-0000-0000-000057150000}"/>
    <cellStyle name="Accent6 - 60% 3" xfId="1273" xr:uid="{00000000-0005-0000-0000-000058150000}"/>
    <cellStyle name="Accent6 - 60% 30" xfId="1274" xr:uid="{00000000-0005-0000-0000-000059150000}"/>
    <cellStyle name="Accent6 - 60% 31" xfId="1275" xr:uid="{00000000-0005-0000-0000-00005A150000}"/>
    <cellStyle name="Accent6 - 60% 32" xfId="1276" xr:uid="{00000000-0005-0000-0000-00005B150000}"/>
    <cellStyle name="Accent6 - 60% 33" xfId="1277" xr:uid="{00000000-0005-0000-0000-00005C150000}"/>
    <cellStyle name="Accent6 - 60% 34" xfId="1278" xr:uid="{00000000-0005-0000-0000-00005D150000}"/>
    <cellStyle name="Accent6 - 60% 35" xfId="1279" xr:uid="{00000000-0005-0000-0000-00005E150000}"/>
    <cellStyle name="Accent6 - 60% 36" xfId="1280" xr:uid="{00000000-0005-0000-0000-00005F150000}"/>
    <cellStyle name="Accent6 - 60% 37" xfId="1281" xr:uid="{00000000-0005-0000-0000-000060150000}"/>
    <cellStyle name="Accent6 - 60% 38" xfId="1282" xr:uid="{00000000-0005-0000-0000-000061150000}"/>
    <cellStyle name="Accent6 - 60% 39" xfId="1283" xr:uid="{00000000-0005-0000-0000-000062150000}"/>
    <cellStyle name="Accent6 - 60% 4" xfId="1284" xr:uid="{00000000-0005-0000-0000-000063150000}"/>
    <cellStyle name="Accent6 - 60% 40" xfId="1285" xr:uid="{00000000-0005-0000-0000-000064150000}"/>
    <cellStyle name="Accent6 - 60% 41" xfId="1286" xr:uid="{00000000-0005-0000-0000-000065150000}"/>
    <cellStyle name="Accent6 - 60% 42" xfId="1287" xr:uid="{00000000-0005-0000-0000-000066150000}"/>
    <cellStyle name="Accent6 - 60% 43" xfId="1288" xr:uid="{00000000-0005-0000-0000-000067150000}"/>
    <cellStyle name="Accent6 - 60% 44" xfId="1289" xr:uid="{00000000-0005-0000-0000-000068150000}"/>
    <cellStyle name="Accent6 - 60% 45" xfId="1290" xr:uid="{00000000-0005-0000-0000-000069150000}"/>
    <cellStyle name="Accent6 - 60% 46" xfId="4820" xr:uid="{00000000-0005-0000-0000-00006A150000}"/>
    <cellStyle name="Accent6 - 60% 5" xfId="1291" xr:uid="{00000000-0005-0000-0000-00006B150000}"/>
    <cellStyle name="Accent6 - 60% 6" xfId="1292" xr:uid="{00000000-0005-0000-0000-00006C150000}"/>
    <cellStyle name="Accent6 - 60% 7" xfId="1293" xr:uid="{00000000-0005-0000-0000-00006D150000}"/>
    <cellStyle name="Accent6 - 60% 8" xfId="1294" xr:uid="{00000000-0005-0000-0000-00006E150000}"/>
    <cellStyle name="Accent6 - 60% 9" xfId="1295" xr:uid="{00000000-0005-0000-0000-00006F150000}"/>
    <cellStyle name="Accent6 10" xfId="1296" xr:uid="{00000000-0005-0000-0000-000070150000}"/>
    <cellStyle name="Accent6 10 2" xfId="4822" xr:uid="{00000000-0005-0000-0000-000071150000}"/>
    <cellStyle name="Accent6 10 3" xfId="4823" xr:uid="{00000000-0005-0000-0000-000072150000}"/>
    <cellStyle name="Accent6 10 4" xfId="4824" xr:uid="{00000000-0005-0000-0000-000073150000}"/>
    <cellStyle name="Accent6 10 5" xfId="4821" xr:uid="{00000000-0005-0000-0000-000074150000}"/>
    <cellStyle name="Accent6 11" xfId="1297" xr:uid="{00000000-0005-0000-0000-000075150000}"/>
    <cellStyle name="Accent6 11 2" xfId="4826" xr:uid="{00000000-0005-0000-0000-000076150000}"/>
    <cellStyle name="Accent6 11 3" xfId="4827" xr:uid="{00000000-0005-0000-0000-000077150000}"/>
    <cellStyle name="Accent6 11 4" xfId="4828" xr:uid="{00000000-0005-0000-0000-000078150000}"/>
    <cellStyle name="Accent6 11 5" xfId="4825" xr:uid="{00000000-0005-0000-0000-000079150000}"/>
    <cellStyle name="Accent6 12" xfId="1298" xr:uid="{00000000-0005-0000-0000-00007A150000}"/>
    <cellStyle name="Accent6 12 2" xfId="4830" xr:uid="{00000000-0005-0000-0000-00007B150000}"/>
    <cellStyle name="Accent6 12 3" xfId="4829" xr:uid="{00000000-0005-0000-0000-00007C150000}"/>
    <cellStyle name="Accent6 13" xfId="1299" xr:uid="{00000000-0005-0000-0000-00007D150000}"/>
    <cellStyle name="Accent6 14" xfId="1300" xr:uid="{00000000-0005-0000-0000-00007E150000}"/>
    <cellStyle name="Accent6 15" xfId="1301" xr:uid="{00000000-0005-0000-0000-00007F150000}"/>
    <cellStyle name="Accent6 16" xfId="1302" xr:uid="{00000000-0005-0000-0000-000080150000}"/>
    <cellStyle name="Accent6 17" xfId="1303" xr:uid="{00000000-0005-0000-0000-000081150000}"/>
    <cellStyle name="Accent6 18" xfId="1304" xr:uid="{00000000-0005-0000-0000-000082150000}"/>
    <cellStyle name="Accent6 19" xfId="1305" xr:uid="{00000000-0005-0000-0000-000083150000}"/>
    <cellStyle name="Accent6 2" xfId="81" xr:uid="{00000000-0005-0000-0000-000084150000}"/>
    <cellStyle name="Accent6 2 2" xfId="361" xr:uid="{00000000-0005-0000-0000-000085150000}"/>
    <cellStyle name="Accent6 2 2 2" xfId="4831" xr:uid="{00000000-0005-0000-0000-000086150000}"/>
    <cellStyle name="Accent6 2 3" xfId="1306" xr:uid="{00000000-0005-0000-0000-000087150000}"/>
    <cellStyle name="Accent6 2 3 2" xfId="4833" xr:uid="{00000000-0005-0000-0000-000088150000}"/>
    <cellStyle name="Accent6 2 3 3" xfId="4832" xr:uid="{00000000-0005-0000-0000-000089150000}"/>
    <cellStyle name="Accent6 2 4" xfId="1307" xr:uid="{00000000-0005-0000-0000-00008A150000}"/>
    <cellStyle name="Accent6 2 4 2" xfId="4835" xr:uid="{00000000-0005-0000-0000-00008B150000}"/>
    <cellStyle name="Accent6 2 4 3" xfId="4834" xr:uid="{00000000-0005-0000-0000-00008C150000}"/>
    <cellStyle name="Accent6 2 5" xfId="4836" xr:uid="{00000000-0005-0000-0000-00008D150000}"/>
    <cellStyle name="Accent6 20" xfId="1308" xr:uid="{00000000-0005-0000-0000-00008E150000}"/>
    <cellStyle name="Accent6 21" xfId="1309" xr:uid="{00000000-0005-0000-0000-00008F150000}"/>
    <cellStyle name="Accent6 22" xfId="1310" xr:uid="{00000000-0005-0000-0000-000090150000}"/>
    <cellStyle name="Accent6 23" xfId="1311" xr:uid="{00000000-0005-0000-0000-000091150000}"/>
    <cellStyle name="Accent6 24" xfId="1312" xr:uid="{00000000-0005-0000-0000-000092150000}"/>
    <cellStyle name="Accent6 24 2" xfId="1313" xr:uid="{00000000-0005-0000-0000-000093150000}"/>
    <cellStyle name="Accent6 25" xfId="1314" xr:uid="{00000000-0005-0000-0000-000094150000}"/>
    <cellStyle name="Accent6 26" xfId="1315" xr:uid="{00000000-0005-0000-0000-000095150000}"/>
    <cellStyle name="Accent6 27" xfId="3740" xr:uid="{00000000-0005-0000-0000-000096150000}"/>
    <cellStyle name="Accent6 28" xfId="9791" xr:uid="{00000000-0005-0000-0000-000097150000}"/>
    <cellStyle name="Accent6 29" xfId="440" xr:uid="{00000000-0005-0000-0000-000098150000}"/>
    <cellStyle name="Accent6 3" xfId="82" xr:uid="{00000000-0005-0000-0000-000099150000}"/>
    <cellStyle name="Accent6 3 2" xfId="382" xr:uid="{00000000-0005-0000-0000-00009A150000}"/>
    <cellStyle name="Accent6 3 2 2" xfId="4837" xr:uid="{00000000-0005-0000-0000-00009B150000}"/>
    <cellStyle name="Accent6 3 3" xfId="4838" xr:uid="{00000000-0005-0000-0000-00009C150000}"/>
    <cellStyle name="Accent6 3 4" xfId="4839" xr:uid="{00000000-0005-0000-0000-00009D150000}"/>
    <cellStyle name="Accent6 3 5" xfId="4840" xr:uid="{00000000-0005-0000-0000-00009E150000}"/>
    <cellStyle name="Accent6 4" xfId="83" xr:uid="{00000000-0005-0000-0000-00009F150000}"/>
    <cellStyle name="Accent6 4 2" xfId="388" xr:uid="{00000000-0005-0000-0000-0000A0150000}"/>
    <cellStyle name="Accent6 4 2 2" xfId="4841" xr:uid="{00000000-0005-0000-0000-0000A1150000}"/>
    <cellStyle name="Accent6 4 3" xfId="4842" xr:uid="{00000000-0005-0000-0000-0000A2150000}"/>
    <cellStyle name="Accent6 4 4" xfId="4843" xr:uid="{00000000-0005-0000-0000-0000A3150000}"/>
    <cellStyle name="Accent6 4 5" xfId="4844" xr:uid="{00000000-0005-0000-0000-0000A4150000}"/>
    <cellStyle name="Accent6 5" xfId="222" xr:uid="{00000000-0005-0000-0000-0000A5150000}"/>
    <cellStyle name="Accent6 5 2" xfId="389" xr:uid="{00000000-0005-0000-0000-0000A6150000}"/>
    <cellStyle name="Accent6 5 2 2" xfId="9202" xr:uid="{00000000-0005-0000-0000-0000A7150000}"/>
    <cellStyle name="Accent6 5 2 3" xfId="3793" xr:uid="{00000000-0005-0000-0000-0000A8150000}"/>
    <cellStyle name="Accent6 5 3" xfId="4845" xr:uid="{00000000-0005-0000-0000-0000A9150000}"/>
    <cellStyle name="Accent6 5 4" xfId="4846" xr:uid="{00000000-0005-0000-0000-0000AA150000}"/>
    <cellStyle name="Accent6 5 5" xfId="4847" xr:uid="{00000000-0005-0000-0000-0000AB150000}"/>
    <cellStyle name="Accent6 6" xfId="246" xr:uid="{00000000-0005-0000-0000-0000AC150000}"/>
    <cellStyle name="Accent6 6 2" xfId="4849" xr:uid="{00000000-0005-0000-0000-0000AD150000}"/>
    <cellStyle name="Accent6 6 3" xfId="4850" xr:uid="{00000000-0005-0000-0000-0000AE150000}"/>
    <cellStyle name="Accent6 6 4" xfId="4851" xr:uid="{00000000-0005-0000-0000-0000AF150000}"/>
    <cellStyle name="Accent6 6 5" xfId="4852" xr:uid="{00000000-0005-0000-0000-0000B0150000}"/>
    <cellStyle name="Accent6 6 6" xfId="4848" xr:uid="{00000000-0005-0000-0000-0000B1150000}"/>
    <cellStyle name="Accent6 7" xfId="313" xr:uid="{00000000-0005-0000-0000-0000B2150000}"/>
    <cellStyle name="Accent6 7 2" xfId="4854" xr:uid="{00000000-0005-0000-0000-0000B3150000}"/>
    <cellStyle name="Accent6 7 3" xfId="4855" xr:uid="{00000000-0005-0000-0000-0000B4150000}"/>
    <cellStyle name="Accent6 7 4" xfId="4856" xr:uid="{00000000-0005-0000-0000-0000B5150000}"/>
    <cellStyle name="Accent6 7 5" xfId="4857" xr:uid="{00000000-0005-0000-0000-0000B6150000}"/>
    <cellStyle name="Accent6 7 6" xfId="4853" xr:uid="{00000000-0005-0000-0000-0000B7150000}"/>
    <cellStyle name="Accent6 8" xfId="314" xr:uid="{00000000-0005-0000-0000-0000B8150000}"/>
    <cellStyle name="Accent6 8 2" xfId="4859" xr:uid="{00000000-0005-0000-0000-0000B9150000}"/>
    <cellStyle name="Accent6 8 3" xfId="4860" xr:uid="{00000000-0005-0000-0000-0000BA150000}"/>
    <cellStyle name="Accent6 8 4" xfId="4861" xr:uid="{00000000-0005-0000-0000-0000BB150000}"/>
    <cellStyle name="Accent6 8 5" xfId="4858" xr:uid="{00000000-0005-0000-0000-0000BC150000}"/>
    <cellStyle name="Accent6 9" xfId="348" xr:uid="{00000000-0005-0000-0000-0000BD150000}"/>
    <cellStyle name="Accent6 9 2" xfId="4863" xr:uid="{00000000-0005-0000-0000-0000BE150000}"/>
    <cellStyle name="Accent6 9 3" xfId="4864" xr:uid="{00000000-0005-0000-0000-0000BF150000}"/>
    <cellStyle name="Accent6 9 4" xfId="4865" xr:uid="{00000000-0005-0000-0000-0000C0150000}"/>
    <cellStyle name="Accent6 9 5" xfId="4862" xr:uid="{00000000-0005-0000-0000-0000C1150000}"/>
    <cellStyle name="Bad" xfId="7" builtinId="27" customBuiltin="1"/>
    <cellStyle name="Bad 10" xfId="1316" xr:uid="{00000000-0005-0000-0000-0000C3150000}"/>
    <cellStyle name="Bad 10 10" xfId="4866" xr:uid="{00000000-0005-0000-0000-0000C4150000}"/>
    <cellStyle name="Bad 10 2" xfId="4867" xr:uid="{00000000-0005-0000-0000-0000C5150000}"/>
    <cellStyle name="Bad 10 3" xfId="4868" xr:uid="{00000000-0005-0000-0000-0000C6150000}"/>
    <cellStyle name="Bad 10 4" xfId="4869" xr:uid="{00000000-0005-0000-0000-0000C7150000}"/>
    <cellStyle name="Bad 10 5" xfId="4870" xr:uid="{00000000-0005-0000-0000-0000C8150000}"/>
    <cellStyle name="Bad 10 6" xfId="4871" xr:uid="{00000000-0005-0000-0000-0000C9150000}"/>
    <cellStyle name="Bad 10 7" xfId="4872" xr:uid="{00000000-0005-0000-0000-0000CA150000}"/>
    <cellStyle name="Bad 10 8" xfId="4873" xr:uid="{00000000-0005-0000-0000-0000CB150000}"/>
    <cellStyle name="Bad 10 9" xfId="4874" xr:uid="{00000000-0005-0000-0000-0000CC150000}"/>
    <cellStyle name="Bad 11" xfId="1317" xr:uid="{00000000-0005-0000-0000-0000CD150000}"/>
    <cellStyle name="Bad 11 10" xfId="4875" xr:uid="{00000000-0005-0000-0000-0000CE150000}"/>
    <cellStyle name="Bad 11 2" xfId="4876" xr:uid="{00000000-0005-0000-0000-0000CF150000}"/>
    <cellStyle name="Bad 11 3" xfId="4877" xr:uid="{00000000-0005-0000-0000-0000D0150000}"/>
    <cellStyle name="Bad 11 4" xfId="4878" xr:uid="{00000000-0005-0000-0000-0000D1150000}"/>
    <cellStyle name="Bad 11 5" xfId="4879" xr:uid="{00000000-0005-0000-0000-0000D2150000}"/>
    <cellStyle name="Bad 11 6" xfId="4880" xr:uid="{00000000-0005-0000-0000-0000D3150000}"/>
    <cellStyle name="Bad 11 7" xfId="4881" xr:uid="{00000000-0005-0000-0000-0000D4150000}"/>
    <cellStyle name="Bad 11 8" xfId="4882" xr:uid="{00000000-0005-0000-0000-0000D5150000}"/>
    <cellStyle name="Bad 11 9" xfId="4883" xr:uid="{00000000-0005-0000-0000-0000D6150000}"/>
    <cellStyle name="Bad 12" xfId="1318" xr:uid="{00000000-0005-0000-0000-0000D7150000}"/>
    <cellStyle name="Bad 12 2" xfId="4885" xr:uid="{00000000-0005-0000-0000-0000D8150000}"/>
    <cellStyle name="Bad 12 3" xfId="4884" xr:uid="{00000000-0005-0000-0000-0000D9150000}"/>
    <cellStyle name="Bad 13" xfId="1319" xr:uid="{00000000-0005-0000-0000-0000DA150000}"/>
    <cellStyle name="Bad 14" xfId="1320" xr:uid="{00000000-0005-0000-0000-0000DB150000}"/>
    <cellStyle name="Bad 15" xfId="1321" xr:uid="{00000000-0005-0000-0000-0000DC150000}"/>
    <cellStyle name="Bad 16" xfId="1322" xr:uid="{00000000-0005-0000-0000-0000DD150000}"/>
    <cellStyle name="Bad 17" xfId="1323" xr:uid="{00000000-0005-0000-0000-0000DE150000}"/>
    <cellStyle name="Bad 18" xfId="1324" xr:uid="{00000000-0005-0000-0000-0000DF150000}"/>
    <cellStyle name="Bad 19" xfId="1325" xr:uid="{00000000-0005-0000-0000-0000E0150000}"/>
    <cellStyle name="Bad 2" xfId="84" xr:uid="{00000000-0005-0000-0000-0000E1150000}"/>
    <cellStyle name="Bad 2 2" xfId="362" xr:uid="{00000000-0005-0000-0000-0000E2150000}"/>
    <cellStyle name="Bad 2 2 2" xfId="4887" xr:uid="{00000000-0005-0000-0000-0000E3150000}"/>
    <cellStyle name="Bad 2 3" xfId="1326" xr:uid="{00000000-0005-0000-0000-0000E4150000}"/>
    <cellStyle name="Bad 2 3 2" xfId="4889" xr:uid="{00000000-0005-0000-0000-0000E5150000}"/>
    <cellStyle name="Bad 2 3 3" xfId="4888" xr:uid="{00000000-0005-0000-0000-0000E6150000}"/>
    <cellStyle name="Bad 2 4" xfId="1327" xr:uid="{00000000-0005-0000-0000-0000E7150000}"/>
    <cellStyle name="Bad 2 4 2" xfId="4891" xr:uid="{00000000-0005-0000-0000-0000E8150000}"/>
    <cellStyle name="Bad 2 4 3" xfId="4890" xr:uid="{00000000-0005-0000-0000-0000E9150000}"/>
    <cellStyle name="Bad 2 5" xfId="4892" xr:uid="{00000000-0005-0000-0000-0000EA150000}"/>
    <cellStyle name="Bad 2 6" xfId="4886" xr:uid="{00000000-0005-0000-0000-0000EB150000}"/>
    <cellStyle name="Bad 20" xfId="1328" xr:uid="{00000000-0005-0000-0000-0000EC150000}"/>
    <cellStyle name="Bad 21" xfId="1329" xr:uid="{00000000-0005-0000-0000-0000ED150000}"/>
    <cellStyle name="Bad 22" xfId="1330" xr:uid="{00000000-0005-0000-0000-0000EE150000}"/>
    <cellStyle name="Bad 23" xfId="1331" xr:uid="{00000000-0005-0000-0000-0000EF150000}"/>
    <cellStyle name="Bad 24" xfId="1332" xr:uid="{00000000-0005-0000-0000-0000F0150000}"/>
    <cellStyle name="Bad 24 2" xfId="1333" xr:uid="{00000000-0005-0000-0000-0000F1150000}"/>
    <cellStyle name="Bad 25" xfId="1334" xr:uid="{00000000-0005-0000-0000-0000F2150000}"/>
    <cellStyle name="Bad 26" xfId="1335" xr:uid="{00000000-0005-0000-0000-0000F3150000}"/>
    <cellStyle name="Bad 27" xfId="3709" xr:uid="{00000000-0005-0000-0000-0000F4150000}"/>
    <cellStyle name="Bad 3" xfId="85" xr:uid="{00000000-0005-0000-0000-0000F5150000}"/>
    <cellStyle name="Bad 3 2" xfId="4894" xr:uid="{00000000-0005-0000-0000-0000F6150000}"/>
    <cellStyle name="Bad 3 3" xfId="4895" xr:uid="{00000000-0005-0000-0000-0000F7150000}"/>
    <cellStyle name="Bad 3 4" xfId="4896" xr:uid="{00000000-0005-0000-0000-0000F8150000}"/>
    <cellStyle name="Bad 3 5" xfId="4897" xr:uid="{00000000-0005-0000-0000-0000F9150000}"/>
    <cellStyle name="Bad 3 6" xfId="4893" xr:uid="{00000000-0005-0000-0000-0000FA150000}"/>
    <cellStyle name="Bad 4" xfId="86" xr:uid="{00000000-0005-0000-0000-0000FB150000}"/>
    <cellStyle name="Bad 4 2" xfId="4899" xr:uid="{00000000-0005-0000-0000-0000FC150000}"/>
    <cellStyle name="Bad 4 3" xfId="4900" xr:uid="{00000000-0005-0000-0000-0000FD150000}"/>
    <cellStyle name="Bad 4 4" xfId="4901" xr:uid="{00000000-0005-0000-0000-0000FE150000}"/>
    <cellStyle name="Bad 4 5" xfId="4902" xr:uid="{00000000-0005-0000-0000-0000FF150000}"/>
    <cellStyle name="Bad 4 6" xfId="4898" xr:uid="{00000000-0005-0000-0000-000000160000}"/>
    <cellStyle name="Bad 5" xfId="249" xr:uid="{00000000-0005-0000-0000-000001160000}"/>
    <cellStyle name="Bad 5 2" xfId="4904" xr:uid="{00000000-0005-0000-0000-000002160000}"/>
    <cellStyle name="Bad 5 3" xfId="4905" xr:uid="{00000000-0005-0000-0000-000003160000}"/>
    <cellStyle name="Bad 5 4" xfId="4906" xr:uid="{00000000-0005-0000-0000-000004160000}"/>
    <cellStyle name="Bad 5 5" xfId="4907" xr:uid="{00000000-0005-0000-0000-000005160000}"/>
    <cellStyle name="Bad 5 6" xfId="4903" xr:uid="{00000000-0005-0000-0000-000006160000}"/>
    <cellStyle name="Bad 6" xfId="1336" xr:uid="{00000000-0005-0000-0000-000007160000}"/>
    <cellStyle name="Bad 6 2" xfId="4909" xr:uid="{00000000-0005-0000-0000-000008160000}"/>
    <cellStyle name="Bad 6 3" xfId="4910" xr:uid="{00000000-0005-0000-0000-000009160000}"/>
    <cellStyle name="Bad 6 4" xfId="4911" xr:uid="{00000000-0005-0000-0000-00000A160000}"/>
    <cellStyle name="Bad 6 5" xfId="4912" xr:uid="{00000000-0005-0000-0000-00000B160000}"/>
    <cellStyle name="Bad 6 6" xfId="4908" xr:uid="{00000000-0005-0000-0000-00000C160000}"/>
    <cellStyle name="Bad 7" xfId="1337" xr:uid="{00000000-0005-0000-0000-00000D160000}"/>
    <cellStyle name="Bad 7 2" xfId="4914" xr:uid="{00000000-0005-0000-0000-00000E160000}"/>
    <cellStyle name="Bad 7 3" xfId="4915" xr:uid="{00000000-0005-0000-0000-00000F160000}"/>
    <cellStyle name="Bad 7 4" xfId="4916" xr:uid="{00000000-0005-0000-0000-000010160000}"/>
    <cellStyle name="Bad 7 5" xfId="4917" xr:uid="{00000000-0005-0000-0000-000011160000}"/>
    <cellStyle name="Bad 7 6" xfId="4913" xr:uid="{00000000-0005-0000-0000-000012160000}"/>
    <cellStyle name="Bad 8" xfId="1338" xr:uid="{00000000-0005-0000-0000-000013160000}"/>
    <cellStyle name="Bad 8 2" xfId="4919" xr:uid="{00000000-0005-0000-0000-000014160000}"/>
    <cellStyle name="Bad 8 3" xfId="4920" xr:uid="{00000000-0005-0000-0000-000015160000}"/>
    <cellStyle name="Bad 8 4" xfId="4921" xr:uid="{00000000-0005-0000-0000-000016160000}"/>
    <cellStyle name="Bad 8 5" xfId="4918" xr:uid="{00000000-0005-0000-0000-000017160000}"/>
    <cellStyle name="Bad 9" xfId="1339" xr:uid="{00000000-0005-0000-0000-000018160000}"/>
    <cellStyle name="Bad 9 10" xfId="4922" xr:uid="{00000000-0005-0000-0000-000019160000}"/>
    <cellStyle name="Bad 9 2" xfId="4923" xr:uid="{00000000-0005-0000-0000-00001A160000}"/>
    <cellStyle name="Bad 9 3" xfId="4924" xr:uid="{00000000-0005-0000-0000-00001B160000}"/>
    <cellStyle name="Bad 9 4" xfId="4925" xr:uid="{00000000-0005-0000-0000-00001C160000}"/>
    <cellStyle name="Bad 9 5" xfId="4926" xr:uid="{00000000-0005-0000-0000-00001D160000}"/>
    <cellStyle name="Bad 9 6" xfId="4927" xr:uid="{00000000-0005-0000-0000-00001E160000}"/>
    <cellStyle name="Bad 9 7" xfId="4928" xr:uid="{00000000-0005-0000-0000-00001F160000}"/>
    <cellStyle name="Bad 9 8" xfId="4929" xr:uid="{00000000-0005-0000-0000-000020160000}"/>
    <cellStyle name="Bad 9 9" xfId="4930" xr:uid="{00000000-0005-0000-0000-000021160000}"/>
    <cellStyle name="Calculation" xfId="11" builtinId="22" customBuiltin="1"/>
    <cellStyle name="Calculation 10" xfId="1340" xr:uid="{00000000-0005-0000-0000-000023160000}"/>
    <cellStyle name="Calculation 10 10" xfId="4931" xr:uid="{00000000-0005-0000-0000-000024160000}"/>
    <cellStyle name="Calculation 10 2" xfId="4932" xr:uid="{00000000-0005-0000-0000-000025160000}"/>
    <cellStyle name="Calculation 10 3" xfId="4933" xr:uid="{00000000-0005-0000-0000-000026160000}"/>
    <cellStyle name="Calculation 10 4" xfId="4934" xr:uid="{00000000-0005-0000-0000-000027160000}"/>
    <cellStyle name="Calculation 10 5" xfId="4935" xr:uid="{00000000-0005-0000-0000-000028160000}"/>
    <cellStyle name="Calculation 10 6" xfId="4936" xr:uid="{00000000-0005-0000-0000-000029160000}"/>
    <cellStyle name="Calculation 10 7" xfId="4937" xr:uid="{00000000-0005-0000-0000-00002A160000}"/>
    <cellStyle name="Calculation 10 8" xfId="4938" xr:uid="{00000000-0005-0000-0000-00002B160000}"/>
    <cellStyle name="Calculation 10 9" xfId="4939" xr:uid="{00000000-0005-0000-0000-00002C160000}"/>
    <cellStyle name="Calculation 11" xfId="1341" xr:uid="{00000000-0005-0000-0000-00002D160000}"/>
    <cellStyle name="Calculation 11 10" xfId="4940" xr:uid="{00000000-0005-0000-0000-00002E160000}"/>
    <cellStyle name="Calculation 11 2" xfId="4941" xr:uid="{00000000-0005-0000-0000-00002F160000}"/>
    <cellStyle name="Calculation 11 3" xfId="4942" xr:uid="{00000000-0005-0000-0000-000030160000}"/>
    <cellStyle name="Calculation 11 4" xfId="4943" xr:uid="{00000000-0005-0000-0000-000031160000}"/>
    <cellStyle name="Calculation 11 5" xfId="4944" xr:uid="{00000000-0005-0000-0000-000032160000}"/>
    <cellStyle name="Calculation 11 6" xfId="4945" xr:uid="{00000000-0005-0000-0000-000033160000}"/>
    <cellStyle name="Calculation 11 7" xfId="4946" xr:uid="{00000000-0005-0000-0000-000034160000}"/>
    <cellStyle name="Calculation 11 8" xfId="4947" xr:uid="{00000000-0005-0000-0000-000035160000}"/>
    <cellStyle name="Calculation 11 9" xfId="4948" xr:uid="{00000000-0005-0000-0000-000036160000}"/>
    <cellStyle name="Calculation 12" xfId="1342" xr:uid="{00000000-0005-0000-0000-000037160000}"/>
    <cellStyle name="Calculation 12 2" xfId="4950" xr:uid="{00000000-0005-0000-0000-000038160000}"/>
    <cellStyle name="Calculation 12 3" xfId="4949" xr:uid="{00000000-0005-0000-0000-000039160000}"/>
    <cellStyle name="Calculation 13" xfId="1343" xr:uid="{00000000-0005-0000-0000-00003A160000}"/>
    <cellStyle name="Calculation 14" xfId="1344" xr:uid="{00000000-0005-0000-0000-00003B160000}"/>
    <cellStyle name="Calculation 15" xfId="1345" xr:uid="{00000000-0005-0000-0000-00003C160000}"/>
    <cellStyle name="Calculation 16" xfId="1346" xr:uid="{00000000-0005-0000-0000-00003D160000}"/>
    <cellStyle name="Calculation 17" xfId="1347" xr:uid="{00000000-0005-0000-0000-00003E160000}"/>
    <cellStyle name="Calculation 18" xfId="1348" xr:uid="{00000000-0005-0000-0000-00003F160000}"/>
    <cellStyle name="Calculation 19" xfId="1349" xr:uid="{00000000-0005-0000-0000-000040160000}"/>
    <cellStyle name="Calculation 2" xfId="87" xr:uid="{00000000-0005-0000-0000-000041160000}"/>
    <cellStyle name="Calculation 2 10" xfId="4952" xr:uid="{00000000-0005-0000-0000-000042160000}"/>
    <cellStyle name="Calculation 2 11" xfId="4951" xr:uid="{00000000-0005-0000-0000-000043160000}"/>
    <cellStyle name="Calculation 2 2" xfId="363" xr:uid="{00000000-0005-0000-0000-000044160000}"/>
    <cellStyle name="Calculation 2 2 2" xfId="4953" xr:uid="{00000000-0005-0000-0000-000045160000}"/>
    <cellStyle name="Calculation 2 2 2 2" xfId="4954" xr:uid="{00000000-0005-0000-0000-000046160000}"/>
    <cellStyle name="Calculation 2 2 2 3" xfId="4955" xr:uid="{00000000-0005-0000-0000-000047160000}"/>
    <cellStyle name="Calculation 2 2 2 4" xfId="4956" xr:uid="{00000000-0005-0000-0000-000048160000}"/>
    <cellStyle name="Calculation 2 2 2 5" xfId="4957" xr:uid="{00000000-0005-0000-0000-000049160000}"/>
    <cellStyle name="Calculation 2 2 2 6" xfId="4958" xr:uid="{00000000-0005-0000-0000-00004A160000}"/>
    <cellStyle name="Calculation 2 2 2 7" xfId="4959" xr:uid="{00000000-0005-0000-0000-00004B160000}"/>
    <cellStyle name="Calculation 2 2 2 8" xfId="4960" xr:uid="{00000000-0005-0000-0000-00004C160000}"/>
    <cellStyle name="Calculation 2 3" xfId="1350" xr:uid="{00000000-0005-0000-0000-00004D160000}"/>
    <cellStyle name="Calculation 2 3 2" xfId="4962" xr:uid="{00000000-0005-0000-0000-00004E160000}"/>
    <cellStyle name="Calculation 2 3 3" xfId="4961" xr:uid="{00000000-0005-0000-0000-00004F160000}"/>
    <cellStyle name="Calculation 2 4" xfId="1351" xr:uid="{00000000-0005-0000-0000-000050160000}"/>
    <cellStyle name="Calculation 2 4 2" xfId="4964" xr:uid="{00000000-0005-0000-0000-000051160000}"/>
    <cellStyle name="Calculation 2 4 3" xfId="4963" xr:uid="{00000000-0005-0000-0000-000052160000}"/>
    <cellStyle name="Calculation 2 5" xfId="4965" xr:uid="{00000000-0005-0000-0000-000053160000}"/>
    <cellStyle name="Calculation 2 6" xfId="4966" xr:uid="{00000000-0005-0000-0000-000054160000}"/>
    <cellStyle name="Calculation 2 7" xfId="4967" xr:uid="{00000000-0005-0000-0000-000055160000}"/>
    <cellStyle name="Calculation 2 8" xfId="4968" xr:uid="{00000000-0005-0000-0000-000056160000}"/>
    <cellStyle name="Calculation 2 9" xfId="4969" xr:uid="{00000000-0005-0000-0000-000057160000}"/>
    <cellStyle name="Calculation 20" xfId="1352" xr:uid="{00000000-0005-0000-0000-000058160000}"/>
    <cellStyle name="Calculation 21" xfId="1353" xr:uid="{00000000-0005-0000-0000-000059160000}"/>
    <cellStyle name="Calculation 22" xfId="1354" xr:uid="{00000000-0005-0000-0000-00005A160000}"/>
    <cellStyle name="Calculation 23" xfId="1355" xr:uid="{00000000-0005-0000-0000-00005B160000}"/>
    <cellStyle name="Calculation 24" xfId="1356" xr:uid="{00000000-0005-0000-0000-00005C160000}"/>
    <cellStyle name="Calculation 24 2" xfId="1357" xr:uid="{00000000-0005-0000-0000-00005D160000}"/>
    <cellStyle name="Calculation 25" xfId="1358" xr:uid="{00000000-0005-0000-0000-00005E160000}"/>
    <cellStyle name="Calculation 26" xfId="1359" xr:uid="{00000000-0005-0000-0000-00005F160000}"/>
    <cellStyle name="Calculation 27" xfId="3713" xr:uid="{00000000-0005-0000-0000-000060160000}"/>
    <cellStyle name="Calculation 3" xfId="88" xr:uid="{00000000-0005-0000-0000-000061160000}"/>
    <cellStyle name="Calculation 3 10" xfId="4971" xr:uid="{00000000-0005-0000-0000-000062160000}"/>
    <cellStyle name="Calculation 3 11" xfId="4970" xr:uid="{00000000-0005-0000-0000-000063160000}"/>
    <cellStyle name="Calculation 3 2" xfId="4972" xr:uid="{00000000-0005-0000-0000-000064160000}"/>
    <cellStyle name="Calculation 3 2 2" xfId="4973" xr:uid="{00000000-0005-0000-0000-000065160000}"/>
    <cellStyle name="Calculation 3 2 3" xfId="4974" xr:uid="{00000000-0005-0000-0000-000066160000}"/>
    <cellStyle name="Calculation 3 2 4" xfId="4975" xr:uid="{00000000-0005-0000-0000-000067160000}"/>
    <cellStyle name="Calculation 3 2 5" xfId="4976" xr:uid="{00000000-0005-0000-0000-000068160000}"/>
    <cellStyle name="Calculation 3 2 6" xfId="4977" xr:uid="{00000000-0005-0000-0000-000069160000}"/>
    <cellStyle name="Calculation 3 2 7" xfId="4978" xr:uid="{00000000-0005-0000-0000-00006A160000}"/>
    <cellStyle name="Calculation 3 2 8" xfId="4979" xr:uid="{00000000-0005-0000-0000-00006B160000}"/>
    <cellStyle name="Calculation 3 3" xfId="4980" xr:uid="{00000000-0005-0000-0000-00006C160000}"/>
    <cellStyle name="Calculation 3 4" xfId="4981" xr:uid="{00000000-0005-0000-0000-00006D160000}"/>
    <cellStyle name="Calculation 3 5" xfId="4982" xr:uid="{00000000-0005-0000-0000-00006E160000}"/>
    <cellStyle name="Calculation 3 6" xfId="4983" xr:uid="{00000000-0005-0000-0000-00006F160000}"/>
    <cellStyle name="Calculation 3 7" xfId="4984" xr:uid="{00000000-0005-0000-0000-000070160000}"/>
    <cellStyle name="Calculation 3 8" xfId="4985" xr:uid="{00000000-0005-0000-0000-000071160000}"/>
    <cellStyle name="Calculation 3 9" xfId="4986" xr:uid="{00000000-0005-0000-0000-000072160000}"/>
    <cellStyle name="Calculation 4" xfId="89" xr:uid="{00000000-0005-0000-0000-000073160000}"/>
    <cellStyle name="Calculation 4 10" xfId="4988" xr:uid="{00000000-0005-0000-0000-000074160000}"/>
    <cellStyle name="Calculation 4 11" xfId="4987" xr:uid="{00000000-0005-0000-0000-000075160000}"/>
    <cellStyle name="Calculation 4 2" xfId="4989" xr:uid="{00000000-0005-0000-0000-000076160000}"/>
    <cellStyle name="Calculation 4 2 2" xfId="4990" xr:uid="{00000000-0005-0000-0000-000077160000}"/>
    <cellStyle name="Calculation 4 2 3" xfId="4991" xr:uid="{00000000-0005-0000-0000-000078160000}"/>
    <cellStyle name="Calculation 4 2 4" xfId="4992" xr:uid="{00000000-0005-0000-0000-000079160000}"/>
    <cellStyle name="Calculation 4 2 5" xfId="4993" xr:uid="{00000000-0005-0000-0000-00007A160000}"/>
    <cellStyle name="Calculation 4 2 6" xfId="4994" xr:uid="{00000000-0005-0000-0000-00007B160000}"/>
    <cellStyle name="Calculation 4 2 7" xfId="4995" xr:uid="{00000000-0005-0000-0000-00007C160000}"/>
    <cellStyle name="Calculation 4 2 8" xfId="4996" xr:uid="{00000000-0005-0000-0000-00007D160000}"/>
    <cellStyle name="Calculation 4 3" xfId="4997" xr:uid="{00000000-0005-0000-0000-00007E160000}"/>
    <cellStyle name="Calculation 4 4" xfId="4998" xr:uid="{00000000-0005-0000-0000-00007F160000}"/>
    <cellStyle name="Calculation 4 5" xfId="4999" xr:uid="{00000000-0005-0000-0000-000080160000}"/>
    <cellStyle name="Calculation 4 6" xfId="5000" xr:uid="{00000000-0005-0000-0000-000081160000}"/>
    <cellStyle name="Calculation 4 7" xfId="5001" xr:uid="{00000000-0005-0000-0000-000082160000}"/>
    <cellStyle name="Calculation 4 8" xfId="5002" xr:uid="{00000000-0005-0000-0000-000083160000}"/>
    <cellStyle name="Calculation 4 9" xfId="5003" xr:uid="{00000000-0005-0000-0000-000084160000}"/>
    <cellStyle name="Calculation 5" xfId="250" xr:uid="{00000000-0005-0000-0000-000085160000}"/>
    <cellStyle name="Calculation 5 10" xfId="5005" xr:uid="{00000000-0005-0000-0000-000086160000}"/>
    <cellStyle name="Calculation 5 11" xfId="5004" xr:uid="{00000000-0005-0000-0000-000087160000}"/>
    <cellStyle name="Calculation 5 2" xfId="5006" xr:uid="{00000000-0005-0000-0000-000088160000}"/>
    <cellStyle name="Calculation 5 2 2" xfId="5007" xr:uid="{00000000-0005-0000-0000-000089160000}"/>
    <cellStyle name="Calculation 5 2 3" xfId="5008" xr:uid="{00000000-0005-0000-0000-00008A160000}"/>
    <cellStyle name="Calculation 5 2 4" xfId="5009" xr:uid="{00000000-0005-0000-0000-00008B160000}"/>
    <cellStyle name="Calculation 5 2 5" xfId="5010" xr:uid="{00000000-0005-0000-0000-00008C160000}"/>
    <cellStyle name="Calculation 5 2 6" xfId="5011" xr:uid="{00000000-0005-0000-0000-00008D160000}"/>
    <cellStyle name="Calculation 5 2 7" xfId="5012" xr:uid="{00000000-0005-0000-0000-00008E160000}"/>
    <cellStyle name="Calculation 5 2 8" xfId="5013" xr:uid="{00000000-0005-0000-0000-00008F160000}"/>
    <cellStyle name="Calculation 5 3" xfId="5014" xr:uid="{00000000-0005-0000-0000-000090160000}"/>
    <cellStyle name="Calculation 5 4" xfId="5015" xr:uid="{00000000-0005-0000-0000-000091160000}"/>
    <cellStyle name="Calculation 5 5" xfId="5016" xr:uid="{00000000-0005-0000-0000-000092160000}"/>
    <cellStyle name="Calculation 5 6" xfId="5017" xr:uid="{00000000-0005-0000-0000-000093160000}"/>
    <cellStyle name="Calculation 5 7" xfId="5018" xr:uid="{00000000-0005-0000-0000-000094160000}"/>
    <cellStyle name="Calculation 5 8" xfId="5019" xr:uid="{00000000-0005-0000-0000-000095160000}"/>
    <cellStyle name="Calculation 5 9" xfId="5020" xr:uid="{00000000-0005-0000-0000-000096160000}"/>
    <cellStyle name="Calculation 6" xfId="1360" xr:uid="{00000000-0005-0000-0000-000097160000}"/>
    <cellStyle name="Calculation 6 10" xfId="5022" xr:uid="{00000000-0005-0000-0000-000098160000}"/>
    <cellStyle name="Calculation 6 11" xfId="5021" xr:uid="{00000000-0005-0000-0000-000099160000}"/>
    <cellStyle name="Calculation 6 2" xfId="5023" xr:uid="{00000000-0005-0000-0000-00009A160000}"/>
    <cellStyle name="Calculation 6 2 2" xfId="5024" xr:uid="{00000000-0005-0000-0000-00009B160000}"/>
    <cellStyle name="Calculation 6 2 3" xfId="5025" xr:uid="{00000000-0005-0000-0000-00009C160000}"/>
    <cellStyle name="Calculation 6 2 4" xfId="5026" xr:uid="{00000000-0005-0000-0000-00009D160000}"/>
    <cellStyle name="Calculation 6 2 5" xfId="5027" xr:uid="{00000000-0005-0000-0000-00009E160000}"/>
    <cellStyle name="Calculation 6 2 6" xfId="5028" xr:uid="{00000000-0005-0000-0000-00009F160000}"/>
    <cellStyle name="Calculation 6 2 7" xfId="5029" xr:uid="{00000000-0005-0000-0000-0000A0160000}"/>
    <cellStyle name="Calculation 6 2 8" xfId="5030" xr:uid="{00000000-0005-0000-0000-0000A1160000}"/>
    <cellStyle name="Calculation 6 3" xfId="5031" xr:uid="{00000000-0005-0000-0000-0000A2160000}"/>
    <cellStyle name="Calculation 6 4" xfId="5032" xr:uid="{00000000-0005-0000-0000-0000A3160000}"/>
    <cellStyle name="Calculation 6 5" xfId="5033" xr:uid="{00000000-0005-0000-0000-0000A4160000}"/>
    <cellStyle name="Calculation 6 6" xfId="5034" xr:uid="{00000000-0005-0000-0000-0000A5160000}"/>
    <cellStyle name="Calculation 6 7" xfId="5035" xr:uid="{00000000-0005-0000-0000-0000A6160000}"/>
    <cellStyle name="Calculation 6 8" xfId="5036" xr:uid="{00000000-0005-0000-0000-0000A7160000}"/>
    <cellStyle name="Calculation 6 9" xfId="5037" xr:uid="{00000000-0005-0000-0000-0000A8160000}"/>
    <cellStyle name="Calculation 7" xfId="1361" xr:uid="{00000000-0005-0000-0000-0000A9160000}"/>
    <cellStyle name="Calculation 7 10" xfId="5039" xr:uid="{00000000-0005-0000-0000-0000AA160000}"/>
    <cellStyle name="Calculation 7 11" xfId="5038" xr:uid="{00000000-0005-0000-0000-0000AB160000}"/>
    <cellStyle name="Calculation 7 2" xfId="5040" xr:uid="{00000000-0005-0000-0000-0000AC160000}"/>
    <cellStyle name="Calculation 7 2 2" xfId="5041" xr:uid="{00000000-0005-0000-0000-0000AD160000}"/>
    <cellStyle name="Calculation 7 2 3" xfId="5042" xr:uid="{00000000-0005-0000-0000-0000AE160000}"/>
    <cellStyle name="Calculation 7 2 4" xfId="5043" xr:uid="{00000000-0005-0000-0000-0000AF160000}"/>
    <cellStyle name="Calculation 7 2 5" xfId="5044" xr:uid="{00000000-0005-0000-0000-0000B0160000}"/>
    <cellStyle name="Calculation 7 2 6" xfId="5045" xr:uid="{00000000-0005-0000-0000-0000B1160000}"/>
    <cellStyle name="Calculation 7 2 7" xfId="5046" xr:uid="{00000000-0005-0000-0000-0000B2160000}"/>
    <cellStyle name="Calculation 7 2 8" xfId="5047" xr:uid="{00000000-0005-0000-0000-0000B3160000}"/>
    <cellStyle name="Calculation 7 3" xfId="5048" xr:uid="{00000000-0005-0000-0000-0000B4160000}"/>
    <cellStyle name="Calculation 7 4" xfId="5049" xr:uid="{00000000-0005-0000-0000-0000B5160000}"/>
    <cellStyle name="Calculation 7 5" xfId="5050" xr:uid="{00000000-0005-0000-0000-0000B6160000}"/>
    <cellStyle name="Calculation 7 6" xfId="5051" xr:uid="{00000000-0005-0000-0000-0000B7160000}"/>
    <cellStyle name="Calculation 7 7" xfId="5052" xr:uid="{00000000-0005-0000-0000-0000B8160000}"/>
    <cellStyle name="Calculation 7 8" xfId="5053" xr:uid="{00000000-0005-0000-0000-0000B9160000}"/>
    <cellStyle name="Calculation 7 9" xfId="5054" xr:uid="{00000000-0005-0000-0000-0000BA160000}"/>
    <cellStyle name="Calculation 8" xfId="1362" xr:uid="{00000000-0005-0000-0000-0000BB160000}"/>
    <cellStyle name="Calculation 8 2" xfId="5056" xr:uid="{00000000-0005-0000-0000-0000BC160000}"/>
    <cellStyle name="Calculation 8 3" xfId="5057" xr:uid="{00000000-0005-0000-0000-0000BD160000}"/>
    <cellStyle name="Calculation 8 4" xfId="5058" xr:uid="{00000000-0005-0000-0000-0000BE160000}"/>
    <cellStyle name="Calculation 8 5" xfId="5055" xr:uid="{00000000-0005-0000-0000-0000BF160000}"/>
    <cellStyle name="Calculation 9" xfId="1363" xr:uid="{00000000-0005-0000-0000-0000C0160000}"/>
    <cellStyle name="Calculation 9 10" xfId="5059" xr:uid="{00000000-0005-0000-0000-0000C1160000}"/>
    <cellStyle name="Calculation 9 2" xfId="5060" xr:uid="{00000000-0005-0000-0000-0000C2160000}"/>
    <cellStyle name="Calculation 9 3" xfId="5061" xr:uid="{00000000-0005-0000-0000-0000C3160000}"/>
    <cellStyle name="Calculation 9 4" xfId="5062" xr:uid="{00000000-0005-0000-0000-0000C4160000}"/>
    <cellStyle name="Calculation 9 5" xfId="5063" xr:uid="{00000000-0005-0000-0000-0000C5160000}"/>
    <cellStyle name="Calculation 9 6" xfId="5064" xr:uid="{00000000-0005-0000-0000-0000C6160000}"/>
    <cellStyle name="Calculation 9 7" xfId="5065" xr:uid="{00000000-0005-0000-0000-0000C7160000}"/>
    <cellStyle name="Calculation 9 8" xfId="5066" xr:uid="{00000000-0005-0000-0000-0000C8160000}"/>
    <cellStyle name="Calculation 9 9" xfId="5067" xr:uid="{00000000-0005-0000-0000-0000C9160000}"/>
    <cellStyle name="Check Cell" xfId="13" builtinId="23" customBuiltin="1"/>
    <cellStyle name="Check Cell 10" xfId="1364" xr:uid="{00000000-0005-0000-0000-0000CB160000}"/>
    <cellStyle name="Check Cell 10 10" xfId="5068" xr:uid="{00000000-0005-0000-0000-0000CC160000}"/>
    <cellStyle name="Check Cell 10 2" xfId="5069" xr:uid="{00000000-0005-0000-0000-0000CD160000}"/>
    <cellStyle name="Check Cell 10 3" xfId="5070" xr:uid="{00000000-0005-0000-0000-0000CE160000}"/>
    <cellStyle name="Check Cell 10 4" xfId="5071" xr:uid="{00000000-0005-0000-0000-0000CF160000}"/>
    <cellStyle name="Check Cell 10 5" xfId="5072" xr:uid="{00000000-0005-0000-0000-0000D0160000}"/>
    <cellStyle name="Check Cell 10 6" xfId="5073" xr:uid="{00000000-0005-0000-0000-0000D1160000}"/>
    <cellStyle name="Check Cell 10 7" xfId="5074" xr:uid="{00000000-0005-0000-0000-0000D2160000}"/>
    <cellStyle name="Check Cell 10 8" xfId="5075" xr:uid="{00000000-0005-0000-0000-0000D3160000}"/>
    <cellStyle name="Check Cell 10 9" xfId="5076" xr:uid="{00000000-0005-0000-0000-0000D4160000}"/>
    <cellStyle name="Check Cell 11" xfId="1365" xr:uid="{00000000-0005-0000-0000-0000D5160000}"/>
    <cellStyle name="Check Cell 11 10" xfId="5077" xr:uid="{00000000-0005-0000-0000-0000D6160000}"/>
    <cellStyle name="Check Cell 11 2" xfId="5078" xr:uid="{00000000-0005-0000-0000-0000D7160000}"/>
    <cellStyle name="Check Cell 11 3" xfId="5079" xr:uid="{00000000-0005-0000-0000-0000D8160000}"/>
    <cellStyle name="Check Cell 11 4" xfId="5080" xr:uid="{00000000-0005-0000-0000-0000D9160000}"/>
    <cellStyle name="Check Cell 11 5" xfId="5081" xr:uid="{00000000-0005-0000-0000-0000DA160000}"/>
    <cellStyle name="Check Cell 11 6" xfId="5082" xr:uid="{00000000-0005-0000-0000-0000DB160000}"/>
    <cellStyle name="Check Cell 11 7" xfId="5083" xr:uid="{00000000-0005-0000-0000-0000DC160000}"/>
    <cellStyle name="Check Cell 11 8" xfId="5084" xr:uid="{00000000-0005-0000-0000-0000DD160000}"/>
    <cellStyle name="Check Cell 11 9" xfId="5085" xr:uid="{00000000-0005-0000-0000-0000DE160000}"/>
    <cellStyle name="Check Cell 12" xfId="1366" xr:uid="{00000000-0005-0000-0000-0000DF160000}"/>
    <cellStyle name="Check Cell 12 2" xfId="5087" xr:uid="{00000000-0005-0000-0000-0000E0160000}"/>
    <cellStyle name="Check Cell 12 3" xfId="5086" xr:uid="{00000000-0005-0000-0000-0000E1160000}"/>
    <cellStyle name="Check Cell 13" xfId="1367" xr:uid="{00000000-0005-0000-0000-0000E2160000}"/>
    <cellStyle name="Check Cell 14" xfId="1368" xr:uid="{00000000-0005-0000-0000-0000E3160000}"/>
    <cellStyle name="Check Cell 15" xfId="1369" xr:uid="{00000000-0005-0000-0000-0000E4160000}"/>
    <cellStyle name="Check Cell 16" xfId="1370" xr:uid="{00000000-0005-0000-0000-0000E5160000}"/>
    <cellStyle name="Check Cell 17" xfId="1371" xr:uid="{00000000-0005-0000-0000-0000E6160000}"/>
    <cellStyle name="Check Cell 18" xfId="1372" xr:uid="{00000000-0005-0000-0000-0000E7160000}"/>
    <cellStyle name="Check Cell 19" xfId="1373" xr:uid="{00000000-0005-0000-0000-0000E8160000}"/>
    <cellStyle name="Check Cell 2" xfId="90" xr:uid="{00000000-0005-0000-0000-0000E9160000}"/>
    <cellStyle name="Check Cell 2 2" xfId="364" xr:uid="{00000000-0005-0000-0000-0000EA160000}"/>
    <cellStyle name="Check Cell 2 2 2" xfId="5089" xr:uid="{00000000-0005-0000-0000-0000EB160000}"/>
    <cellStyle name="Check Cell 2 3" xfId="1374" xr:uid="{00000000-0005-0000-0000-0000EC160000}"/>
    <cellStyle name="Check Cell 2 3 2" xfId="5091" xr:uid="{00000000-0005-0000-0000-0000ED160000}"/>
    <cellStyle name="Check Cell 2 3 3" xfId="5090" xr:uid="{00000000-0005-0000-0000-0000EE160000}"/>
    <cellStyle name="Check Cell 2 4" xfId="1375" xr:uid="{00000000-0005-0000-0000-0000EF160000}"/>
    <cellStyle name="Check Cell 2 4 2" xfId="5093" xr:uid="{00000000-0005-0000-0000-0000F0160000}"/>
    <cellStyle name="Check Cell 2 4 3" xfId="5092" xr:uid="{00000000-0005-0000-0000-0000F1160000}"/>
    <cellStyle name="Check Cell 2 5" xfId="5094" xr:uid="{00000000-0005-0000-0000-0000F2160000}"/>
    <cellStyle name="Check Cell 2 6" xfId="5088" xr:uid="{00000000-0005-0000-0000-0000F3160000}"/>
    <cellStyle name="Check Cell 20" xfId="1376" xr:uid="{00000000-0005-0000-0000-0000F4160000}"/>
    <cellStyle name="Check Cell 21" xfId="1377" xr:uid="{00000000-0005-0000-0000-0000F5160000}"/>
    <cellStyle name="Check Cell 22" xfId="1378" xr:uid="{00000000-0005-0000-0000-0000F6160000}"/>
    <cellStyle name="Check Cell 23" xfId="1379" xr:uid="{00000000-0005-0000-0000-0000F7160000}"/>
    <cellStyle name="Check Cell 24" xfId="1380" xr:uid="{00000000-0005-0000-0000-0000F8160000}"/>
    <cellStyle name="Check Cell 24 2" xfId="1381" xr:uid="{00000000-0005-0000-0000-0000F9160000}"/>
    <cellStyle name="Check Cell 25" xfId="1382" xr:uid="{00000000-0005-0000-0000-0000FA160000}"/>
    <cellStyle name="Check Cell 26" xfId="1383" xr:uid="{00000000-0005-0000-0000-0000FB160000}"/>
    <cellStyle name="Check Cell 27" xfId="3715" xr:uid="{00000000-0005-0000-0000-0000FC160000}"/>
    <cellStyle name="Check Cell 3" xfId="91" xr:uid="{00000000-0005-0000-0000-0000FD160000}"/>
    <cellStyle name="Check Cell 3 2" xfId="5096" xr:uid="{00000000-0005-0000-0000-0000FE160000}"/>
    <cellStyle name="Check Cell 3 3" xfId="5097" xr:uid="{00000000-0005-0000-0000-0000FF160000}"/>
    <cellStyle name="Check Cell 3 4" xfId="5098" xr:uid="{00000000-0005-0000-0000-000000170000}"/>
    <cellStyle name="Check Cell 3 5" xfId="5099" xr:uid="{00000000-0005-0000-0000-000001170000}"/>
    <cellStyle name="Check Cell 3 6" xfId="5095" xr:uid="{00000000-0005-0000-0000-000002170000}"/>
    <cellStyle name="Check Cell 4" xfId="92" xr:uid="{00000000-0005-0000-0000-000003170000}"/>
    <cellStyle name="Check Cell 4 2" xfId="5101" xr:uid="{00000000-0005-0000-0000-000004170000}"/>
    <cellStyle name="Check Cell 4 3" xfId="5102" xr:uid="{00000000-0005-0000-0000-000005170000}"/>
    <cellStyle name="Check Cell 4 4" xfId="5103" xr:uid="{00000000-0005-0000-0000-000006170000}"/>
    <cellStyle name="Check Cell 4 5" xfId="5104" xr:uid="{00000000-0005-0000-0000-000007170000}"/>
    <cellStyle name="Check Cell 4 6" xfId="5100" xr:uid="{00000000-0005-0000-0000-000008170000}"/>
    <cellStyle name="Check Cell 5" xfId="251" xr:uid="{00000000-0005-0000-0000-000009170000}"/>
    <cellStyle name="Check Cell 5 2" xfId="5106" xr:uid="{00000000-0005-0000-0000-00000A170000}"/>
    <cellStyle name="Check Cell 5 3" xfId="5107" xr:uid="{00000000-0005-0000-0000-00000B170000}"/>
    <cellStyle name="Check Cell 5 4" xfId="5108" xr:uid="{00000000-0005-0000-0000-00000C170000}"/>
    <cellStyle name="Check Cell 5 5" xfId="5109" xr:uid="{00000000-0005-0000-0000-00000D170000}"/>
    <cellStyle name="Check Cell 5 6" xfId="5105" xr:uid="{00000000-0005-0000-0000-00000E170000}"/>
    <cellStyle name="Check Cell 6" xfId="1384" xr:uid="{00000000-0005-0000-0000-00000F170000}"/>
    <cellStyle name="Check Cell 6 2" xfId="5111" xr:uid="{00000000-0005-0000-0000-000010170000}"/>
    <cellStyle name="Check Cell 6 3" xfId="5112" xr:uid="{00000000-0005-0000-0000-000011170000}"/>
    <cellStyle name="Check Cell 6 4" xfId="5113" xr:uid="{00000000-0005-0000-0000-000012170000}"/>
    <cellStyle name="Check Cell 6 5" xfId="5114" xr:uid="{00000000-0005-0000-0000-000013170000}"/>
    <cellStyle name="Check Cell 6 6" xfId="5110" xr:uid="{00000000-0005-0000-0000-000014170000}"/>
    <cellStyle name="Check Cell 7" xfId="1385" xr:uid="{00000000-0005-0000-0000-000015170000}"/>
    <cellStyle name="Check Cell 7 2" xfId="5116" xr:uid="{00000000-0005-0000-0000-000016170000}"/>
    <cellStyle name="Check Cell 7 3" xfId="5117" xr:uid="{00000000-0005-0000-0000-000017170000}"/>
    <cellStyle name="Check Cell 7 4" xfId="5118" xr:uid="{00000000-0005-0000-0000-000018170000}"/>
    <cellStyle name="Check Cell 7 5" xfId="5119" xr:uid="{00000000-0005-0000-0000-000019170000}"/>
    <cellStyle name="Check Cell 7 6" xfId="5115" xr:uid="{00000000-0005-0000-0000-00001A170000}"/>
    <cellStyle name="Check Cell 8" xfId="1386" xr:uid="{00000000-0005-0000-0000-00001B170000}"/>
    <cellStyle name="Check Cell 8 2" xfId="5121" xr:uid="{00000000-0005-0000-0000-00001C170000}"/>
    <cellStyle name="Check Cell 8 3" xfId="5122" xr:uid="{00000000-0005-0000-0000-00001D170000}"/>
    <cellStyle name="Check Cell 8 4" xfId="5123" xr:uid="{00000000-0005-0000-0000-00001E170000}"/>
    <cellStyle name="Check Cell 8 5" xfId="5120" xr:uid="{00000000-0005-0000-0000-00001F170000}"/>
    <cellStyle name="Check Cell 9" xfId="1387" xr:uid="{00000000-0005-0000-0000-000020170000}"/>
    <cellStyle name="Check Cell 9 10" xfId="5124" xr:uid="{00000000-0005-0000-0000-000021170000}"/>
    <cellStyle name="Check Cell 9 2" xfId="5125" xr:uid="{00000000-0005-0000-0000-000022170000}"/>
    <cellStyle name="Check Cell 9 3" xfId="5126" xr:uid="{00000000-0005-0000-0000-000023170000}"/>
    <cellStyle name="Check Cell 9 4" xfId="5127" xr:uid="{00000000-0005-0000-0000-000024170000}"/>
    <cellStyle name="Check Cell 9 5" xfId="5128" xr:uid="{00000000-0005-0000-0000-000025170000}"/>
    <cellStyle name="Check Cell 9 6" xfId="5129" xr:uid="{00000000-0005-0000-0000-000026170000}"/>
    <cellStyle name="Check Cell 9 7" xfId="5130" xr:uid="{00000000-0005-0000-0000-000027170000}"/>
    <cellStyle name="Check Cell 9 8" xfId="5131" xr:uid="{00000000-0005-0000-0000-000028170000}"/>
    <cellStyle name="Check Cell 9 9" xfId="5132" xr:uid="{00000000-0005-0000-0000-000029170000}"/>
    <cellStyle name="ColumnHeading" xfId="1388" xr:uid="{00000000-0005-0000-0000-00002A170000}"/>
    <cellStyle name="coma 5" xfId="93" xr:uid="{00000000-0005-0000-0000-00002B170000}"/>
    <cellStyle name="coma 5 2" xfId="3749" xr:uid="{00000000-0005-0000-0000-00002C170000}"/>
    <cellStyle name="coma 5 3" xfId="402" xr:uid="{00000000-0005-0000-0000-00002D170000}"/>
    <cellStyle name="Comma" xfId="45" builtinId="3"/>
    <cellStyle name="Comma 10" xfId="5133" xr:uid="{00000000-0005-0000-0000-00002F170000}"/>
    <cellStyle name="Comma 10 2" xfId="5134" xr:uid="{00000000-0005-0000-0000-000030170000}"/>
    <cellStyle name="Comma 11" xfId="5135" xr:uid="{00000000-0005-0000-0000-000031170000}"/>
    <cellStyle name="Comma 11 2" xfId="9762" xr:uid="{00000000-0005-0000-0000-000032170000}"/>
    <cellStyle name="Comma 11 2 2" xfId="11984" xr:uid="{00000000-0005-0000-0000-000033170000}"/>
    <cellStyle name="Comma 11 3" xfId="10493" xr:uid="{00000000-0005-0000-0000-000034170000}"/>
    <cellStyle name="Comma 11 3 2" xfId="12701" xr:uid="{00000000-0005-0000-0000-000035170000}"/>
    <cellStyle name="Comma 11 4" xfId="13436" xr:uid="{00000000-0005-0000-0000-000036170000}"/>
    <cellStyle name="Comma 11 5" xfId="11261" xr:uid="{00000000-0005-0000-0000-000037170000}"/>
    <cellStyle name="Comma 12" xfId="5136" xr:uid="{00000000-0005-0000-0000-000038170000}"/>
    <cellStyle name="Comma 13" xfId="5137" xr:uid="{00000000-0005-0000-0000-000039170000}"/>
    <cellStyle name="Comma 13 2" xfId="5138" xr:uid="{00000000-0005-0000-0000-00003A170000}"/>
    <cellStyle name="Comma 13 3" xfId="9763" xr:uid="{00000000-0005-0000-0000-00003B170000}"/>
    <cellStyle name="Comma 13 3 2" xfId="11985" xr:uid="{00000000-0005-0000-0000-00003C170000}"/>
    <cellStyle name="Comma 13 4" xfId="10494" xr:uid="{00000000-0005-0000-0000-00003D170000}"/>
    <cellStyle name="Comma 13 4 2" xfId="12702" xr:uid="{00000000-0005-0000-0000-00003E170000}"/>
    <cellStyle name="Comma 13 5" xfId="13437" xr:uid="{00000000-0005-0000-0000-00003F170000}"/>
    <cellStyle name="Comma 13 6" xfId="11262" xr:uid="{00000000-0005-0000-0000-000040170000}"/>
    <cellStyle name="Comma 14" xfId="5139" xr:uid="{00000000-0005-0000-0000-000041170000}"/>
    <cellStyle name="Comma 14 2" xfId="5140" xr:uid="{00000000-0005-0000-0000-000042170000}"/>
    <cellStyle name="Comma 15" xfId="5141" xr:uid="{00000000-0005-0000-0000-000043170000}"/>
    <cellStyle name="Comma 15 2" xfId="9764" xr:uid="{00000000-0005-0000-0000-000044170000}"/>
    <cellStyle name="Comma 15 2 2" xfId="11986" xr:uid="{00000000-0005-0000-0000-000045170000}"/>
    <cellStyle name="Comma 15 3" xfId="10495" xr:uid="{00000000-0005-0000-0000-000046170000}"/>
    <cellStyle name="Comma 15 3 2" xfId="12703" xr:uid="{00000000-0005-0000-0000-000047170000}"/>
    <cellStyle name="Comma 15 4" xfId="13438" xr:uid="{00000000-0005-0000-0000-000048170000}"/>
    <cellStyle name="Comma 15 5" xfId="11263" xr:uid="{00000000-0005-0000-0000-000049170000}"/>
    <cellStyle name="Comma 16" xfId="9033" xr:uid="{00000000-0005-0000-0000-00004A170000}"/>
    <cellStyle name="Comma 16 2" xfId="9807" xr:uid="{00000000-0005-0000-0000-00004B170000}"/>
    <cellStyle name="Comma 16 2 2" xfId="12019" xr:uid="{00000000-0005-0000-0000-00004C170000}"/>
    <cellStyle name="Comma 16 3" xfId="10515" xr:uid="{00000000-0005-0000-0000-00004D170000}"/>
    <cellStyle name="Comma 16 3 2" xfId="12723" xr:uid="{00000000-0005-0000-0000-00004E170000}"/>
    <cellStyle name="Comma 16 4" xfId="13476" xr:uid="{00000000-0005-0000-0000-00004F170000}"/>
    <cellStyle name="Comma 16 5" xfId="11283" xr:uid="{00000000-0005-0000-0000-000050170000}"/>
    <cellStyle name="Comma 17" xfId="9107" xr:uid="{00000000-0005-0000-0000-000051170000}"/>
    <cellStyle name="Comma 17 2" xfId="9874" xr:uid="{00000000-0005-0000-0000-000052170000}"/>
    <cellStyle name="Comma 17 2 2" xfId="12085" xr:uid="{00000000-0005-0000-0000-000053170000}"/>
    <cellStyle name="Comma 17 3" xfId="10581" xr:uid="{00000000-0005-0000-0000-000054170000}"/>
    <cellStyle name="Comma 17 3 2" xfId="12789" xr:uid="{00000000-0005-0000-0000-000055170000}"/>
    <cellStyle name="Comma 17 4" xfId="13542" xr:uid="{00000000-0005-0000-0000-000056170000}"/>
    <cellStyle name="Comma 17 5" xfId="11349" xr:uid="{00000000-0005-0000-0000-000057170000}"/>
    <cellStyle name="Comma 18" xfId="9150" xr:uid="{00000000-0005-0000-0000-000058170000}"/>
    <cellStyle name="Comma 19" xfId="9148" xr:uid="{00000000-0005-0000-0000-000059170000}"/>
    <cellStyle name="Comma 19 2" xfId="11390" xr:uid="{00000000-0005-0000-0000-00005A170000}"/>
    <cellStyle name="Comma 2" xfId="94" xr:uid="{00000000-0005-0000-0000-00005B170000}"/>
    <cellStyle name="Comma 2 2" xfId="1389" xr:uid="{00000000-0005-0000-0000-00005C170000}"/>
    <cellStyle name="Comma 2 2 2" xfId="5143" xr:uid="{00000000-0005-0000-0000-00005D170000}"/>
    <cellStyle name="Comma 2 2 2 2" xfId="5144" xr:uid="{00000000-0005-0000-0000-00005E170000}"/>
    <cellStyle name="Comma 2 2 3" xfId="5142" xr:uid="{00000000-0005-0000-0000-00005F170000}"/>
    <cellStyle name="Comma 2 3" xfId="1390" xr:uid="{00000000-0005-0000-0000-000060170000}"/>
    <cellStyle name="Comma 2 3 2" xfId="5146" xr:uid="{00000000-0005-0000-0000-000061170000}"/>
    <cellStyle name="Comma 2 3 3" xfId="5145" xr:uid="{00000000-0005-0000-0000-000062170000}"/>
    <cellStyle name="Comma 2 4" xfId="1391" xr:uid="{00000000-0005-0000-0000-000063170000}"/>
    <cellStyle name="Comma 2 4 2" xfId="5148" xr:uid="{00000000-0005-0000-0000-000064170000}"/>
    <cellStyle name="Comma 2 4 3" xfId="5149" xr:uid="{00000000-0005-0000-0000-000065170000}"/>
    <cellStyle name="Comma 2 4 4" xfId="5147" xr:uid="{00000000-0005-0000-0000-000066170000}"/>
    <cellStyle name="Comma 2 5" xfId="1392" xr:uid="{00000000-0005-0000-0000-000067170000}"/>
    <cellStyle name="Comma 2 5 2" xfId="5150" xr:uid="{00000000-0005-0000-0000-000068170000}"/>
    <cellStyle name="Comma 2 6" xfId="5151" xr:uid="{00000000-0005-0000-0000-000069170000}"/>
    <cellStyle name="Comma 2 7" xfId="3861" xr:uid="{00000000-0005-0000-0000-00006A170000}"/>
    <cellStyle name="Comma 2 8" xfId="400" xr:uid="{00000000-0005-0000-0000-00006B170000}"/>
    <cellStyle name="Comma 20" xfId="10609" xr:uid="{00000000-0005-0000-0000-00006C170000}"/>
    <cellStyle name="Comma 21" xfId="10616" xr:uid="{00000000-0005-0000-0000-00006D170000}"/>
    <cellStyle name="Comma 21 2" xfId="12833" xr:uid="{00000000-0005-0000-0000-00006E170000}"/>
    <cellStyle name="Comma 22" xfId="396" xr:uid="{00000000-0005-0000-0000-00006F170000}"/>
    <cellStyle name="Comma 3" xfId="446" xr:uid="{00000000-0005-0000-0000-000070170000}"/>
    <cellStyle name="Comma 3 2" xfId="1393" xr:uid="{00000000-0005-0000-0000-000071170000}"/>
    <cellStyle name="Comma 3 2 2" xfId="5154" xr:uid="{00000000-0005-0000-0000-000072170000}"/>
    <cellStyle name="Comma 3 2 3" xfId="5153" xr:uid="{00000000-0005-0000-0000-000073170000}"/>
    <cellStyle name="Comma 3 3" xfId="5155" xr:uid="{00000000-0005-0000-0000-000074170000}"/>
    <cellStyle name="Comma 3 4" xfId="5152" xr:uid="{00000000-0005-0000-0000-000075170000}"/>
    <cellStyle name="Comma 3 4 2" xfId="9765" xr:uid="{00000000-0005-0000-0000-000076170000}"/>
    <cellStyle name="Comma 3 4 2 2" xfId="11987" xr:uid="{00000000-0005-0000-0000-000077170000}"/>
    <cellStyle name="Comma 3 4 3" xfId="10496" xr:uid="{00000000-0005-0000-0000-000078170000}"/>
    <cellStyle name="Comma 3 4 3 2" xfId="12704" xr:uid="{00000000-0005-0000-0000-000079170000}"/>
    <cellStyle name="Comma 3 4 4" xfId="13439" xr:uid="{00000000-0005-0000-0000-00007A170000}"/>
    <cellStyle name="Comma 3 4 5" xfId="11264" xr:uid="{00000000-0005-0000-0000-00007B170000}"/>
    <cellStyle name="Comma 3 5" xfId="9167" xr:uid="{00000000-0005-0000-0000-00007C170000}"/>
    <cellStyle name="Comma 3 5 2" xfId="11406" xr:uid="{00000000-0005-0000-0000-00007D170000}"/>
    <cellStyle name="Comma 3 6" xfId="9930" xr:uid="{00000000-0005-0000-0000-00007E170000}"/>
    <cellStyle name="Comma 3 6 2" xfId="12139" xr:uid="{00000000-0005-0000-0000-00007F170000}"/>
    <cellStyle name="Comma 3 7" xfId="12849" xr:uid="{00000000-0005-0000-0000-000080170000}"/>
    <cellStyle name="Comma 3 8" xfId="10699" xr:uid="{00000000-0005-0000-0000-000081170000}"/>
    <cellStyle name="Comma 4" xfId="95" xr:uid="{00000000-0005-0000-0000-000082170000}"/>
    <cellStyle name="Comma 4 2" xfId="1394" xr:uid="{00000000-0005-0000-0000-000083170000}"/>
    <cellStyle name="Comma 4 3" xfId="3750" xr:uid="{00000000-0005-0000-0000-000084170000}"/>
    <cellStyle name="Comma 4 3 2" xfId="5157" xr:uid="{00000000-0005-0000-0000-000085170000}"/>
    <cellStyle name="Comma 4 4" xfId="5156" xr:uid="{00000000-0005-0000-0000-000086170000}"/>
    <cellStyle name="Comma 5" xfId="1395" xr:uid="{00000000-0005-0000-0000-000087170000}"/>
    <cellStyle name="Comma 5 2" xfId="5158" xr:uid="{00000000-0005-0000-0000-000088170000}"/>
    <cellStyle name="Comma 6" xfId="3663" xr:uid="{00000000-0005-0000-0000-000089170000}"/>
    <cellStyle name="Comma 6 2" xfId="5159" xr:uid="{00000000-0005-0000-0000-00008A170000}"/>
    <cellStyle name="Comma 6 3" xfId="9231" xr:uid="{00000000-0005-0000-0000-00008B170000}"/>
    <cellStyle name="Comma 6 3 2" xfId="11459" xr:uid="{00000000-0005-0000-0000-00008C170000}"/>
    <cellStyle name="Comma 6 4" xfId="9971" xr:uid="{00000000-0005-0000-0000-00008D170000}"/>
    <cellStyle name="Comma 6 4 2" xfId="12180" xr:uid="{00000000-0005-0000-0000-00008E170000}"/>
    <cellStyle name="Comma 6 5" xfId="12914" xr:uid="{00000000-0005-0000-0000-00008F170000}"/>
    <cellStyle name="Comma 6 6" xfId="10740" xr:uid="{00000000-0005-0000-0000-000090170000}"/>
    <cellStyle name="Comma 7" xfId="3746" xr:uid="{00000000-0005-0000-0000-000091170000}"/>
    <cellStyle name="Comma 7 2" xfId="5160" xr:uid="{00000000-0005-0000-0000-000092170000}"/>
    <cellStyle name="Comma 8" xfId="3813" xr:uid="{00000000-0005-0000-0000-000093170000}"/>
    <cellStyle name="Comma 8 2" xfId="5161" xr:uid="{00000000-0005-0000-0000-000094170000}"/>
    <cellStyle name="Comma 8 3" xfId="9311" xr:uid="{00000000-0005-0000-0000-000095170000}"/>
    <cellStyle name="Comma 8 3 2" xfId="11533" xr:uid="{00000000-0005-0000-0000-000096170000}"/>
    <cellStyle name="Comma 8 4" xfId="10046" xr:uid="{00000000-0005-0000-0000-000097170000}"/>
    <cellStyle name="Comma 8 4 2" xfId="12254" xr:uid="{00000000-0005-0000-0000-000098170000}"/>
    <cellStyle name="Comma 8 5" xfId="12988" xr:uid="{00000000-0005-0000-0000-000099170000}"/>
    <cellStyle name="Comma 8 6" xfId="10814" xr:uid="{00000000-0005-0000-0000-00009A170000}"/>
    <cellStyle name="Comma 9" xfId="3844" xr:uid="{00000000-0005-0000-0000-00009B170000}"/>
    <cellStyle name="Comma 9 2" xfId="5162" xr:uid="{00000000-0005-0000-0000-00009C170000}"/>
    <cellStyle name="Comma 9 3" xfId="9342" xr:uid="{00000000-0005-0000-0000-00009D170000}"/>
    <cellStyle name="Comma 9 3 2" xfId="11564" xr:uid="{00000000-0005-0000-0000-00009E170000}"/>
    <cellStyle name="Comma 9 4" xfId="10077" xr:uid="{00000000-0005-0000-0000-00009F170000}"/>
    <cellStyle name="Comma 9 4 2" xfId="12285" xr:uid="{00000000-0005-0000-0000-0000A0170000}"/>
    <cellStyle name="Comma 9 5" xfId="13019" xr:uid="{00000000-0005-0000-0000-0000A1170000}"/>
    <cellStyle name="Comma 9 6" xfId="10845" xr:uid="{00000000-0005-0000-0000-0000A2170000}"/>
    <cellStyle name="Comma0" xfId="96" xr:uid="{00000000-0005-0000-0000-0000A3170000}"/>
    <cellStyle name="Comma0 2" xfId="97" xr:uid="{00000000-0005-0000-0000-0000A4170000}"/>
    <cellStyle name="Comma0 2 2" xfId="3751" xr:uid="{00000000-0005-0000-0000-0000A5170000}"/>
    <cellStyle name="Comma0 2 3" xfId="398" xr:uid="{00000000-0005-0000-0000-0000A6170000}"/>
    <cellStyle name="Comma0 3" xfId="420" xr:uid="{00000000-0005-0000-0000-0000A7170000}"/>
    <cellStyle name="Comma0 4" xfId="1396" xr:uid="{00000000-0005-0000-0000-0000A8170000}"/>
    <cellStyle name="Comma0 5" xfId="1397" xr:uid="{00000000-0005-0000-0000-0000A9170000}"/>
    <cellStyle name="Comma0 6" xfId="1398" xr:uid="{00000000-0005-0000-0000-0000AA170000}"/>
    <cellStyle name="Comma0 7" xfId="1399" xr:uid="{00000000-0005-0000-0000-0000AB170000}"/>
    <cellStyle name="Comma0 8" xfId="1400" xr:uid="{00000000-0005-0000-0000-0000AC170000}"/>
    <cellStyle name="Comma4" xfId="98" xr:uid="{00000000-0005-0000-0000-0000AD170000}"/>
    <cellStyle name="Comma4 2" xfId="3752" xr:uid="{00000000-0005-0000-0000-0000AE170000}"/>
    <cellStyle name="Comma4 3" xfId="403" xr:uid="{00000000-0005-0000-0000-0000AF170000}"/>
    <cellStyle name="CountryTitle" xfId="1401" xr:uid="{00000000-0005-0000-0000-0000B0170000}"/>
    <cellStyle name="Currency" xfId="13789" builtinId="4"/>
    <cellStyle name="currency 0" xfId="99" xr:uid="{00000000-0005-0000-0000-0000B1170000}"/>
    <cellStyle name="currency 0 2" xfId="3753" xr:uid="{00000000-0005-0000-0000-0000B2170000}"/>
    <cellStyle name="currency 0 3" xfId="404" xr:uid="{00000000-0005-0000-0000-0000B3170000}"/>
    <cellStyle name="Currency 10" xfId="5163" xr:uid="{00000000-0005-0000-0000-0000B4170000}"/>
    <cellStyle name="Currency 11" xfId="5164" xr:uid="{00000000-0005-0000-0000-0000B5170000}"/>
    <cellStyle name="Currency 12" xfId="5165" xr:uid="{00000000-0005-0000-0000-0000B6170000}"/>
    <cellStyle name="Currency 13" xfId="5166" xr:uid="{00000000-0005-0000-0000-0000B7170000}"/>
    <cellStyle name="Currency 14" xfId="5167" xr:uid="{00000000-0005-0000-0000-0000B8170000}"/>
    <cellStyle name="Currency 15" xfId="5168" xr:uid="{00000000-0005-0000-0000-0000B9170000}"/>
    <cellStyle name="Currency 16" xfId="5169" xr:uid="{00000000-0005-0000-0000-0000BA170000}"/>
    <cellStyle name="Currency 17" xfId="5170" xr:uid="{00000000-0005-0000-0000-0000BB170000}"/>
    <cellStyle name="Currency 18" xfId="5171" xr:uid="{00000000-0005-0000-0000-0000BC170000}"/>
    <cellStyle name="Currency 19" xfId="3853" xr:uid="{00000000-0005-0000-0000-0000BD170000}"/>
    <cellStyle name="Currency 2" xfId="100" xr:uid="{00000000-0005-0000-0000-0000BE170000}"/>
    <cellStyle name="Currency 2 10" xfId="9155" xr:uid="{00000000-0005-0000-0000-0000BF170000}"/>
    <cellStyle name="Currency 2 10 2" xfId="11394" xr:uid="{00000000-0005-0000-0000-0000C0170000}"/>
    <cellStyle name="Currency 2 11" xfId="9906" xr:uid="{00000000-0005-0000-0000-0000C1170000}"/>
    <cellStyle name="Currency 2 11 2" xfId="12115" xr:uid="{00000000-0005-0000-0000-0000C2170000}"/>
    <cellStyle name="Currency 2 12" xfId="10652" xr:uid="{00000000-0005-0000-0000-0000C3170000}"/>
    <cellStyle name="Currency 2 12 2" xfId="12837" xr:uid="{00000000-0005-0000-0000-0000C4170000}"/>
    <cellStyle name="Currency 2 13" xfId="10675" xr:uid="{00000000-0005-0000-0000-0000C5170000}"/>
    <cellStyle name="Currency 2 14" xfId="13586" xr:uid="{00000000-0005-0000-0000-0000C6170000}"/>
    <cellStyle name="Currency 2 15" xfId="13634" xr:uid="{00000000-0005-0000-0000-0000C7170000}"/>
    <cellStyle name="Currency 2 16" xfId="13682" xr:uid="{00000000-0005-0000-0000-0000C8170000}"/>
    <cellStyle name="Currency 2 17" xfId="413" xr:uid="{00000000-0005-0000-0000-0000C9170000}"/>
    <cellStyle name="Currency 2 2" xfId="1402" xr:uid="{00000000-0005-0000-0000-0000CA170000}"/>
    <cellStyle name="Currency 2 2 2" xfId="5173" xr:uid="{00000000-0005-0000-0000-0000CB170000}"/>
    <cellStyle name="Currency 2 3" xfId="1403" xr:uid="{00000000-0005-0000-0000-0000CC170000}"/>
    <cellStyle name="Currency 2 4" xfId="1404" xr:uid="{00000000-0005-0000-0000-0000CD170000}"/>
    <cellStyle name="Currency 2 5" xfId="1405" xr:uid="{00000000-0005-0000-0000-0000CE170000}"/>
    <cellStyle name="Currency 2 5 2" xfId="5174" xr:uid="{00000000-0005-0000-0000-0000CF170000}"/>
    <cellStyle name="Currency 2 6" xfId="3700" xr:uid="{00000000-0005-0000-0000-0000D0170000}"/>
    <cellStyle name="Currency 2 6 2" xfId="9267" xr:uid="{00000000-0005-0000-0000-0000D1170000}"/>
    <cellStyle name="Currency 2 6 2 2" xfId="11491" xr:uid="{00000000-0005-0000-0000-0000D2170000}"/>
    <cellStyle name="Currency 2 6 3" xfId="10003" xr:uid="{00000000-0005-0000-0000-0000D3170000}"/>
    <cellStyle name="Currency 2 6 3 2" xfId="12212" xr:uid="{00000000-0005-0000-0000-0000D4170000}"/>
    <cellStyle name="Currency 2 6 4" xfId="12946" xr:uid="{00000000-0005-0000-0000-0000D5170000}"/>
    <cellStyle name="Currency 2 6 5" xfId="10772" xr:uid="{00000000-0005-0000-0000-0000D6170000}"/>
    <cellStyle name="Currency 2 7" xfId="3754" xr:uid="{00000000-0005-0000-0000-0000D7170000}"/>
    <cellStyle name="Currency 2 7 2" xfId="9272" xr:uid="{00000000-0005-0000-0000-0000D8170000}"/>
    <cellStyle name="Currency 2 7 2 2" xfId="11494" xr:uid="{00000000-0005-0000-0000-0000D9170000}"/>
    <cellStyle name="Currency 2 7 3" xfId="10006" xr:uid="{00000000-0005-0000-0000-0000DA170000}"/>
    <cellStyle name="Currency 2 7 3 2" xfId="12215" xr:uid="{00000000-0005-0000-0000-0000DB170000}"/>
    <cellStyle name="Currency 2 7 4" xfId="12949" xr:uid="{00000000-0005-0000-0000-0000DC170000}"/>
    <cellStyle name="Currency 2 7 5" xfId="10775" xr:uid="{00000000-0005-0000-0000-0000DD170000}"/>
    <cellStyle name="Currency 2 8" xfId="5172" xr:uid="{00000000-0005-0000-0000-0000DE170000}"/>
    <cellStyle name="Currency 2 8 2" xfId="9766" xr:uid="{00000000-0005-0000-0000-0000DF170000}"/>
    <cellStyle name="Currency 2 8 2 2" xfId="11988" xr:uid="{00000000-0005-0000-0000-0000E0170000}"/>
    <cellStyle name="Currency 2 8 3" xfId="10497" xr:uid="{00000000-0005-0000-0000-0000E1170000}"/>
    <cellStyle name="Currency 2 8 3 2" xfId="12705" xr:uid="{00000000-0005-0000-0000-0000E2170000}"/>
    <cellStyle name="Currency 2 8 4" xfId="13440" xr:uid="{00000000-0005-0000-0000-0000E3170000}"/>
    <cellStyle name="Currency 2 8 5" xfId="11265" xr:uid="{00000000-0005-0000-0000-0000E4170000}"/>
    <cellStyle name="Currency 2 9" xfId="9073" xr:uid="{00000000-0005-0000-0000-0000E5170000}"/>
    <cellStyle name="Currency 2 9 2" xfId="9843" xr:uid="{00000000-0005-0000-0000-0000E6170000}"/>
    <cellStyle name="Currency 2 9 2 2" xfId="12054" xr:uid="{00000000-0005-0000-0000-0000E7170000}"/>
    <cellStyle name="Currency 2 9 3" xfId="10550" xr:uid="{00000000-0005-0000-0000-0000E8170000}"/>
    <cellStyle name="Currency 2 9 3 2" xfId="12758" xr:uid="{00000000-0005-0000-0000-0000E9170000}"/>
    <cellStyle name="Currency 2 9 4" xfId="13511" xr:uid="{00000000-0005-0000-0000-0000EA170000}"/>
    <cellStyle name="Currency 2 9 5" xfId="11318" xr:uid="{00000000-0005-0000-0000-0000EB170000}"/>
    <cellStyle name="Currency 20" xfId="8908" xr:uid="{00000000-0005-0000-0000-0000EC170000}"/>
    <cellStyle name="Currency 21" xfId="9020" xr:uid="{00000000-0005-0000-0000-0000ED170000}"/>
    <cellStyle name="Currency 22" xfId="8815" xr:uid="{00000000-0005-0000-0000-0000EE170000}"/>
    <cellStyle name="Currency 23" xfId="9022" xr:uid="{00000000-0005-0000-0000-0000EF170000}"/>
    <cellStyle name="Currency 24" xfId="8378" xr:uid="{00000000-0005-0000-0000-0000F0170000}"/>
    <cellStyle name="Currency 25" xfId="9019" xr:uid="{00000000-0005-0000-0000-0000F1170000}"/>
    <cellStyle name="Currency 26" xfId="8375" xr:uid="{00000000-0005-0000-0000-0000F2170000}"/>
    <cellStyle name="Currency 27" xfId="9018" xr:uid="{00000000-0005-0000-0000-0000F3170000}"/>
    <cellStyle name="Currency 28" xfId="8372" xr:uid="{00000000-0005-0000-0000-0000F4170000}"/>
    <cellStyle name="Currency 29" xfId="9028" xr:uid="{00000000-0005-0000-0000-0000F5170000}"/>
    <cellStyle name="Currency 3" xfId="101" xr:uid="{00000000-0005-0000-0000-0000F6170000}"/>
    <cellStyle name="Currency 3 2" xfId="1406" xr:uid="{00000000-0005-0000-0000-0000F7170000}"/>
    <cellStyle name="Currency 3 3" xfId="9075" xr:uid="{00000000-0005-0000-0000-0000F8170000}"/>
    <cellStyle name="Currency 3 3 2" xfId="9845" xr:uid="{00000000-0005-0000-0000-0000F9170000}"/>
    <cellStyle name="Currency 3 3 2 2" xfId="12056" xr:uid="{00000000-0005-0000-0000-0000FA170000}"/>
    <cellStyle name="Currency 3 3 3" xfId="10552" xr:uid="{00000000-0005-0000-0000-0000FB170000}"/>
    <cellStyle name="Currency 3 3 3 2" xfId="12760" xr:uid="{00000000-0005-0000-0000-0000FC170000}"/>
    <cellStyle name="Currency 3 3 4" xfId="13513" xr:uid="{00000000-0005-0000-0000-0000FD170000}"/>
    <cellStyle name="Currency 3 3 5" xfId="11320" xr:uid="{00000000-0005-0000-0000-0000FE170000}"/>
    <cellStyle name="Currency 3 4" xfId="10650" xr:uid="{00000000-0005-0000-0000-0000FF170000}"/>
    <cellStyle name="Currency 3 5" xfId="13588" xr:uid="{00000000-0005-0000-0000-000000180000}"/>
    <cellStyle name="Currency 3 6" xfId="13636" xr:uid="{00000000-0005-0000-0000-000001180000}"/>
    <cellStyle name="Currency 3 7" xfId="13684" xr:uid="{00000000-0005-0000-0000-000002180000}"/>
    <cellStyle name="Currency 30" xfId="8313" xr:uid="{00000000-0005-0000-0000-000003180000}"/>
    <cellStyle name="Currency 31" xfId="9017" xr:uid="{00000000-0005-0000-0000-000004180000}"/>
    <cellStyle name="Currency 32" xfId="8312" xr:uid="{00000000-0005-0000-0000-000005180000}"/>
    <cellStyle name="Currency 33" xfId="10610" xr:uid="{00000000-0005-0000-0000-000006180000}"/>
    <cellStyle name="Currency 34" xfId="10611" xr:uid="{00000000-0005-0000-0000-000007180000}"/>
    <cellStyle name="Currency 35" xfId="13729" xr:uid="{00000000-0005-0000-0000-000008180000}"/>
    <cellStyle name="Currency 36" xfId="13730" xr:uid="{00000000-0005-0000-0000-000009180000}"/>
    <cellStyle name="Currency 4" xfId="1407" xr:uid="{00000000-0005-0000-0000-00000A180000}"/>
    <cellStyle name="Currency 4 2" xfId="5175" xr:uid="{00000000-0005-0000-0000-00000B180000}"/>
    <cellStyle name="Currency 5" xfId="1408" xr:uid="{00000000-0005-0000-0000-00000C180000}"/>
    <cellStyle name="Currency 5 2" xfId="5176" xr:uid="{00000000-0005-0000-0000-00000D180000}"/>
    <cellStyle name="Currency 6" xfId="1409" xr:uid="{00000000-0005-0000-0000-00000E180000}"/>
    <cellStyle name="Currency 6 2" xfId="1410" xr:uid="{00000000-0005-0000-0000-00000F180000}"/>
    <cellStyle name="Currency 6 2 2" xfId="9179" xr:uid="{00000000-0005-0000-0000-000010180000}"/>
    <cellStyle name="Currency 6 2 2 2" xfId="11416" xr:uid="{00000000-0005-0000-0000-000011180000}"/>
    <cellStyle name="Currency 6 2 3" xfId="9935" xr:uid="{00000000-0005-0000-0000-000012180000}"/>
    <cellStyle name="Currency 6 2 3 2" xfId="12144" xr:uid="{00000000-0005-0000-0000-000013180000}"/>
    <cellStyle name="Currency 6 2 4" xfId="12861" xr:uid="{00000000-0005-0000-0000-000014180000}"/>
    <cellStyle name="Currency 6 2 5" xfId="10704" xr:uid="{00000000-0005-0000-0000-000015180000}"/>
    <cellStyle name="Currency 6 3" xfId="1411" xr:uid="{00000000-0005-0000-0000-000016180000}"/>
    <cellStyle name="Currency 6 3 2" xfId="9180" xr:uid="{00000000-0005-0000-0000-000017180000}"/>
    <cellStyle name="Currency 6 3 2 2" xfId="11417" xr:uid="{00000000-0005-0000-0000-000018180000}"/>
    <cellStyle name="Currency 6 3 3" xfId="9936" xr:uid="{00000000-0005-0000-0000-000019180000}"/>
    <cellStyle name="Currency 6 3 3 2" xfId="12145" xr:uid="{00000000-0005-0000-0000-00001A180000}"/>
    <cellStyle name="Currency 6 3 4" xfId="12862" xr:uid="{00000000-0005-0000-0000-00001B180000}"/>
    <cellStyle name="Currency 6 3 5" xfId="10705" xr:uid="{00000000-0005-0000-0000-00001C180000}"/>
    <cellStyle name="Currency 6 4" xfId="5177" xr:uid="{00000000-0005-0000-0000-00001D180000}"/>
    <cellStyle name="Currency 6 4 2" xfId="9767" xr:uid="{00000000-0005-0000-0000-00001E180000}"/>
    <cellStyle name="Currency 6 4 2 2" xfId="11989" xr:uid="{00000000-0005-0000-0000-00001F180000}"/>
    <cellStyle name="Currency 6 4 3" xfId="10498" xr:uid="{00000000-0005-0000-0000-000020180000}"/>
    <cellStyle name="Currency 6 4 3 2" xfId="12706" xr:uid="{00000000-0005-0000-0000-000021180000}"/>
    <cellStyle name="Currency 6 4 4" xfId="13441" xr:uid="{00000000-0005-0000-0000-000022180000}"/>
    <cellStyle name="Currency 6 4 5" xfId="11266" xr:uid="{00000000-0005-0000-0000-000023180000}"/>
    <cellStyle name="Currency 6 5" xfId="9178" xr:uid="{00000000-0005-0000-0000-000024180000}"/>
    <cellStyle name="Currency 6 5 2" xfId="11415" xr:uid="{00000000-0005-0000-0000-000025180000}"/>
    <cellStyle name="Currency 6 6" xfId="9934" xr:uid="{00000000-0005-0000-0000-000026180000}"/>
    <cellStyle name="Currency 6 6 2" xfId="12143" xr:uid="{00000000-0005-0000-0000-000027180000}"/>
    <cellStyle name="Currency 6 7" xfId="12860" xr:uid="{00000000-0005-0000-0000-000028180000}"/>
    <cellStyle name="Currency 6 8" xfId="10703" xr:uid="{00000000-0005-0000-0000-000029180000}"/>
    <cellStyle name="Currency 7" xfId="5178" xr:uid="{00000000-0005-0000-0000-00002A180000}"/>
    <cellStyle name="Currency 8" xfId="5179" xr:uid="{00000000-0005-0000-0000-00002B180000}"/>
    <cellStyle name="Currency 9" xfId="5180" xr:uid="{00000000-0005-0000-0000-00002C180000}"/>
    <cellStyle name="Currency0" xfId="102" xr:uid="{00000000-0005-0000-0000-00002D180000}"/>
    <cellStyle name="Currency0 2" xfId="424" xr:uid="{00000000-0005-0000-0000-00002E180000}"/>
    <cellStyle name="Currency0 3" xfId="1412" xr:uid="{00000000-0005-0000-0000-00002F180000}"/>
    <cellStyle name="Currency0 4" xfId="1413" xr:uid="{00000000-0005-0000-0000-000030180000}"/>
    <cellStyle name="Currency0 5" xfId="1414" xr:uid="{00000000-0005-0000-0000-000031180000}"/>
    <cellStyle name="Currency0 6" xfId="1415" xr:uid="{00000000-0005-0000-0000-000032180000}"/>
    <cellStyle name="Currency0 7" xfId="1416" xr:uid="{00000000-0005-0000-0000-000033180000}"/>
    <cellStyle name="Currency0 8" xfId="1417" xr:uid="{00000000-0005-0000-0000-000034180000}"/>
    <cellStyle name="Currency0 9" xfId="3854" xr:uid="{00000000-0005-0000-0000-000035180000}"/>
    <cellStyle name="Currency4" xfId="103" xr:uid="{00000000-0005-0000-0000-000036180000}"/>
    <cellStyle name="Currency4 2" xfId="3755" xr:uid="{00000000-0005-0000-0000-000037180000}"/>
    <cellStyle name="Currency4 3" xfId="405" xr:uid="{00000000-0005-0000-0000-000038180000}"/>
    <cellStyle name="Date" xfId="104" xr:uid="{00000000-0005-0000-0000-000039180000}"/>
    <cellStyle name="Date 10" xfId="3855" xr:uid="{00000000-0005-0000-0000-00003A180000}"/>
    <cellStyle name="Date 2" xfId="1418" xr:uid="{00000000-0005-0000-0000-00003B180000}"/>
    <cellStyle name="Date 2 2" xfId="1419" xr:uid="{00000000-0005-0000-0000-00003C180000}"/>
    <cellStyle name="Date 2 2 2" xfId="1420" xr:uid="{00000000-0005-0000-0000-00003D180000}"/>
    <cellStyle name="Date 2 2 3" xfId="1421" xr:uid="{00000000-0005-0000-0000-00003E180000}"/>
    <cellStyle name="Date 2 2 4" xfId="1422" xr:uid="{00000000-0005-0000-0000-00003F180000}"/>
    <cellStyle name="Date 2 2 5" xfId="1423" xr:uid="{00000000-0005-0000-0000-000040180000}"/>
    <cellStyle name="Date 2 2 6" xfId="1424" xr:uid="{00000000-0005-0000-0000-000041180000}"/>
    <cellStyle name="Date 2 2 7" xfId="1425" xr:uid="{00000000-0005-0000-0000-000042180000}"/>
    <cellStyle name="Date 2 3" xfId="1426" xr:uid="{00000000-0005-0000-0000-000043180000}"/>
    <cellStyle name="Date 2 4" xfId="1427" xr:uid="{00000000-0005-0000-0000-000044180000}"/>
    <cellStyle name="Date 2 5" xfId="1428" xr:uid="{00000000-0005-0000-0000-000045180000}"/>
    <cellStyle name="Date 2 6" xfId="1429" xr:uid="{00000000-0005-0000-0000-000046180000}"/>
    <cellStyle name="Date 2 7" xfId="1430" xr:uid="{00000000-0005-0000-0000-000047180000}"/>
    <cellStyle name="Date 3" xfId="1431" xr:uid="{00000000-0005-0000-0000-000048180000}"/>
    <cellStyle name="Date 4" xfId="1432" xr:uid="{00000000-0005-0000-0000-000049180000}"/>
    <cellStyle name="Date 5" xfId="1433" xr:uid="{00000000-0005-0000-0000-00004A180000}"/>
    <cellStyle name="Date 6" xfId="1434" xr:uid="{00000000-0005-0000-0000-00004B180000}"/>
    <cellStyle name="Date 7" xfId="1435" xr:uid="{00000000-0005-0000-0000-00004C180000}"/>
    <cellStyle name="Date 8" xfId="1436" xr:uid="{00000000-0005-0000-0000-00004D180000}"/>
    <cellStyle name="Date 9" xfId="1437" xr:uid="{00000000-0005-0000-0000-00004E180000}"/>
    <cellStyle name="Emphasis 1" xfId="105" xr:uid="{00000000-0005-0000-0000-00004F180000}"/>
    <cellStyle name="Emphasis 1 10" xfId="1438" xr:uid="{00000000-0005-0000-0000-000050180000}"/>
    <cellStyle name="Emphasis 1 11" xfId="1439" xr:uid="{00000000-0005-0000-0000-000051180000}"/>
    <cellStyle name="Emphasis 1 12" xfId="1440" xr:uid="{00000000-0005-0000-0000-000052180000}"/>
    <cellStyle name="Emphasis 1 13" xfId="1441" xr:uid="{00000000-0005-0000-0000-000053180000}"/>
    <cellStyle name="Emphasis 1 14" xfId="1442" xr:uid="{00000000-0005-0000-0000-000054180000}"/>
    <cellStyle name="Emphasis 1 15" xfId="1443" xr:uid="{00000000-0005-0000-0000-000055180000}"/>
    <cellStyle name="Emphasis 1 16" xfId="1444" xr:uid="{00000000-0005-0000-0000-000056180000}"/>
    <cellStyle name="Emphasis 1 17" xfId="1445" xr:uid="{00000000-0005-0000-0000-000057180000}"/>
    <cellStyle name="Emphasis 1 18" xfId="1446" xr:uid="{00000000-0005-0000-0000-000058180000}"/>
    <cellStyle name="Emphasis 1 19" xfId="1447" xr:uid="{00000000-0005-0000-0000-000059180000}"/>
    <cellStyle name="Emphasis 1 2" xfId="252" xr:uid="{00000000-0005-0000-0000-00005A180000}"/>
    <cellStyle name="Emphasis 1 20" xfId="1448" xr:uid="{00000000-0005-0000-0000-00005B180000}"/>
    <cellStyle name="Emphasis 1 21" xfId="1449" xr:uid="{00000000-0005-0000-0000-00005C180000}"/>
    <cellStyle name="Emphasis 1 22" xfId="1450" xr:uid="{00000000-0005-0000-0000-00005D180000}"/>
    <cellStyle name="Emphasis 1 23" xfId="1451" xr:uid="{00000000-0005-0000-0000-00005E180000}"/>
    <cellStyle name="Emphasis 1 24" xfId="1452" xr:uid="{00000000-0005-0000-0000-00005F180000}"/>
    <cellStyle name="Emphasis 1 25" xfId="1453" xr:uid="{00000000-0005-0000-0000-000060180000}"/>
    <cellStyle name="Emphasis 1 26" xfId="1454" xr:uid="{00000000-0005-0000-0000-000061180000}"/>
    <cellStyle name="Emphasis 1 27" xfId="1455" xr:uid="{00000000-0005-0000-0000-000062180000}"/>
    <cellStyle name="Emphasis 1 28" xfId="1456" xr:uid="{00000000-0005-0000-0000-000063180000}"/>
    <cellStyle name="Emphasis 1 29" xfId="1457" xr:uid="{00000000-0005-0000-0000-000064180000}"/>
    <cellStyle name="Emphasis 1 3" xfId="1458" xr:uid="{00000000-0005-0000-0000-000065180000}"/>
    <cellStyle name="Emphasis 1 30" xfId="1459" xr:uid="{00000000-0005-0000-0000-000066180000}"/>
    <cellStyle name="Emphasis 1 31" xfId="1460" xr:uid="{00000000-0005-0000-0000-000067180000}"/>
    <cellStyle name="Emphasis 1 32" xfId="1461" xr:uid="{00000000-0005-0000-0000-000068180000}"/>
    <cellStyle name="Emphasis 1 33" xfId="1462" xr:uid="{00000000-0005-0000-0000-000069180000}"/>
    <cellStyle name="Emphasis 1 34" xfId="1463" xr:uid="{00000000-0005-0000-0000-00006A180000}"/>
    <cellStyle name="Emphasis 1 35" xfId="1464" xr:uid="{00000000-0005-0000-0000-00006B180000}"/>
    <cellStyle name="Emphasis 1 36" xfId="1465" xr:uid="{00000000-0005-0000-0000-00006C180000}"/>
    <cellStyle name="Emphasis 1 37" xfId="1466" xr:uid="{00000000-0005-0000-0000-00006D180000}"/>
    <cellStyle name="Emphasis 1 38" xfId="1467" xr:uid="{00000000-0005-0000-0000-00006E180000}"/>
    <cellStyle name="Emphasis 1 39" xfId="1468" xr:uid="{00000000-0005-0000-0000-00006F180000}"/>
    <cellStyle name="Emphasis 1 4" xfId="1469" xr:uid="{00000000-0005-0000-0000-000070180000}"/>
    <cellStyle name="Emphasis 1 40" xfId="1470" xr:uid="{00000000-0005-0000-0000-000071180000}"/>
    <cellStyle name="Emphasis 1 41" xfId="1471" xr:uid="{00000000-0005-0000-0000-000072180000}"/>
    <cellStyle name="Emphasis 1 42" xfId="1472" xr:uid="{00000000-0005-0000-0000-000073180000}"/>
    <cellStyle name="Emphasis 1 43" xfId="1473" xr:uid="{00000000-0005-0000-0000-000074180000}"/>
    <cellStyle name="Emphasis 1 44" xfId="1474" xr:uid="{00000000-0005-0000-0000-000075180000}"/>
    <cellStyle name="Emphasis 1 45" xfId="1475" xr:uid="{00000000-0005-0000-0000-000076180000}"/>
    <cellStyle name="Emphasis 1 46" xfId="5181" xr:uid="{00000000-0005-0000-0000-000077180000}"/>
    <cellStyle name="Emphasis 1 5" xfId="1476" xr:uid="{00000000-0005-0000-0000-000078180000}"/>
    <cellStyle name="Emphasis 1 6" xfId="1477" xr:uid="{00000000-0005-0000-0000-000079180000}"/>
    <cellStyle name="Emphasis 1 7" xfId="1478" xr:uid="{00000000-0005-0000-0000-00007A180000}"/>
    <cellStyle name="Emphasis 1 8" xfId="1479" xr:uid="{00000000-0005-0000-0000-00007B180000}"/>
    <cellStyle name="Emphasis 1 9" xfId="1480" xr:uid="{00000000-0005-0000-0000-00007C180000}"/>
    <cellStyle name="Emphasis 2" xfId="106" xr:uid="{00000000-0005-0000-0000-00007D180000}"/>
    <cellStyle name="Emphasis 2 10" xfId="1481" xr:uid="{00000000-0005-0000-0000-00007E180000}"/>
    <cellStyle name="Emphasis 2 11" xfId="1482" xr:uid="{00000000-0005-0000-0000-00007F180000}"/>
    <cellStyle name="Emphasis 2 12" xfId="1483" xr:uid="{00000000-0005-0000-0000-000080180000}"/>
    <cellStyle name="Emphasis 2 13" xfId="1484" xr:uid="{00000000-0005-0000-0000-000081180000}"/>
    <cellStyle name="Emphasis 2 14" xfId="1485" xr:uid="{00000000-0005-0000-0000-000082180000}"/>
    <cellStyle name="Emphasis 2 15" xfId="1486" xr:uid="{00000000-0005-0000-0000-000083180000}"/>
    <cellStyle name="Emphasis 2 16" xfId="1487" xr:uid="{00000000-0005-0000-0000-000084180000}"/>
    <cellStyle name="Emphasis 2 17" xfId="1488" xr:uid="{00000000-0005-0000-0000-000085180000}"/>
    <cellStyle name="Emphasis 2 18" xfId="1489" xr:uid="{00000000-0005-0000-0000-000086180000}"/>
    <cellStyle name="Emphasis 2 19" xfId="1490" xr:uid="{00000000-0005-0000-0000-000087180000}"/>
    <cellStyle name="Emphasis 2 2" xfId="253" xr:uid="{00000000-0005-0000-0000-000088180000}"/>
    <cellStyle name="Emphasis 2 20" xfId="1491" xr:uid="{00000000-0005-0000-0000-000089180000}"/>
    <cellStyle name="Emphasis 2 21" xfId="1492" xr:uid="{00000000-0005-0000-0000-00008A180000}"/>
    <cellStyle name="Emphasis 2 22" xfId="1493" xr:uid="{00000000-0005-0000-0000-00008B180000}"/>
    <cellStyle name="Emphasis 2 23" xfId="1494" xr:uid="{00000000-0005-0000-0000-00008C180000}"/>
    <cellStyle name="Emphasis 2 24" xfId="1495" xr:uid="{00000000-0005-0000-0000-00008D180000}"/>
    <cellStyle name="Emphasis 2 25" xfId="1496" xr:uid="{00000000-0005-0000-0000-00008E180000}"/>
    <cellStyle name="Emphasis 2 26" xfId="1497" xr:uid="{00000000-0005-0000-0000-00008F180000}"/>
    <cellStyle name="Emphasis 2 27" xfId="1498" xr:uid="{00000000-0005-0000-0000-000090180000}"/>
    <cellStyle name="Emphasis 2 28" xfId="1499" xr:uid="{00000000-0005-0000-0000-000091180000}"/>
    <cellStyle name="Emphasis 2 29" xfId="1500" xr:uid="{00000000-0005-0000-0000-000092180000}"/>
    <cellStyle name="Emphasis 2 3" xfId="1501" xr:uid="{00000000-0005-0000-0000-000093180000}"/>
    <cellStyle name="Emphasis 2 30" xfId="1502" xr:uid="{00000000-0005-0000-0000-000094180000}"/>
    <cellStyle name="Emphasis 2 31" xfId="1503" xr:uid="{00000000-0005-0000-0000-000095180000}"/>
    <cellStyle name="Emphasis 2 32" xfId="1504" xr:uid="{00000000-0005-0000-0000-000096180000}"/>
    <cellStyle name="Emphasis 2 33" xfId="1505" xr:uid="{00000000-0005-0000-0000-000097180000}"/>
    <cellStyle name="Emphasis 2 34" xfId="1506" xr:uid="{00000000-0005-0000-0000-000098180000}"/>
    <cellStyle name="Emphasis 2 35" xfId="1507" xr:uid="{00000000-0005-0000-0000-000099180000}"/>
    <cellStyle name="Emphasis 2 36" xfId="1508" xr:uid="{00000000-0005-0000-0000-00009A180000}"/>
    <cellStyle name="Emphasis 2 37" xfId="1509" xr:uid="{00000000-0005-0000-0000-00009B180000}"/>
    <cellStyle name="Emphasis 2 38" xfId="1510" xr:uid="{00000000-0005-0000-0000-00009C180000}"/>
    <cellStyle name="Emphasis 2 39" xfId="1511" xr:uid="{00000000-0005-0000-0000-00009D180000}"/>
    <cellStyle name="Emphasis 2 4" xfId="1512" xr:uid="{00000000-0005-0000-0000-00009E180000}"/>
    <cellStyle name="Emphasis 2 40" xfId="1513" xr:uid="{00000000-0005-0000-0000-00009F180000}"/>
    <cellStyle name="Emphasis 2 41" xfId="1514" xr:uid="{00000000-0005-0000-0000-0000A0180000}"/>
    <cellStyle name="Emphasis 2 42" xfId="1515" xr:uid="{00000000-0005-0000-0000-0000A1180000}"/>
    <cellStyle name="Emphasis 2 43" xfId="1516" xr:uid="{00000000-0005-0000-0000-0000A2180000}"/>
    <cellStyle name="Emphasis 2 44" xfId="1517" xr:uid="{00000000-0005-0000-0000-0000A3180000}"/>
    <cellStyle name="Emphasis 2 45" xfId="1518" xr:uid="{00000000-0005-0000-0000-0000A4180000}"/>
    <cellStyle name="Emphasis 2 46" xfId="5182" xr:uid="{00000000-0005-0000-0000-0000A5180000}"/>
    <cellStyle name="Emphasis 2 5" xfId="1519" xr:uid="{00000000-0005-0000-0000-0000A6180000}"/>
    <cellStyle name="Emphasis 2 6" xfId="1520" xr:uid="{00000000-0005-0000-0000-0000A7180000}"/>
    <cellStyle name="Emphasis 2 7" xfId="1521" xr:uid="{00000000-0005-0000-0000-0000A8180000}"/>
    <cellStyle name="Emphasis 2 8" xfId="1522" xr:uid="{00000000-0005-0000-0000-0000A9180000}"/>
    <cellStyle name="Emphasis 2 9" xfId="1523" xr:uid="{00000000-0005-0000-0000-0000AA180000}"/>
    <cellStyle name="Emphasis 3" xfId="107" xr:uid="{00000000-0005-0000-0000-0000AB180000}"/>
    <cellStyle name="Explanatory Text" xfId="16" builtinId="53" customBuiltin="1"/>
    <cellStyle name="Explanatory Text 10" xfId="5183" xr:uid="{00000000-0005-0000-0000-0000AD180000}"/>
    <cellStyle name="Explanatory Text 11" xfId="5184" xr:uid="{00000000-0005-0000-0000-0000AE180000}"/>
    <cellStyle name="Explanatory Text 12" xfId="5185" xr:uid="{00000000-0005-0000-0000-0000AF180000}"/>
    <cellStyle name="Explanatory Text 13" xfId="5186" xr:uid="{00000000-0005-0000-0000-0000B0180000}"/>
    <cellStyle name="Explanatory Text 2" xfId="201" xr:uid="{00000000-0005-0000-0000-0000B1180000}"/>
    <cellStyle name="Explanatory Text 2 2" xfId="3772" xr:uid="{00000000-0005-0000-0000-0000B2180000}"/>
    <cellStyle name="Explanatory Text 2 2 2" xfId="5189" xr:uid="{00000000-0005-0000-0000-0000B3180000}"/>
    <cellStyle name="Explanatory Text 2 2 3" xfId="5190" xr:uid="{00000000-0005-0000-0000-0000B4180000}"/>
    <cellStyle name="Explanatory Text 2 2 4" xfId="5191" xr:uid="{00000000-0005-0000-0000-0000B5180000}"/>
    <cellStyle name="Explanatory Text 2 2 5" xfId="5192" xr:uid="{00000000-0005-0000-0000-0000B6180000}"/>
    <cellStyle name="Explanatory Text 2 2 6" xfId="5193" xr:uid="{00000000-0005-0000-0000-0000B7180000}"/>
    <cellStyle name="Explanatory Text 2 2 7" xfId="5194" xr:uid="{00000000-0005-0000-0000-0000B8180000}"/>
    <cellStyle name="Explanatory Text 2 2 8" xfId="5195" xr:uid="{00000000-0005-0000-0000-0000B9180000}"/>
    <cellStyle name="Explanatory Text 2 2 9" xfId="5188" xr:uid="{00000000-0005-0000-0000-0000BA180000}"/>
    <cellStyle name="Explanatory Text 2 3" xfId="5196" xr:uid="{00000000-0005-0000-0000-0000BB180000}"/>
    <cellStyle name="Explanatory Text 2 4" xfId="5197" xr:uid="{00000000-0005-0000-0000-0000BC180000}"/>
    <cellStyle name="Explanatory Text 2 5" xfId="5198" xr:uid="{00000000-0005-0000-0000-0000BD180000}"/>
    <cellStyle name="Explanatory Text 2 6" xfId="5187" xr:uid="{00000000-0005-0000-0000-0000BE180000}"/>
    <cellStyle name="Explanatory Text 2 7" xfId="1524" xr:uid="{00000000-0005-0000-0000-0000BF180000}"/>
    <cellStyle name="Explanatory Text 3" xfId="1525" xr:uid="{00000000-0005-0000-0000-0000C0180000}"/>
    <cellStyle name="Explanatory Text 3 2" xfId="5200" xr:uid="{00000000-0005-0000-0000-0000C1180000}"/>
    <cellStyle name="Explanatory Text 3 3" xfId="5201" xr:uid="{00000000-0005-0000-0000-0000C2180000}"/>
    <cellStyle name="Explanatory Text 3 4" xfId="5202" xr:uid="{00000000-0005-0000-0000-0000C3180000}"/>
    <cellStyle name="Explanatory Text 3 5" xfId="5203" xr:uid="{00000000-0005-0000-0000-0000C4180000}"/>
    <cellStyle name="Explanatory Text 3 6" xfId="5204" xr:uid="{00000000-0005-0000-0000-0000C5180000}"/>
    <cellStyle name="Explanatory Text 3 7" xfId="5205" xr:uid="{00000000-0005-0000-0000-0000C6180000}"/>
    <cellStyle name="Explanatory Text 3 8" xfId="5206" xr:uid="{00000000-0005-0000-0000-0000C7180000}"/>
    <cellStyle name="Explanatory Text 3 9" xfId="5199" xr:uid="{00000000-0005-0000-0000-0000C8180000}"/>
    <cellStyle name="Explanatory Text 4" xfId="3718" xr:uid="{00000000-0005-0000-0000-0000C9180000}"/>
    <cellStyle name="Explanatory Text 4 2" xfId="5208" xr:uid="{00000000-0005-0000-0000-0000CA180000}"/>
    <cellStyle name="Explanatory Text 4 3" xfId="5209" xr:uid="{00000000-0005-0000-0000-0000CB180000}"/>
    <cellStyle name="Explanatory Text 4 4" xfId="5210" xr:uid="{00000000-0005-0000-0000-0000CC180000}"/>
    <cellStyle name="Explanatory Text 4 5" xfId="5211" xr:uid="{00000000-0005-0000-0000-0000CD180000}"/>
    <cellStyle name="Explanatory Text 4 6" xfId="5212" xr:uid="{00000000-0005-0000-0000-0000CE180000}"/>
    <cellStyle name="Explanatory Text 4 7" xfId="5213" xr:uid="{00000000-0005-0000-0000-0000CF180000}"/>
    <cellStyle name="Explanatory Text 4 8" xfId="5214" xr:uid="{00000000-0005-0000-0000-0000D0180000}"/>
    <cellStyle name="Explanatory Text 4 9" xfId="5207" xr:uid="{00000000-0005-0000-0000-0000D1180000}"/>
    <cellStyle name="Explanatory Text 5" xfId="5215" xr:uid="{00000000-0005-0000-0000-0000D2180000}"/>
    <cellStyle name="Explanatory Text 5 2" xfId="5216" xr:uid="{00000000-0005-0000-0000-0000D3180000}"/>
    <cellStyle name="Explanatory Text 5 3" xfId="5217" xr:uid="{00000000-0005-0000-0000-0000D4180000}"/>
    <cellStyle name="Explanatory Text 5 4" xfId="5218" xr:uid="{00000000-0005-0000-0000-0000D5180000}"/>
    <cellStyle name="Explanatory Text 5 5" xfId="5219" xr:uid="{00000000-0005-0000-0000-0000D6180000}"/>
    <cellStyle name="Explanatory Text 5 6" xfId="5220" xr:uid="{00000000-0005-0000-0000-0000D7180000}"/>
    <cellStyle name="Explanatory Text 5 7" xfId="5221" xr:uid="{00000000-0005-0000-0000-0000D8180000}"/>
    <cellStyle name="Explanatory Text 5 8" xfId="5222" xr:uid="{00000000-0005-0000-0000-0000D9180000}"/>
    <cellStyle name="Explanatory Text 6" xfId="5223" xr:uid="{00000000-0005-0000-0000-0000DA180000}"/>
    <cellStyle name="Explanatory Text 7" xfId="5224" xr:uid="{00000000-0005-0000-0000-0000DB180000}"/>
    <cellStyle name="Explanatory Text 8" xfId="5225" xr:uid="{00000000-0005-0000-0000-0000DC180000}"/>
    <cellStyle name="Explanatory Text 9" xfId="5226" xr:uid="{00000000-0005-0000-0000-0000DD180000}"/>
    <cellStyle name="Fixed" xfId="108" xr:uid="{00000000-0005-0000-0000-0000DE180000}"/>
    <cellStyle name="Fixed 2" xfId="1526" xr:uid="{00000000-0005-0000-0000-0000DF180000}"/>
    <cellStyle name="Fixed 3" xfId="1527" xr:uid="{00000000-0005-0000-0000-0000E0180000}"/>
    <cellStyle name="Fixed 4" xfId="406" xr:uid="{00000000-0005-0000-0000-0000E1180000}"/>
    <cellStyle name="Footnote" xfId="1528" xr:uid="{00000000-0005-0000-0000-0000E2180000}"/>
    <cellStyle name="Footnote 2" xfId="1529" xr:uid="{00000000-0005-0000-0000-0000E3180000}"/>
    <cellStyle name="Footnote 3" xfId="1530" xr:uid="{00000000-0005-0000-0000-0000E4180000}"/>
    <cellStyle name="Footnote 4" xfId="1531" xr:uid="{00000000-0005-0000-0000-0000E5180000}"/>
    <cellStyle name="Footnote 5" xfId="1532" xr:uid="{00000000-0005-0000-0000-0000E6180000}"/>
    <cellStyle name="Footnote 6" xfId="1533" xr:uid="{00000000-0005-0000-0000-0000E7180000}"/>
    <cellStyle name="Footnote 7" xfId="1534" xr:uid="{00000000-0005-0000-0000-0000E8180000}"/>
    <cellStyle name="Good" xfId="6" builtinId="26" customBuiltin="1"/>
    <cellStyle name="Good 10" xfId="1535" xr:uid="{00000000-0005-0000-0000-0000EA180000}"/>
    <cellStyle name="Good 10 10" xfId="5227" xr:uid="{00000000-0005-0000-0000-0000EB180000}"/>
    <cellStyle name="Good 10 2" xfId="5228" xr:uid="{00000000-0005-0000-0000-0000EC180000}"/>
    <cellStyle name="Good 10 3" xfId="5229" xr:uid="{00000000-0005-0000-0000-0000ED180000}"/>
    <cellStyle name="Good 10 4" xfId="5230" xr:uid="{00000000-0005-0000-0000-0000EE180000}"/>
    <cellStyle name="Good 10 5" xfId="5231" xr:uid="{00000000-0005-0000-0000-0000EF180000}"/>
    <cellStyle name="Good 10 6" xfId="5232" xr:uid="{00000000-0005-0000-0000-0000F0180000}"/>
    <cellStyle name="Good 10 7" xfId="5233" xr:uid="{00000000-0005-0000-0000-0000F1180000}"/>
    <cellStyle name="Good 10 8" xfId="5234" xr:uid="{00000000-0005-0000-0000-0000F2180000}"/>
    <cellStyle name="Good 10 9" xfId="5235" xr:uid="{00000000-0005-0000-0000-0000F3180000}"/>
    <cellStyle name="Good 11" xfId="1536" xr:uid="{00000000-0005-0000-0000-0000F4180000}"/>
    <cellStyle name="Good 11 10" xfId="5236" xr:uid="{00000000-0005-0000-0000-0000F5180000}"/>
    <cellStyle name="Good 11 2" xfId="5237" xr:uid="{00000000-0005-0000-0000-0000F6180000}"/>
    <cellStyle name="Good 11 3" xfId="5238" xr:uid="{00000000-0005-0000-0000-0000F7180000}"/>
    <cellStyle name="Good 11 4" xfId="5239" xr:uid="{00000000-0005-0000-0000-0000F8180000}"/>
    <cellStyle name="Good 11 5" xfId="5240" xr:uid="{00000000-0005-0000-0000-0000F9180000}"/>
    <cellStyle name="Good 11 6" xfId="5241" xr:uid="{00000000-0005-0000-0000-0000FA180000}"/>
    <cellStyle name="Good 11 7" xfId="5242" xr:uid="{00000000-0005-0000-0000-0000FB180000}"/>
    <cellStyle name="Good 11 8" xfId="5243" xr:uid="{00000000-0005-0000-0000-0000FC180000}"/>
    <cellStyle name="Good 11 9" xfId="5244" xr:uid="{00000000-0005-0000-0000-0000FD180000}"/>
    <cellStyle name="Good 12" xfId="1537" xr:uid="{00000000-0005-0000-0000-0000FE180000}"/>
    <cellStyle name="Good 12 2" xfId="5246" xr:uid="{00000000-0005-0000-0000-0000FF180000}"/>
    <cellStyle name="Good 12 3" xfId="5245" xr:uid="{00000000-0005-0000-0000-000000190000}"/>
    <cellStyle name="Good 13" xfId="1538" xr:uid="{00000000-0005-0000-0000-000001190000}"/>
    <cellStyle name="Good 14" xfId="1539" xr:uid="{00000000-0005-0000-0000-000002190000}"/>
    <cellStyle name="Good 15" xfId="1540" xr:uid="{00000000-0005-0000-0000-000003190000}"/>
    <cellStyle name="Good 16" xfId="1541" xr:uid="{00000000-0005-0000-0000-000004190000}"/>
    <cellStyle name="Good 17" xfId="1542" xr:uid="{00000000-0005-0000-0000-000005190000}"/>
    <cellStyle name="Good 18" xfId="1543" xr:uid="{00000000-0005-0000-0000-000006190000}"/>
    <cellStyle name="Good 19" xfId="1544" xr:uid="{00000000-0005-0000-0000-000007190000}"/>
    <cellStyle name="Good 2" xfId="109" xr:uid="{00000000-0005-0000-0000-000008190000}"/>
    <cellStyle name="Good 2 10" xfId="1545" xr:uid="{00000000-0005-0000-0000-000009190000}"/>
    <cellStyle name="Good 2 11" xfId="1546" xr:uid="{00000000-0005-0000-0000-00000A190000}"/>
    <cellStyle name="Good 2 12" xfId="1547" xr:uid="{00000000-0005-0000-0000-00000B190000}"/>
    <cellStyle name="Good 2 13" xfId="1548" xr:uid="{00000000-0005-0000-0000-00000C190000}"/>
    <cellStyle name="Good 2 14" xfId="1549" xr:uid="{00000000-0005-0000-0000-00000D190000}"/>
    <cellStyle name="Good 2 15" xfId="1550" xr:uid="{00000000-0005-0000-0000-00000E190000}"/>
    <cellStyle name="Good 2 16" xfId="1551" xr:uid="{00000000-0005-0000-0000-00000F190000}"/>
    <cellStyle name="Good 2 17" xfId="1552" xr:uid="{00000000-0005-0000-0000-000010190000}"/>
    <cellStyle name="Good 2 18" xfId="1553" xr:uid="{00000000-0005-0000-0000-000011190000}"/>
    <cellStyle name="Good 2 19" xfId="1554" xr:uid="{00000000-0005-0000-0000-000012190000}"/>
    <cellStyle name="Good 2 2" xfId="365" xr:uid="{00000000-0005-0000-0000-000013190000}"/>
    <cellStyle name="Good 2 2 2" xfId="5248" xr:uid="{00000000-0005-0000-0000-000014190000}"/>
    <cellStyle name="Good 2 20" xfId="1555" xr:uid="{00000000-0005-0000-0000-000015190000}"/>
    <cellStyle name="Good 2 21" xfId="1556" xr:uid="{00000000-0005-0000-0000-000016190000}"/>
    <cellStyle name="Good 2 22" xfId="1557" xr:uid="{00000000-0005-0000-0000-000017190000}"/>
    <cellStyle name="Good 2 23" xfId="1558" xr:uid="{00000000-0005-0000-0000-000018190000}"/>
    <cellStyle name="Good 2 24" xfId="1559" xr:uid="{00000000-0005-0000-0000-000019190000}"/>
    <cellStyle name="Good 2 25" xfId="1560" xr:uid="{00000000-0005-0000-0000-00001A190000}"/>
    <cellStyle name="Good 2 26" xfId="5249" xr:uid="{00000000-0005-0000-0000-00001B190000}"/>
    <cellStyle name="Good 2 27" xfId="5247" xr:uid="{00000000-0005-0000-0000-00001C190000}"/>
    <cellStyle name="Good 2 3" xfId="1561" xr:uid="{00000000-0005-0000-0000-00001D190000}"/>
    <cellStyle name="Good 2 3 2" xfId="5251" xr:uid="{00000000-0005-0000-0000-00001E190000}"/>
    <cellStyle name="Good 2 3 3" xfId="5250" xr:uid="{00000000-0005-0000-0000-00001F190000}"/>
    <cellStyle name="Good 2 4" xfId="1562" xr:uid="{00000000-0005-0000-0000-000020190000}"/>
    <cellStyle name="Good 2 4 2" xfId="5253" xr:uid="{00000000-0005-0000-0000-000021190000}"/>
    <cellStyle name="Good 2 4 3" xfId="5252" xr:uid="{00000000-0005-0000-0000-000022190000}"/>
    <cellStyle name="Good 2 5" xfId="1563" xr:uid="{00000000-0005-0000-0000-000023190000}"/>
    <cellStyle name="Good 2 6" xfId="1564" xr:uid="{00000000-0005-0000-0000-000024190000}"/>
    <cellStyle name="Good 2 7" xfId="1565" xr:uid="{00000000-0005-0000-0000-000025190000}"/>
    <cellStyle name="Good 2 8" xfId="1566" xr:uid="{00000000-0005-0000-0000-000026190000}"/>
    <cellStyle name="Good 2 9" xfId="1567" xr:uid="{00000000-0005-0000-0000-000027190000}"/>
    <cellStyle name="Good 20" xfId="1568" xr:uid="{00000000-0005-0000-0000-000028190000}"/>
    <cellStyle name="Good 21" xfId="1569" xr:uid="{00000000-0005-0000-0000-000029190000}"/>
    <cellStyle name="Good 22" xfId="1570" xr:uid="{00000000-0005-0000-0000-00002A190000}"/>
    <cellStyle name="Good 23" xfId="1571" xr:uid="{00000000-0005-0000-0000-00002B190000}"/>
    <cellStyle name="Good 24" xfId="1572" xr:uid="{00000000-0005-0000-0000-00002C190000}"/>
    <cellStyle name="Good 24 2" xfId="1573" xr:uid="{00000000-0005-0000-0000-00002D190000}"/>
    <cellStyle name="Good 25" xfId="1574" xr:uid="{00000000-0005-0000-0000-00002E190000}"/>
    <cellStyle name="Good 26" xfId="1575" xr:uid="{00000000-0005-0000-0000-00002F190000}"/>
    <cellStyle name="Good 27" xfId="3708" xr:uid="{00000000-0005-0000-0000-000030190000}"/>
    <cellStyle name="Good 3" xfId="110" xr:uid="{00000000-0005-0000-0000-000031190000}"/>
    <cellStyle name="Good 3 2" xfId="5255" xr:uid="{00000000-0005-0000-0000-000032190000}"/>
    <cellStyle name="Good 3 3" xfId="5256" xr:uid="{00000000-0005-0000-0000-000033190000}"/>
    <cellStyle name="Good 3 4" xfId="5257" xr:uid="{00000000-0005-0000-0000-000034190000}"/>
    <cellStyle name="Good 3 5" xfId="5258" xr:uid="{00000000-0005-0000-0000-000035190000}"/>
    <cellStyle name="Good 3 6" xfId="5254" xr:uid="{00000000-0005-0000-0000-000036190000}"/>
    <cellStyle name="Good 4" xfId="111" xr:uid="{00000000-0005-0000-0000-000037190000}"/>
    <cellStyle name="Good 4 2" xfId="5260" xr:uid="{00000000-0005-0000-0000-000038190000}"/>
    <cellStyle name="Good 4 3" xfId="5261" xr:uid="{00000000-0005-0000-0000-000039190000}"/>
    <cellStyle name="Good 4 4" xfId="5262" xr:uid="{00000000-0005-0000-0000-00003A190000}"/>
    <cellStyle name="Good 4 5" xfId="5263" xr:uid="{00000000-0005-0000-0000-00003B190000}"/>
    <cellStyle name="Good 4 6" xfId="5259" xr:uid="{00000000-0005-0000-0000-00003C190000}"/>
    <cellStyle name="Good 5" xfId="254" xr:uid="{00000000-0005-0000-0000-00003D190000}"/>
    <cellStyle name="Good 5 2" xfId="5265" xr:uid="{00000000-0005-0000-0000-00003E190000}"/>
    <cellStyle name="Good 5 3" xfId="5266" xr:uid="{00000000-0005-0000-0000-00003F190000}"/>
    <cellStyle name="Good 5 4" xfId="5267" xr:uid="{00000000-0005-0000-0000-000040190000}"/>
    <cellStyle name="Good 5 5" xfId="5268" xr:uid="{00000000-0005-0000-0000-000041190000}"/>
    <cellStyle name="Good 5 6" xfId="5264" xr:uid="{00000000-0005-0000-0000-000042190000}"/>
    <cellStyle name="Good 6" xfId="1576" xr:uid="{00000000-0005-0000-0000-000043190000}"/>
    <cellStyle name="Good 6 2" xfId="5270" xr:uid="{00000000-0005-0000-0000-000044190000}"/>
    <cellStyle name="Good 6 3" xfId="5271" xr:uid="{00000000-0005-0000-0000-000045190000}"/>
    <cellStyle name="Good 6 4" xfId="5272" xr:uid="{00000000-0005-0000-0000-000046190000}"/>
    <cellStyle name="Good 6 5" xfId="5273" xr:uid="{00000000-0005-0000-0000-000047190000}"/>
    <cellStyle name="Good 6 6" xfId="5269" xr:uid="{00000000-0005-0000-0000-000048190000}"/>
    <cellStyle name="Good 7" xfId="1577" xr:uid="{00000000-0005-0000-0000-000049190000}"/>
    <cellStyle name="Good 7 2" xfId="5275" xr:uid="{00000000-0005-0000-0000-00004A190000}"/>
    <cellStyle name="Good 7 3" xfId="5276" xr:uid="{00000000-0005-0000-0000-00004B190000}"/>
    <cellStyle name="Good 7 4" xfId="5277" xr:uid="{00000000-0005-0000-0000-00004C190000}"/>
    <cellStyle name="Good 7 5" xfId="5278" xr:uid="{00000000-0005-0000-0000-00004D190000}"/>
    <cellStyle name="Good 7 6" xfId="5274" xr:uid="{00000000-0005-0000-0000-00004E190000}"/>
    <cellStyle name="Good 8" xfId="1578" xr:uid="{00000000-0005-0000-0000-00004F190000}"/>
    <cellStyle name="Good 8 2" xfId="5280" xr:uid="{00000000-0005-0000-0000-000050190000}"/>
    <cellStyle name="Good 8 3" xfId="5281" xr:uid="{00000000-0005-0000-0000-000051190000}"/>
    <cellStyle name="Good 8 4" xfId="5282" xr:uid="{00000000-0005-0000-0000-000052190000}"/>
    <cellStyle name="Good 8 5" xfId="5279" xr:uid="{00000000-0005-0000-0000-000053190000}"/>
    <cellStyle name="Good 9" xfId="1579" xr:uid="{00000000-0005-0000-0000-000054190000}"/>
    <cellStyle name="Good 9 10" xfId="5283" xr:uid="{00000000-0005-0000-0000-000055190000}"/>
    <cellStyle name="Good 9 2" xfId="5284" xr:uid="{00000000-0005-0000-0000-000056190000}"/>
    <cellStyle name="Good 9 3" xfId="5285" xr:uid="{00000000-0005-0000-0000-000057190000}"/>
    <cellStyle name="Good 9 4" xfId="5286" xr:uid="{00000000-0005-0000-0000-000058190000}"/>
    <cellStyle name="Good 9 5" xfId="5287" xr:uid="{00000000-0005-0000-0000-000059190000}"/>
    <cellStyle name="Good 9 6" xfId="5288" xr:uid="{00000000-0005-0000-0000-00005A190000}"/>
    <cellStyle name="Good 9 7" xfId="5289" xr:uid="{00000000-0005-0000-0000-00005B190000}"/>
    <cellStyle name="Good 9 8" xfId="5290" xr:uid="{00000000-0005-0000-0000-00005C190000}"/>
    <cellStyle name="Good 9 9" xfId="5291" xr:uid="{00000000-0005-0000-0000-00005D190000}"/>
    <cellStyle name="Heading 1" xfId="2" builtinId="16" customBuiltin="1"/>
    <cellStyle name="Heading 1 10" xfId="5292" xr:uid="{00000000-0005-0000-0000-00005F190000}"/>
    <cellStyle name="Heading 1 10 2" xfId="5293" xr:uid="{00000000-0005-0000-0000-000060190000}"/>
    <cellStyle name="Heading 1 10 3" xfId="5294" xr:uid="{00000000-0005-0000-0000-000061190000}"/>
    <cellStyle name="Heading 1 10 4" xfId="5295" xr:uid="{00000000-0005-0000-0000-000062190000}"/>
    <cellStyle name="Heading 1 10 5" xfId="5296" xr:uid="{00000000-0005-0000-0000-000063190000}"/>
    <cellStyle name="Heading 1 10 6" xfId="5297" xr:uid="{00000000-0005-0000-0000-000064190000}"/>
    <cellStyle name="Heading 1 10 7" xfId="5298" xr:uid="{00000000-0005-0000-0000-000065190000}"/>
    <cellStyle name="Heading 1 10 8" xfId="5299" xr:uid="{00000000-0005-0000-0000-000066190000}"/>
    <cellStyle name="Heading 1 11" xfId="5300" xr:uid="{00000000-0005-0000-0000-000067190000}"/>
    <cellStyle name="Heading 1 12" xfId="3856" xr:uid="{00000000-0005-0000-0000-000068190000}"/>
    <cellStyle name="Heading 1 2" xfId="112" xr:uid="{00000000-0005-0000-0000-000069190000}"/>
    <cellStyle name="Heading 1 2 2" xfId="366" xr:uid="{00000000-0005-0000-0000-00006A190000}"/>
    <cellStyle name="Heading 1 2 2 2" xfId="5303" xr:uid="{00000000-0005-0000-0000-00006B190000}"/>
    <cellStyle name="Heading 1 2 2 3" xfId="5302" xr:uid="{00000000-0005-0000-0000-00006C190000}"/>
    <cellStyle name="Heading 1 2 3" xfId="1580" xr:uid="{00000000-0005-0000-0000-00006D190000}"/>
    <cellStyle name="Heading 1 2 3 2" xfId="5305" xr:uid="{00000000-0005-0000-0000-00006E190000}"/>
    <cellStyle name="Heading 1 2 3 3" xfId="5304" xr:uid="{00000000-0005-0000-0000-00006F190000}"/>
    <cellStyle name="Heading 1 2 4" xfId="1581" xr:uid="{00000000-0005-0000-0000-000070190000}"/>
    <cellStyle name="Heading 1 2 4 2" xfId="5307" xr:uid="{00000000-0005-0000-0000-000071190000}"/>
    <cellStyle name="Heading 1 2 4 3" xfId="5306" xr:uid="{00000000-0005-0000-0000-000072190000}"/>
    <cellStyle name="Heading 1 2 5" xfId="5308" xr:uid="{00000000-0005-0000-0000-000073190000}"/>
    <cellStyle name="Heading 1 2 6" xfId="5301" xr:uid="{00000000-0005-0000-0000-000074190000}"/>
    <cellStyle name="Heading 1 3" xfId="113" xr:uid="{00000000-0005-0000-0000-000075190000}"/>
    <cellStyle name="Heading 1 3 2" xfId="1582" xr:uid="{00000000-0005-0000-0000-000076190000}"/>
    <cellStyle name="Heading 1 3 2 2" xfId="5311" xr:uid="{00000000-0005-0000-0000-000077190000}"/>
    <cellStyle name="Heading 1 3 2 3" xfId="5310" xr:uid="{00000000-0005-0000-0000-000078190000}"/>
    <cellStyle name="Heading 1 3 3" xfId="5312" xr:uid="{00000000-0005-0000-0000-000079190000}"/>
    <cellStyle name="Heading 1 3 4" xfId="5313" xr:uid="{00000000-0005-0000-0000-00007A190000}"/>
    <cellStyle name="Heading 1 3 5" xfId="5314" xr:uid="{00000000-0005-0000-0000-00007B190000}"/>
    <cellStyle name="Heading 1 3 6" xfId="5309" xr:uid="{00000000-0005-0000-0000-00007C190000}"/>
    <cellStyle name="Heading 1 4" xfId="114" xr:uid="{00000000-0005-0000-0000-00007D190000}"/>
    <cellStyle name="Heading 1 4 2" xfId="5316" xr:uid="{00000000-0005-0000-0000-00007E190000}"/>
    <cellStyle name="Heading 1 4 3" xfId="5317" xr:uid="{00000000-0005-0000-0000-00007F190000}"/>
    <cellStyle name="Heading 1 4 4" xfId="5318" xr:uid="{00000000-0005-0000-0000-000080190000}"/>
    <cellStyle name="Heading 1 4 5" xfId="5319" xr:uid="{00000000-0005-0000-0000-000081190000}"/>
    <cellStyle name="Heading 1 4 6" xfId="5315" xr:uid="{00000000-0005-0000-0000-000082190000}"/>
    <cellStyle name="Heading 1 5" xfId="255" xr:uid="{00000000-0005-0000-0000-000083190000}"/>
    <cellStyle name="Heading 1 5 2" xfId="5321" xr:uid="{00000000-0005-0000-0000-000084190000}"/>
    <cellStyle name="Heading 1 5 3" xfId="5322" xr:uid="{00000000-0005-0000-0000-000085190000}"/>
    <cellStyle name="Heading 1 5 4" xfId="5323" xr:uid="{00000000-0005-0000-0000-000086190000}"/>
    <cellStyle name="Heading 1 5 5" xfId="5320" xr:uid="{00000000-0005-0000-0000-000087190000}"/>
    <cellStyle name="Heading 1 5 6" xfId="9207" xr:uid="{00000000-0005-0000-0000-000088190000}"/>
    <cellStyle name="Heading 1 5 7" xfId="1583" xr:uid="{00000000-0005-0000-0000-000089190000}"/>
    <cellStyle name="Heading 1 6" xfId="1584" xr:uid="{00000000-0005-0000-0000-00008A190000}"/>
    <cellStyle name="Heading 1 6 2" xfId="5325" xr:uid="{00000000-0005-0000-0000-00008B190000}"/>
    <cellStyle name="Heading 1 6 3" xfId="5326" xr:uid="{00000000-0005-0000-0000-00008C190000}"/>
    <cellStyle name="Heading 1 6 4" xfId="5327" xr:uid="{00000000-0005-0000-0000-00008D190000}"/>
    <cellStyle name="Heading 1 6 5" xfId="5324" xr:uid="{00000000-0005-0000-0000-00008E190000}"/>
    <cellStyle name="Heading 1 7" xfId="3704" xr:uid="{00000000-0005-0000-0000-00008F190000}"/>
    <cellStyle name="Heading 1 7 2" xfId="5329" xr:uid="{00000000-0005-0000-0000-000090190000}"/>
    <cellStyle name="Heading 1 7 3" xfId="5330" xr:uid="{00000000-0005-0000-0000-000091190000}"/>
    <cellStyle name="Heading 1 7 4" xfId="5331" xr:uid="{00000000-0005-0000-0000-000092190000}"/>
    <cellStyle name="Heading 1 7 5" xfId="5328" xr:uid="{00000000-0005-0000-0000-000093190000}"/>
    <cellStyle name="Heading 1 8" xfId="5332" xr:uid="{00000000-0005-0000-0000-000094190000}"/>
    <cellStyle name="Heading 1 8 2" xfId="5333" xr:uid="{00000000-0005-0000-0000-000095190000}"/>
    <cellStyle name="Heading 1 8 3" xfId="5334" xr:uid="{00000000-0005-0000-0000-000096190000}"/>
    <cellStyle name="Heading 1 8 4" xfId="5335" xr:uid="{00000000-0005-0000-0000-000097190000}"/>
    <cellStyle name="Heading 1 8 5" xfId="5336" xr:uid="{00000000-0005-0000-0000-000098190000}"/>
    <cellStyle name="Heading 1 8 6" xfId="5337" xr:uid="{00000000-0005-0000-0000-000099190000}"/>
    <cellStyle name="Heading 1 8 7" xfId="5338" xr:uid="{00000000-0005-0000-0000-00009A190000}"/>
    <cellStyle name="Heading 1 8 8" xfId="5339" xr:uid="{00000000-0005-0000-0000-00009B190000}"/>
    <cellStyle name="Heading 1 9" xfId="5340" xr:uid="{00000000-0005-0000-0000-00009C190000}"/>
    <cellStyle name="Heading 1 9 2" xfId="5341" xr:uid="{00000000-0005-0000-0000-00009D190000}"/>
    <cellStyle name="Heading 1 9 3" xfId="5342" xr:uid="{00000000-0005-0000-0000-00009E190000}"/>
    <cellStyle name="Heading 1 9 4" xfId="5343" xr:uid="{00000000-0005-0000-0000-00009F190000}"/>
    <cellStyle name="Heading 1 9 5" xfId="5344" xr:uid="{00000000-0005-0000-0000-0000A0190000}"/>
    <cellStyle name="Heading 1 9 6" xfId="5345" xr:uid="{00000000-0005-0000-0000-0000A1190000}"/>
    <cellStyle name="Heading 1 9 7" xfId="5346" xr:uid="{00000000-0005-0000-0000-0000A2190000}"/>
    <cellStyle name="Heading 1 9 8" xfId="5347" xr:uid="{00000000-0005-0000-0000-0000A3190000}"/>
    <cellStyle name="Heading 2" xfId="3" builtinId="17" customBuiltin="1"/>
    <cellStyle name="Heading 2 10" xfId="1585" xr:uid="{00000000-0005-0000-0000-0000A5190000}"/>
    <cellStyle name="Heading 2 10 10" xfId="5348" xr:uid="{00000000-0005-0000-0000-0000A6190000}"/>
    <cellStyle name="Heading 2 10 2" xfId="5349" xr:uid="{00000000-0005-0000-0000-0000A7190000}"/>
    <cellStyle name="Heading 2 10 3" xfId="5350" xr:uid="{00000000-0005-0000-0000-0000A8190000}"/>
    <cellStyle name="Heading 2 10 4" xfId="5351" xr:uid="{00000000-0005-0000-0000-0000A9190000}"/>
    <cellStyle name="Heading 2 10 5" xfId="5352" xr:uid="{00000000-0005-0000-0000-0000AA190000}"/>
    <cellStyle name="Heading 2 10 6" xfId="5353" xr:uid="{00000000-0005-0000-0000-0000AB190000}"/>
    <cellStyle name="Heading 2 10 7" xfId="5354" xr:uid="{00000000-0005-0000-0000-0000AC190000}"/>
    <cellStyle name="Heading 2 10 8" xfId="5355" xr:uid="{00000000-0005-0000-0000-0000AD190000}"/>
    <cellStyle name="Heading 2 10 9" xfId="5356" xr:uid="{00000000-0005-0000-0000-0000AE190000}"/>
    <cellStyle name="Heading 2 11" xfId="1586" xr:uid="{00000000-0005-0000-0000-0000AF190000}"/>
    <cellStyle name="Heading 2 11 2" xfId="5358" xr:uid="{00000000-0005-0000-0000-0000B0190000}"/>
    <cellStyle name="Heading 2 11 3" xfId="5357" xr:uid="{00000000-0005-0000-0000-0000B1190000}"/>
    <cellStyle name="Heading 2 12" xfId="1587" xr:uid="{00000000-0005-0000-0000-0000B2190000}"/>
    <cellStyle name="Heading 2 13" xfId="1588" xr:uid="{00000000-0005-0000-0000-0000B3190000}"/>
    <cellStyle name="Heading 2 14" xfId="1589" xr:uid="{00000000-0005-0000-0000-0000B4190000}"/>
    <cellStyle name="Heading 2 15" xfId="1590" xr:uid="{00000000-0005-0000-0000-0000B5190000}"/>
    <cellStyle name="Heading 2 16" xfId="1591" xr:uid="{00000000-0005-0000-0000-0000B6190000}"/>
    <cellStyle name="Heading 2 17" xfId="1592" xr:uid="{00000000-0005-0000-0000-0000B7190000}"/>
    <cellStyle name="Heading 2 18" xfId="1593" xr:uid="{00000000-0005-0000-0000-0000B8190000}"/>
    <cellStyle name="Heading 2 19" xfId="1594" xr:uid="{00000000-0005-0000-0000-0000B9190000}"/>
    <cellStyle name="Heading 2 2" xfId="115" xr:uid="{00000000-0005-0000-0000-0000BA190000}"/>
    <cellStyle name="Heading 2 2 2" xfId="367" xr:uid="{00000000-0005-0000-0000-0000BB190000}"/>
    <cellStyle name="Heading 2 2 2 2" xfId="5361" xr:uid="{00000000-0005-0000-0000-0000BC190000}"/>
    <cellStyle name="Heading 2 2 2 3" xfId="5360" xr:uid="{00000000-0005-0000-0000-0000BD190000}"/>
    <cellStyle name="Heading 2 2 3" xfId="1595" xr:uid="{00000000-0005-0000-0000-0000BE190000}"/>
    <cellStyle name="Heading 2 2 3 2" xfId="5363" xr:uid="{00000000-0005-0000-0000-0000BF190000}"/>
    <cellStyle name="Heading 2 2 3 3" xfId="5362" xr:uid="{00000000-0005-0000-0000-0000C0190000}"/>
    <cellStyle name="Heading 2 2 4" xfId="1596" xr:uid="{00000000-0005-0000-0000-0000C1190000}"/>
    <cellStyle name="Heading 2 2 4 2" xfId="5365" xr:uid="{00000000-0005-0000-0000-0000C2190000}"/>
    <cellStyle name="Heading 2 2 4 3" xfId="5364" xr:uid="{00000000-0005-0000-0000-0000C3190000}"/>
    <cellStyle name="Heading 2 2 5" xfId="5366" xr:uid="{00000000-0005-0000-0000-0000C4190000}"/>
    <cellStyle name="Heading 2 2 6" xfId="5359" xr:uid="{00000000-0005-0000-0000-0000C5190000}"/>
    <cellStyle name="Heading 2 20" xfId="1597" xr:uid="{00000000-0005-0000-0000-0000C6190000}"/>
    <cellStyle name="Heading 2 21" xfId="1598" xr:uid="{00000000-0005-0000-0000-0000C7190000}"/>
    <cellStyle name="Heading 2 22" xfId="1599" xr:uid="{00000000-0005-0000-0000-0000C8190000}"/>
    <cellStyle name="Heading 2 23" xfId="1600" xr:uid="{00000000-0005-0000-0000-0000C9190000}"/>
    <cellStyle name="Heading 2 24" xfId="1601" xr:uid="{00000000-0005-0000-0000-0000CA190000}"/>
    <cellStyle name="Heading 2 24 2" xfId="1602" xr:uid="{00000000-0005-0000-0000-0000CB190000}"/>
    <cellStyle name="Heading 2 25" xfId="1603" xr:uid="{00000000-0005-0000-0000-0000CC190000}"/>
    <cellStyle name="Heading 2 26" xfId="1604" xr:uid="{00000000-0005-0000-0000-0000CD190000}"/>
    <cellStyle name="Heading 2 27" xfId="1605" xr:uid="{00000000-0005-0000-0000-0000CE190000}"/>
    <cellStyle name="Heading 2 28" xfId="3705" xr:uid="{00000000-0005-0000-0000-0000CF190000}"/>
    <cellStyle name="Heading 2 29" xfId="3857" xr:uid="{00000000-0005-0000-0000-0000D0190000}"/>
    <cellStyle name="Heading 2 3" xfId="116" xr:uid="{00000000-0005-0000-0000-0000D1190000}"/>
    <cellStyle name="Heading 2 3 2" xfId="5368" xr:uid="{00000000-0005-0000-0000-0000D2190000}"/>
    <cellStyle name="Heading 2 3 3" xfId="5369" xr:uid="{00000000-0005-0000-0000-0000D3190000}"/>
    <cellStyle name="Heading 2 3 4" xfId="5370" xr:uid="{00000000-0005-0000-0000-0000D4190000}"/>
    <cellStyle name="Heading 2 3 5" xfId="5371" xr:uid="{00000000-0005-0000-0000-0000D5190000}"/>
    <cellStyle name="Heading 2 3 6" xfId="5367" xr:uid="{00000000-0005-0000-0000-0000D6190000}"/>
    <cellStyle name="Heading 2 4" xfId="117" xr:uid="{00000000-0005-0000-0000-0000D7190000}"/>
    <cellStyle name="Heading 2 4 2" xfId="5373" xr:uid="{00000000-0005-0000-0000-0000D8190000}"/>
    <cellStyle name="Heading 2 4 3" xfId="5374" xr:uid="{00000000-0005-0000-0000-0000D9190000}"/>
    <cellStyle name="Heading 2 4 4" xfId="5375" xr:uid="{00000000-0005-0000-0000-0000DA190000}"/>
    <cellStyle name="Heading 2 4 5" xfId="5376" xr:uid="{00000000-0005-0000-0000-0000DB190000}"/>
    <cellStyle name="Heading 2 4 6" xfId="5372" xr:uid="{00000000-0005-0000-0000-0000DC190000}"/>
    <cellStyle name="Heading 2 5" xfId="256" xr:uid="{00000000-0005-0000-0000-0000DD190000}"/>
    <cellStyle name="Heading 2 5 2" xfId="5378" xr:uid="{00000000-0005-0000-0000-0000DE190000}"/>
    <cellStyle name="Heading 2 5 3" xfId="5379" xr:uid="{00000000-0005-0000-0000-0000DF190000}"/>
    <cellStyle name="Heading 2 5 4" xfId="5380" xr:uid="{00000000-0005-0000-0000-0000E0190000}"/>
    <cellStyle name="Heading 2 5 5" xfId="5381" xr:uid="{00000000-0005-0000-0000-0000E1190000}"/>
    <cellStyle name="Heading 2 5 6" xfId="5377" xr:uid="{00000000-0005-0000-0000-0000E2190000}"/>
    <cellStyle name="Heading 2 6" xfId="1606" xr:uid="{00000000-0005-0000-0000-0000E3190000}"/>
    <cellStyle name="Heading 2 6 2" xfId="5383" xr:uid="{00000000-0005-0000-0000-0000E4190000}"/>
    <cellStyle name="Heading 2 6 3" xfId="5384" xr:uid="{00000000-0005-0000-0000-0000E5190000}"/>
    <cellStyle name="Heading 2 6 4" xfId="5385" xr:uid="{00000000-0005-0000-0000-0000E6190000}"/>
    <cellStyle name="Heading 2 6 5" xfId="5386" xr:uid="{00000000-0005-0000-0000-0000E7190000}"/>
    <cellStyle name="Heading 2 6 6" xfId="5382" xr:uid="{00000000-0005-0000-0000-0000E8190000}"/>
    <cellStyle name="Heading 2 7" xfId="1607" xr:uid="{00000000-0005-0000-0000-0000E9190000}"/>
    <cellStyle name="Heading 2 7 2" xfId="5388" xr:uid="{00000000-0005-0000-0000-0000EA190000}"/>
    <cellStyle name="Heading 2 7 3" xfId="5389" xr:uid="{00000000-0005-0000-0000-0000EB190000}"/>
    <cellStyle name="Heading 2 7 4" xfId="5390" xr:uid="{00000000-0005-0000-0000-0000EC190000}"/>
    <cellStyle name="Heading 2 7 5" xfId="5391" xr:uid="{00000000-0005-0000-0000-0000ED190000}"/>
    <cellStyle name="Heading 2 7 6" xfId="5387" xr:uid="{00000000-0005-0000-0000-0000EE190000}"/>
    <cellStyle name="Heading 2 8" xfId="1608" xr:uid="{00000000-0005-0000-0000-0000EF190000}"/>
    <cellStyle name="Heading 2 8 10" xfId="5392" xr:uid="{00000000-0005-0000-0000-0000F0190000}"/>
    <cellStyle name="Heading 2 8 2" xfId="5393" xr:uid="{00000000-0005-0000-0000-0000F1190000}"/>
    <cellStyle name="Heading 2 8 3" xfId="5394" xr:uid="{00000000-0005-0000-0000-0000F2190000}"/>
    <cellStyle name="Heading 2 8 4" xfId="5395" xr:uid="{00000000-0005-0000-0000-0000F3190000}"/>
    <cellStyle name="Heading 2 8 5" xfId="5396" xr:uid="{00000000-0005-0000-0000-0000F4190000}"/>
    <cellStyle name="Heading 2 8 6" xfId="5397" xr:uid="{00000000-0005-0000-0000-0000F5190000}"/>
    <cellStyle name="Heading 2 8 7" xfId="5398" xr:uid="{00000000-0005-0000-0000-0000F6190000}"/>
    <cellStyle name="Heading 2 8 8" xfId="5399" xr:uid="{00000000-0005-0000-0000-0000F7190000}"/>
    <cellStyle name="Heading 2 8 9" xfId="5400" xr:uid="{00000000-0005-0000-0000-0000F8190000}"/>
    <cellStyle name="Heading 2 9" xfId="1609" xr:uid="{00000000-0005-0000-0000-0000F9190000}"/>
    <cellStyle name="Heading 2 9 10" xfId="5401" xr:uid="{00000000-0005-0000-0000-0000FA190000}"/>
    <cellStyle name="Heading 2 9 2" xfId="5402" xr:uid="{00000000-0005-0000-0000-0000FB190000}"/>
    <cellStyle name="Heading 2 9 3" xfId="5403" xr:uid="{00000000-0005-0000-0000-0000FC190000}"/>
    <cellStyle name="Heading 2 9 4" xfId="5404" xr:uid="{00000000-0005-0000-0000-0000FD190000}"/>
    <cellStyle name="Heading 2 9 5" xfId="5405" xr:uid="{00000000-0005-0000-0000-0000FE190000}"/>
    <cellStyle name="Heading 2 9 6" xfId="5406" xr:uid="{00000000-0005-0000-0000-0000FF190000}"/>
    <cellStyle name="Heading 2 9 7" xfId="5407" xr:uid="{00000000-0005-0000-0000-0000001A0000}"/>
    <cellStyle name="Heading 2 9 8" xfId="5408" xr:uid="{00000000-0005-0000-0000-0000011A0000}"/>
    <cellStyle name="Heading 2 9 9" xfId="5409" xr:uid="{00000000-0005-0000-0000-0000021A0000}"/>
    <cellStyle name="Heading 3" xfId="4" builtinId="18" customBuiltin="1"/>
    <cellStyle name="Heading 3 10" xfId="1610" xr:uid="{00000000-0005-0000-0000-0000041A0000}"/>
    <cellStyle name="Heading 3 10 2" xfId="5410" xr:uid="{00000000-0005-0000-0000-0000051A0000}"/>
    <cellStyle name="Heading 3 10 3" xfId="5411" xr:uid="{00000000-0005-0000-0000-0000061A0000}"/>
    <cellStyle name="Heading 3 10 4" xfId="5412" xr:uid="{00000000-0005-0000-0000-0000071A0000}"/>
    <cellStyle name="Heading 3 10 5" xfId="5413" xr:uid="{00000000-0005-0000-0000-0000081A0000}"/>
    <cellStyle name="Heading 3 10 6" xfId="5414" xr:uid="{00000000-0005-0000-0000-0000091A0000}"/>
    <cellStyle name="Heading 3 10 7" xfId="5415" xr:uid="{00000000-0005-0000-0000-00000A1A0000}"/>
    <cellStyle name="Heading 3 10 8" xfId="5416" xr:uid="{00000000-0005-0000-0000-00000B1A0000}"/>
    <cellStyle name="Heading 3 11" xfId="1611" xr:uid="{00000000-0005-0000-0000-00000C1A0000}"/>
    <cellStyle name="Heading 3 11 2" xfId="5418" xr:uid="{00000000-0005-0000-0000-00000D1A0000}"/>
    <cellStyle name="Heading 3 11 3" xfId="5417" xr:uid="{00000000-0005-0000-0000-00000E1A0000}"/>
    <cellStyle name="Heading 3 12" xfId="1612" xr:uid="{00000000-0005-0000-0000-00000F1A0000}"/>
    <cellStyle name="Heading 3 13" xfId="1613" xr:uid="{00000000-0005-0000-0000-0000101A0000}"/>
    <cellStyle name="Heading 3 14" xfId="1614" xr:uid="{00000000-0005-0000-0000-0000111A0000}"/>
    <cellStyle name="Heading 3 15" xfId="1615" xr:uid="{00000000-0005-0000-0000-0000121A0000}"/>
    <cellStyle name="Heading 3 16" xfId="1616" xr:uid="{00000000-0005-0000-0000-0000131A0000}"/>
    <cellStyle name="Heading 3 17" xfId="1617" xr:uid="{00000000-0005-0000-0000-0000141A0000}"/>
    <cellStyle name="Heading 3 18" xfId="1618" xr:uid="{00000000-0005-0000-0000-0000151A0000}"/>
    <cellStyle name="Heading 3 19" xfId="1619" xr:uid="{00000000-0005-0000-0000-0000161A0000}"/>
    <cellStyle name="Heading 3 2" xfId="118" xr:uid="{00000000-0005-0000-0000-0000171A0000}"/>
    <cellStyle name="Heading 3 2 10" xfId="5419" xr:uid="{00000000-0005-0000-0000-0000181A0000}"/>
    <cellStyle name="Heading 3 2 2" xfId="368" xr:uid="{00000000-0005-0000-0000-0000191A0000}"/>
    <cellStyle name="Heading 3 2 2 2" xfId="5420" xr:uid="{00000000-0005-0000-0000-00001A1A0000}"/>
    <cellStyle name="Heading 3 2 2 3" xfId="5421" xr:uid="{00000000-0005-0000-0000-00001B1A0000}"/>
    <cellStyle name="Heading 3 2 2 4" xfId="5422" xr:uid="{00000000-0005-0000-0000-00001C1A0000}"/>
    <cellStyle name="Heading 3 2 2 5" xfId="5423" xr:uid="{00000000-0005-0000-0000-00001D1A0000}"/>
    <cellStyle name="Heading 3 2 2 6" xfId="5424" xr:uid="{00000000-0005-0000-0000-00001E1A0000}"/>
    <cellStyle name="Heading 3 2 2 7" xfId="5425" xr:uid="{00000000-0005-0000-0000-00001F1A0000}"/>
    <cellStyle name="Heading 3 2 2 8" xfId="5426" xr:uid="{00000000-0005-0000-0000-0000201A0000}"/>
    <cellStyle name="Heading 3 2 3" xfId="1620" xr:uid="{00000000-0005-0000-0000-0000211A0000}"/>
    <cellStyle name="Heading 3 2 4" xfId="1621" xr:uid="{00000000-0005-0000-0000-0000221A0000}"/>
    <cellStyle name="Heading 3 2 4 2" xfId="5428" xr:uid="{00000000-0005-0000-0000-0000231A0000}"/>
    <cellStyle name="Heading 3 2 4 3" xfId="5427" xr:uid="{00000000-0005-0000-0000-0000241A0000}"/>
    <cellStyle name="Heading 3 2 5" xfId="5429" xr:uid="{00000000-0005-0000-0000-0000251A0000}"/>
    <cellStyle name="Heading 3 2 6" xfId="5430" xr:uid="{00000000-0005-0000-0000-0000261A0000}"/>
    <cellStyle name="Heading 3 2 7" xfId="5431" xr:uid="{00000000-0005-0000-0000-0000271A0000}"/>
    <cellStyle name="Heading 3 2 8" xfId="5432" xr:uid="{00000000-0005-0000-0000-0000281A0000}"/>
    <cellStyle name="Heading 3 2 9" xfId="5433" xr:uid="{00000000-0005-0000-0000-0000291A0000}"/>
    <cellStyle name="Heading 3 20" xfId="1622" xr:uid="{00000000-0005-0000-0000-00002A1A0000}"/>
    <cellStyle name="Heading 3 21" xfId="1623" xr:uid="{00000000-0005-0000-0000-00002B1A0000}"/>
    <cellStyle name="Heading 3 22" xfId="1624" xr:uid="{00000000-0005-0000-0000-00002C1A0000}"/>
    <cellStyle name="Heading 3 23" xfId="1625" xr:uid="{00000000-0005-0000-0000-00002D1A0000}"/>
    <cellStyle name="Heading 3 24" xfId="1626" xr:uid="{00000000-0005-0000-0000-00002E1A0000}"/>
    <cellStyle name="Heading 3 24 2" xfId="1627" xr:uid="{00000000-0005-0000-0000-00002F1A0000}"/>
    <cellStyle name="Heading 3 25" xfId="1628" xr:uid="{00000000-0005-0000-0000-0000301A0000}"/>
    <cellStyle name="Heading 3 26" xfId="1629" xr:uid="{00000000-0005-0000-0000-0000311A0000}"/>
    <cellStyle name="Heading 3 27" xfId="3706" xr:uid="{00000000-0005-0000-0000-0000321A0000}"/>
    <cellStyle name="Heading 3 3" xfId="119" xr:uid="{00000000-0005-0000-0000-0000331A0000}"/>
    <cellStyle name="Heading 3 3 10" xfId="5434" xr:uid="{00000000-0005-0000-0000-0000341A0000}"/>
    <cellStyle name="Heading 3 3 2" xfId="5435" xr:uid="{00000000-0005-0000-0000-0000351A0000}"/>
    <cellStyle name="Heading 3 3 2 2" xfId="5436" xr:uid="{00000000-0005-0000-0000-0000361A0000}"/>
    <cellStyle name="Heading 3 3 2 3" xfId="5437" xr:uid="{00000000-0005-0000-0000-0000371A0000}"/>
    <cellStyle name="Heading 3 3 2 4" xfId="5438" xr:uid="{00000000-0005-0000-0000-0000381A0000}"/>
    <cellStyle name="Heading 3 3 2 5" xfId="5439" xr:uid="{00000000-0005-0000-0000-0000391A0000}"/>
    <cellStyle name="Heading 3 3 2 6" xfId="5440" xr:uid="{00000000-0005-0000-0000-00003A1A0000}"/>
    <cellStyle name="Heading 3 3 2 7" xfId="5441" xr:uid="{00000000-0005-0000-0000-00003B1A0000}"/>
    <cellStyle name="Heading 3 3 2 8" xfId="5442" xr:uid="{00000000-0005-0000-0000-00003C1A0000}"/>
    <cellStyle name="Heading 3 3 3" xfId="5443" xr:uid="{00000000-0005-0000-0000-00003D1A0000}"/>
    <cellStyle name="Heading 3 3 4" xfId="5444" xr:uid="{00000000-0005-0000-0000-00003E1A0000}"/>
    <cellStyle name="Heading 3 3 5" xfId="5445" xr:uid="{00000000-0005-0000-0000-00003F1A0000}"/>
    <cellStyle name="Heading 3 3 6" xfId="5446" xr:uid="{00000000-0005-0000-0000-0000401A0000}"/>
    <cellStyle name="Heading 3 3 7" xfId="5447" xr:uid="{00000000-0005-0000-0000-0000411A0000}"/>
    <cellStyle name="Heading 3 3 8" xfId="5448" xr:uid="{00000000-0005-0000-0000-0000421A0000}"/>
    <cellStyle name="Heading 3 3 9" xfId="5449" xr:uid="{00000000-0005-0000-0000-0000431A0000}"/>
    <cellStyle name="Heading 3 4" xfId="120" xr:uid="{00000000-0005-0000-0000-0000441A0000}"/>
    <cellStyle name="Heading 3 4 10" xfId="5450" xr:uid="{00000000-0005-0000-0000-0000451A0000}"/>
    <cellStyle name="Heading 3 4 2" xfId="5451" xr:uid="{00000000-0005-0000-0000-0000461A0000}"/>
    <cellStyle name="Heading 3 4 2 2" xfId="5452" xr:uid="{00000000-0005-0000-0000-0000471A0000}"/>
    <cellStyle name="Heading 3 4 2 3" xfId="5453" xr:uid="{00000000-0005-0000-0000-0000481A0000}"/>
    <cellStyle name="Heading 3 4 2 4" xfId="5454" xr:uid="{00000000-0005-0000-0000-0000491A0000}"/>
    <cellStyle name="Heading 3 4 2 5" xfId="5455" xr:uid="{00000000-0005-0000-0000-00004A1A0000}"/>
    <cellStyle name="Heading 3 4 2 6" xfId="5456" xr:uid="{00000000-0005-0000-0000-00004B1A0000}"/>
    <cellStyle name="Heading 3 4 2 7" xfId="5457" xr:uid="{00000000-0005-0000-0000-00004C1A0000}"/>
    <cellStyle name="Heading 3 4 2 8" xfId="5458" xr:uid="{00000000-0005-0000-0000-00004D1A0000}"/>
    <cellStyle name="Heading 3 4 3" xfId="5459" xr:uid="{00000000-0005-0000-0000-00004E1A0000}"/>
    <cellStyle name="Heading 3 4 4" xfId="5460" xr:uid="{00000000-0005-0000-0000-00004F1A0000}"/>
    <cellStyle name="Heading 3 4 5" xfId="5461" xr:uid="{00000000-0005-0000-0000-0000501A0000}"/>
    <cellStyle name="Heading 3 4 6" xfId="5462" xr:uid="{00000000-0005-0000-0000-0000511A0000}"/>
    <cellStyle name="Heading 3 4 7" xfId="5463" xr:uid="{00000000-0005-0000-0000-0000521A0000}"/>
    <cellStyle name="Heading 3 4 8" xfId="5464" xr:uid="{00000000-0005-0000-0000-0000531A0000}"/>
    <cellStyle name="Heading 3 4 9" xfId="5465" xr:uid="{00000000-0005-0000-0000-0000541A0000}"/>
    <cellStyle name="Heading 3 5" xfId="257" xr:uid="{00000000-0005-0000-0000-0000551A0000}"/>
    <cellStyle name="Heading 3 5 2" xfId="5466" xr:uid="{00000000-0005-0000-0000-0000561A0000}"/>
    <cellStyle name="Heading 3 5 2 2" xfId="5467" xr:uid="{00000000-0005-0000-0000-0000571A0000}"/>
    <cellStyle name="Heading 3 5 2 3" xfId="5468" xr:uid="{00000000-0005-0000-0000-0000581A0000}"/>
    <cellStyle name="Heading 3 5 2 4" xfId="5469" xr:uid="{00000000-0005-0000-0000-0000591A0000}"/>
    <cellStyle name="Heading 3 5 2 5" xfId="5470" xr:uid="{00000000-0005-0000-0000-00005A1A0000}"/>
    <cellStyle name="Heading 3 5 2 6" xfId="5471" xr:uid="{00000000-0005-0000-0000-00005B1A0000}"/>
    <cellStyle name="Heading 3 5 2 7" xfId="5472" xr:uid="{00000000-0005-0000-0000-00005C1A0000}"/>
    <cellStyle name="Heading 3 5 2 8" xfId="5473" xr:uid="{00000000-0005-0000-0000-00005D1A0000}"/>
    <cellStyle name="Heading 3 5 3" xfId="5474" xr:uid="{00000000-0005-0000-0000-00005E1A0000}"/>
    <cellStyle name="Heading 3 5 4" xfId="5475" xr:uid="{00000000-0005-0000-0000-00005F1A0000}"/>
    <cellStyle name="Heading 3 5 5" xfId="5476" xr:uid="{00000000-0005-0000-0000-0000601A0000}"/>
    <cellStyle name="Heading 3 5 6" xfId="5477" xr:uid="{00000000-0005-0000-0000-0000611A0000}"/>
    <cellStyle name="Heading 3 5 7" xfId="5478" xr:uid="{00000000-0005-0000-0000-0000621A0000}"/>
    <cellStyle name="Heading 3 5 8" xfId="5479" xr:uid="{00000000-0005-0000-0000-0000631A0000}"/>
    <cellStyle name="Heading 3 5 9" xfId="5480" xr:uid="{00000000-0005-0000-0000-0000641A0000}"/>
    <cellStyle name="Heading 3 6" xfId="1630" xr:uid="{00000000-0005-0000-0000-0000651A0000}"/>
    <cellStyle name="Heading 3 6 2" xfId="5481" xr:uid="{00000000-0005-0000-0000-0000661A0000}"/>
    <cellStyle name="Heading 3 6 2 2" xfId="5482" xr:uid="{00000000-0005-0000-0000-0000671A0000}"/>
    <cellStyle name="Heading 3 6 2 3" xfId="5483" xr:uid="{00000000-0005-0000-0000-0000681A0000}"/>
    <cellStyle name="Heading 3 6 2 4" xfId="5484" xr:uid="{00000000-0005-0000-0000-0000691A0000}"/>
    <cellStyle name="Heading 3 6 2 5" xfId="5485" xr:uid="{00000000-0005-0000-0000-00006A1A0000}"/>
    <cellStyle name="Heading 3 6 2 6" xfId="5486" xr:uid="{00000000-0005-0000-0000-00006B1A0000}"/>
    <cellStyle name="Heading 3 6 2 7" xfId="5487" xr:uid="{00000000-0005-0000-0000-00006C1A0000}"/>
    <cellStyle name="Heading 3 6 2 8" xfId="5488" xr:uid="{00000000-0005-0000-0000-00006D1A0000}"/>
    <cellStyle name="Heading 3 6 3" xfId="5489" xr:uid="{00000000-0005-0000-0000-00006E1A0000}"/>
    <cellStyle name="Heading 3 6 4" xfId="5490" xr:uid="{00000000-0005-0000-0000-00006F1A0000}"/>
    <cellStyle name="Heading 3 6 5" xfId="5491" xr:uid="{00000000-0005-0000-0000-0000701A0000}"/>
    <cellStyle name="Heading 3 6 6" xfId="5492" xr:uid="{00000000-0005-0000-0000-0000711A0000}"/>
    <cellStyle name="Heading 3 6 7" xfId="5493" xr:uid="{00000000-0005-0000-0000-0000721A0000}"/>
    <cellStyle name="Heading 3 6 8" xfId="5494" xr:uid="{00000000-0005-0000-0000-0000731A0000}"/>
    <cellStyle name="Heading 3 6 9" xfId="5495" xr:uid="{00000000-0005-0000-0000-0000741A0000}"/>
    <cellStyle name="Heading 3 7" xfId="1631" xr:uid="{00000000-0005-0000-0000-0000751A0000}"/>
    <cellStyle name="Heading 3 7 2" xfId="5496" xr:uid="{00000000-0005-0000-0000-0000761A0000}"/>
    <cellStyle name="Heading 3 7 2 2" xfId="5497" xr:uid="{00000000-0005-0000-0000-0000771A0000}"/>
    <cellStyle name="Heading 3 7 2 3" xfId="5498" xr:uid="{00000000-0005-0000-0000-0000781A0000}"/>
    <cellStyle name="Heading 3 7 2 4" xfId="5499" xr:uid="{00000000-0005-0000-0000-0000791A0000}"/>
    <cellStyle name="Heading 3 7 2 5" xfId="5500" xr:uid="{00000000-0005-0000-0000-00007A1A0000}"/>
    <cellStyle name="Heading 3 7 2 6" xfId="5501" xr:uid="{00000000-0005-0000-0000-00007B1A0000}"/>
    <cellStyle name="Heading 3 7 2 7" xfId="5502" xr:uid="{00000000-0005-0000-0000-00007C1A0000}"/>
    <cellStyle name="Heading 3 7 2 8" xfId="5503" xr:uid="{00000000-0005-0000-0000-00007D1A0000}"/>
    <cellStyle name="Heading 3 7 3" xfId="5504" xr:uid="{00000000-0005-0000-0000-00007E1A0000}"/>
    <cellStyle name="Heading 3 7 4" xfId="5505" xr:uid="{00000000-0005-0000-0000-00007F1A0000}"/>
    <cellStyle name="Heading 3 7 5" xfId="5506" xr:uid="{00000000-0005-0000-0000-0000801A0000}"/>
    <cellStyle name="Heading 3 7 6" xfId="5507" xr:uid="{00000000-0005-0000-0000-0000811A0000}"/>
    <cellStyle name="Heading 3 7 7" xfId="5508" xr:uid="{00000000-0005-0000-0000-0000821A0000}"/>
    <cellStyle name="Heading 3 7 8" xfId="5509" xr:uid="{00000000-0005-0000-0000-0000831A0000}"/>
    <cellStyle name="Heading 3 7 9" xfId="5510" xr:uid="{00000000-0005-0000-0000-0000841A0000}"/>
    <cellStyle name="Heading 3 8" xfId="1632" xr:uid="{00000000-0005-0000-0000-0000851A0000}"/>
    <cellStyle name="Heading 3 8 2" xfId="5511" xr:uid="{00000000-0005-0000-0000-0000861A0000}"/>
    <cellStyle name="Heading 3 8 3" xfId="5512" xr:uid="{00000000-0005-0000-0000-0000871A0000}"/>
    <cellStyle name="Heading 3 8 4" xfId="5513" xr:uid="{00000000-0005-0000-0000-0000881A0000}"/>
    <cellStyle name="Heading 3 8 5" xfId="5514" xr:uid="{00000000-0005-0000-0000-0000891A0000}"/>
    <cellStyle name="Heading 3 8 6" xfId="5515" xr:uid="{00000000-0005-0000-0000-00008A1A0000}"/>
    <cellStyle name="Heading 3 8 7" xfId="5516" xr:uid="{00000000-0005-0000-0000-00008B1A0000}"/>
    <cellStyle name="Heading 3 8 8" xfId="5517" xr:uid="{00000000-0005-0000-0000-00008C1A0000}"/>
    <cellStyle name="Heading 3 9" xfId="1633" xr:uid="{00000000-0005-0000-0000-00008D1A0000}"/>
    <cellStyle name="Heading 3 9 2" xfId="5518" xr:uid="{00000000-0005-0000-0000-00008E1A0000}"/>
    <cellStyle name="Heading 3 9 3" xfId="5519" xr:uid="{00000000-0005-0000-0000-00008F1A0000}"/>
    <cellStyle name="Heading 3 9 4" xfId="5520" xr:uid="{00000000-0005-0000-0000-0000901A0000}"/>
    <cellStyle name="Heading 3 9 5" xfId="5521" xr:uid="{00000000-0005-0000-0000-0000911A0000}"/>
    <cellStyle name="Heading 3 9 6" xfId="5522" xr:uid="{00000000-0005-0000-0000-0000921A0000}"/>
    <cellStyle name="Heading 3 9 7" xfId="5523" xr:uid="{00000000-0005-0000-0000-0000931A0000}"/>
    <cellStyle name="Heading 3 9 8" xfId="5524" xr:uid="{00000000-0005-0000-0000-0000941A0000}"/>
    <cellStyle name="Heading 4" xfId="5" builtinId="19" customBuiltin="1"/>
    <cellStyle name="Heading 4 10" xfId="5525" xr:uid="{00000000-0005-0000-0000-0000961A0000}"/>
    <cellStyle name="Heading 4 10 2" xfId="5526" xr:uid="{00000000-0005-0000-0000-0000971A0000}"/>
    <cellStyle name="Heading 4 10 3" xfId="5527" xr:uid="{00000000-0005-0000-0000-0000981A0000}"/>
    <cellStyle name="Heading 4 10 4" xfId="5528" xr:uid="{00000000-0005-0000-0000-0000991A0000}"/>
    <cellStyle name="Heading 4 10 5" xfId="5529" xr:uid="{00000000-0005-0000-0000-00009A1A0000}"/>
    <cellStyle name="Heading 4 10 6" xfId="5530" xr:uid="{00000000-0005-0000-0000-00009B1A0000}"/>
    <cellStyle name="Heading 4 10 7" xfId="5531" xr:uid="{00000000-0005-0000-0000-00009C1A0000}"/>
    <cellStyle name="Heading 4 10 8" xfId="5532" xr:uid="{00000000-0005-0000-0000-00009D1A0000}"/>
    <cellStyle name="Heading 4 11" xfId="5533" xr:uid="{00000000-0005-0000-0000-00009E1A0000}"/>
    <cellStyle name="Heading 4 2" xfId="121" xr:uid="{00000000-0005-0000-0000-00009F1A0000}"/>
    <cellStyle name="Heading 4 2 2" xfId="369" xr:uid="{00000000-0005-0000-0000-0000A01A0000}"/>
    <cellStyle name="Heading 4 2 2 2" xfId="5534" xr:uid="{00000000-0005-0000-0000-0000A11A0000}"/>
    <cellStyle name="Heading 4 2 2 3" xfId="5535" xr:uid="{00000000-0005-0000-0000-0000A21A0000}"/>
    <cellStyle name="Heading 4 2 2 4" xfId="5536" xr:uid="{00000000-0005-0000-0000-0000A31A0000}"/>
    <cellStyle name="Heading 4 2 2 5" xfId="5537" xr:uid="{00000000-0005-0000-0000-0000A41A0000}"/>
    <cellStyle name="Heading 4 2 2 6" xfId="5538" xr:uid="{00000000-0005-0000-0000-0000A51A0000}"/>
    <cellStyle name="Heading 4 2 2 7" xfId="5539" xr:uid="{00000000-0005-0000-0000-0000A61A0000}"/>
    <cellStyle name="Heading 4 2 2 8" xfId="5540" xr:uid="{00000000-0005-0000-0000-0000A71A0000}"/>
    <cellStyle name="Heading 4 2 3" xfId="1634" xr:uid="{00000000-0005-0000-0000-0000A81A0000}"/>
    <cellStyle name="Heading 4 2 4" xfId="1635" xr:uid="{00000000-0005-0000-0000-0000A91A0000}"/>
    <cellStyle name="Heading 4 2 5" xfId="5541" xr:uid="{00000000-0005-0000-0000-0000AA1A0000}"/>
    <cellStyle name="Heading 4 2 6" xfId="5542" xr:uid="{00000000-0005-0000-0000-0000AB1A0000}"/>
    <cellStyle name="Heading 4 2 7" xfId="5543" xr:uid="{00000000-0005-0000-0000-0000AC1A0000}"/>
    <cellStyle name="Heading 4 2 8" xfId="5544" xr:uid="{00000000-0005-0000-0000-0000AD1A0000}"/>
    <cellStyle name="Heading 4 2 9" xfId="5545" xr:uid="{00000000-0005-0000-0000-0000AE1A0000}"/>
    <cellStyle name="Heading 4 3" xfId="122" xr:uid="{00000000-0005-0000-0000-0000AF1A0000}"/>
    <cellStyle name="Heading 4 3 2" xfId="1636" xr:uid="{00000000-0005-0000-0000-0000B01A0000}"/>
    <cellStyle name="Heading 4 3 2 2" xfId="5546" xr:uid="{00000000-0005-0000-0000-0000B11A0000}"/>
    <cellStyle name="Heading 4 3 2 3" xfId="5547" xr:uid="{00000000-0005-0000-0000-0000B21A0000}"/>
    <cellStyle name="Heading 4 3 2 4" xfId="5548" xr:uid="{00000000-0005-0000-0000-0000B31A0000}"/>
    <cellStyle name="Heading 4 3 2 5" xfId="5549" xr:uid="{00000000-0005-0000-0000-0000B41A0000}"/>
    <cellStyle name="Heading 4 3 2 6" xfId="5550" xr:uid="{00000000-0005-0000-0000-0000B51A0000}"/>
    <cellStyle name="Heading 4 3 2 7" xfId="5551" xr:uid="{00000000-0005-0000-0000-0000B61A0000}"/>
    <cellStyle name="Heading 4 3 2 8" xfId="5552" xr:uid="{00000000-0005-0000-0000-0000B71A0000}"/>
    <cellStyle name="Heading 4 3 3" xfId="5553" xr:uid="{00000000-0005-0000-0000-0000B81A0000}"/>
    <cellStyle name="Heading 4 3 4" xfId="5554" xr:uid="{00000000-0005-0000-0000-0000B91A0000}"/>
    <cellStyle name="Heading 4 3 5" xfId="5555" xr:uid="{00000000-0005-0000-0000-0000BA1A0000}"/>
    <cellStyle name="Heading 4 3 6" xfId="5556" xr:uid="{00000000-0005-0000-0000-0000BB1A0000}"/>
    <cellStyle name="Heading 4 3 7" xfId="5557" xr:uid="{00000000-0005-0000-0000-0000BC1A0000}"/>
    <cellStyle name="Heading 4 3 8" xfId="5558" xr:uid="{00000000-0005-0000-0000-0000BD1A0000}"/>
    <cellStyle name="Heading 4 3 9" xfId="5559" xr:uid="{00000000-0005-0000-0000-0000BE1A0000}"/>
    <cellStyle name="Heading 4 4" xfId="123" xr:uid="{00000000-0005-0000-0000-0000BF1A0000}"/>
    <cellStyle name="Heading 4 4 10" xfId="5560" xr:uid="{00000000-0005-0000-0000-0000C01A0000}"/>
    <cellStyle name="Heading 4 4 2" xfId="5561" xr:uid="{00000000-0005-0000-0000-0000C11A0000}"/>
    <cellStyle name="Heading 4 4 2 2" xfId="5562" xr:uid="{00000000-0005-0000-0000-0000C21A0000}"/>
    <cellStyle name="Heading 4 4 2 3" xfId="5563" xr:uid="{00000000-0005-0000-0000-0000C31A0000}"/>
    <cellStyle name="Heading 4 4 2 4" xfId="5564" xr:uid="{00000000-0005-0000-0000-0000C41A0000}"/>
    <cellStyle name="Heading 4 4 2 5" xfId="5565" xr:uid="{00000000-0005-0000-0000-0000C51A0000}"/>
    <cellStyle name="Heading 4 4 2 6" xfId="5566" xr:uid="{00000000-0005-0000-0000-0000C61A0000}"/>
    <cellStyle name="Heading 4 4 2 7" xfId="5567" xr:uid="{00000000-0005-0000-0000-0000C71A0000}"/>
    <cellStyle name="Heading 4 4 2 8" xfId="5568" xr:uid="{00000000-0005-0000-0000-0000C81A0000}"/>
    <cellStyle name="Heading 4 4 3" xfId="5569" xr:uid="{00000000-0005-0000-0000-0000C91A0000}"/>
    <cellStyle name="Heading 4 4 4" xfId="5570" xr:uid="{00000000-0005-0000-0000-0000CA1A0000}"/>
    <cellStyle name="Heading 4 4 5" xfId="5571" xr:uid="{00000000-0005-0000-0000-0000CB1A0000}"/>
    <cellStyle name="Heading 4 4 6" xfId="5572" xr:uid="{00000000-0005-0000-0000-0000CC1A0000}"/>
    <cellStyle name="Heading 4 4 7" xfId="5573" xr:uid="{00000000-0005-0000-0000-0000CD1A0000}"/>
    <cellStyle name="Heading 4 4 8" xfId="5574" xr:uid="{00000000-0005-0000-0000-0000CE1A0000}"/>
    <cellStyle name="Heading 4 4 9" xfId="5575" xr:uid="{00000000-0005-0000-0000-0000CF1A0000}"/>
    <cellStyle name="Heading 4 5" xfId="258" xr:uid="{00000000-0005-0000-0000-0000D01A0000}"/>
    <cellStyle name="Heading 4 5 10" xfId="5576" xr:uid="{00000000-0005-0000-0000-0000D11A0000}"/>
    <cellStyle name="Heading 4 5 11" xfId="1637" xr:uid="{00000000-0005-0000-0000-0000D21A0000}"/>
    <cellStyle name="Heading 4 5 2" xfId="5577" xr:uid="{00000000-0005-0000-0000-0000D31A0000}"/>
    <cellStyle name="Heading 4 5 2 2" xfId="5578" xr:uid="{00000000-0005-0000-0000-0000D41A0000}"/>
    <cellStyle name="Heading 4 5 2 3" xfId="5579" xr:uid="{00000000-0005-0000-0000-0000D51A0000}"/>
    <cellStyle name="Heading 4 5 2 4" xfId="5580" xr:uid="{00000000-0005-0000-0000-0000D61A0000}"/>
    <cellStyle name="Heading 4 5 2 5" xfId="5581" xr:uid="{00000000-0005-0000-0000-0000D71A0000}"/>
    <cellStyle name="Heading 4 5 2 6" xfId="5582" xr:uid="{00000000-0005-0000-0000-0000D81A0000}"/>
    <cellStyle name="Heading 4 5 2 7" xfId="5583" xr:uid="{00000000-0005-0000-0000-0000D91A0000}"/>
    <cellStyle name="Heading 4 5 2 8" xfId="5584" xr:uid="{00000000-0005-0000-0000-0000DA1A0000}"/>
    <cellStyle name="Heading 4 5 3" xfId="5585" xr:uid="{00000000-0005-0000-0000-0000DB1A0000}"/>
    <cellStyle name="Heading 4 5 4" xfId="5586" xr:uid="{00000000-0005-0000-0000-0000DC1A0000}"/>
    <cellStyle name="Heading 4 5 5" xfId="5587" xr:uid="{00000000-0005-0000-0000-0000DD1A0000}"/>
    <cellStyle name="Heading 4 5 6" xfId="5588" xr:uid="{00000000-0005-0000-0000-0000DE1A0000}"/>
    <cellStyle name="Heading 4 5 7" xfId="5589" xr:uid="{00000000-0005-0000-0000-0000DF1A0000}"/>
    <cellStyle name="Heading 4 5 8" xfId="5590" xr:uid="{00000000-0005-0000-0000-0000E01A0000}"/>
    <cellStyle name="Heading 4 5 9" xfId="5591" xr:uid="{00000000-0005-0000-0000-0000E11A0000}"/>
    <cellStyle name="Heading 4 6" xfId="3707" xr:uid="{00000000-0005-0000-0000-0000E21A0000}"/>
    <cellStyle name="Heading 4 6 10" xfId="5592" xr:uid="{00000000-0005-0000-0000-0000E31A0000}"/>
    <cellStyle name="Heading 4 6 2" xfId="5593" xr:uid="{00000000-0005-0000-0000-0000E41A0000}"/>
    <cellStyle name="Heading 4 6 2 2" xfId="5594" xr:uid="{00000000-0005-0000-0000-0000E51A0000}"/>
    <cellStyle name="Heading 4 6 2 3" xfId="5595" xr:uid="{00000000-0005-0000-0000-0000E61A0000}"/>
    <cellStyle name="Heading 4 6 2 4" xfId="5596" xr:uid="{00000000-0005-0000-0000-0000E71A0000}"/>
    <cellStyle name="Heading 4 6 2 5" xfId="5597" xr:uid="{00000000-0005-0000-0000-0000E81A0000}"/>
    <cellStyle name="Heading 4 6 2 6" xfId="5598" xr:uid="{00000000-0005-0000-0000-0000E91A0000}"/>
    <cellStyle name="Heading 4 6 2 7" xfId="5599" xr:uid="{00000000-0005-0000-0000-0000EA1A0000}"/>
    <cellStyle name="Heading 4 6 2 8" xfId="5600" xr:uid="{00000000-0005-0000-0000-0000EB1A0000}"/>
    <cellStyle name="Heading 4 6 3" xfId="5601" xr:uid="{00000000-0005-0000-0000-0000EC1A0000}"/>
    <cellStyle name="Heading 4 6 4" xfId="5602" xr:uid="{00000000-0005-0000-0000-0000ED1A0000}"/>
    <cellStyle name="Heading 4 6 5" xfId="5603" xr:uid="{00000000-0005-0000-0000-0000EE1A0000}"/>
    <cellStyle name="Heading 4 6 6" xfId="5604" xr:uid="{00000000-0005-0000-0000-0000EF1A0000}"/>
    <cellStyle name="Heading 4 6 7" xfId="5605" xr:uid="{00000000-0005-0000-0000-0000F01A0000}"/>
    <cellStyle name="Heading 4 6 8" xfId="5606" xr:uid="{00000000-0005-0000-0000-0000F11A0000}"/>
    <cellStyle name="Heading 4 6 9" xfId="5607" xr:uid="{00000000-0005-0000-0000-0000F21A0000}"/>
    <cellStyle name="Heading 4 7" xfId="5608" xr:uid="{00000000-0005-0000-0000-0000F31A0000}"/>
    <cellStyle name="Heading 4 7 2" xfId="5609" xr:uid="{00000000-0005-0000-0000-0000F41A0000}"/>
    <cellStyle name="Heading 4 7 2 2" xfId="5610" xr:uid="{00000000-0005-0000-0000-0000F51A0000}"/>
    <cellStyle name="Heading 4 7 2 3" xfId="5611" xr:uid="{00000000-0005-0000-0000-0000F61A0000}"/>
    <cellStyle name="Heading 4 7 2 4" xfId="5612" xr:uid="{00000000-0005-0000-0000-0000F71A0000}"/>
    <cellStyle name="Heading 4 7 2 5" xfId="5613" xr:uid="{00000000-0005-0000-0000-0000F81A0000}"/>
    <cellStyle name="Heading 4 7 2 6" xfId="5614" xr:uid="{00000000-0005-0000-0000-0000F91A0000}"/>
    <cellStyle name="Heading 4 7 2 7" xfId="5615" xr:uid="{00000000-0005-0000-0000-0000FA1A0000}"/>
    <cellStyle name="Heading 4 7 2 8" xfId="5616" xr:uid="{00000000-0005-0000-0000-0000FB1A0000}"/>
    <cellStyle name="Heading 4 7 3" xfId="5617" xr:uid="{00000000-0005-0000-0000-0000FC1A0000}"/>
    <cellStyle name="Heading 4 7 4" xfId="5618" xr:uid="{00000000-0005-0000-0000-0000FD1A0000}"/>
    <cellStyle name="Heading 4 7 5" xfId="5619" xr:uid="{00000000-0005-0000-0000-0000FE1A0000}"/>
    <cellStyle name="Heading 4 7 6" xfId="5620" xr:uid="{00000000-0005-0000-0000-0000FF1A0000}"/>
    <cellStyle name="Heading 4 7 7" xfId="5621" xr:uid="{00000000-0005-0000-0000-0000001B0000}"/>
    <cellStyle name="Heading 4 7 8" xfId="5622" xr:uid="{00000000-0005-0000-0000-0000011B0000}"/>
    <cellStyle name="Heading 4 7 9" xfId="5623" xr:uid="{00000000-0005-0000-0000-0000021B0000}"/>
    <cellStyle name="Heading 4 8" xfId="5624" xr:uid="{00000000-0005-0000-0000-0000031B0000}"/>
    <cellStyle name="Heading 4 8 2" xfId="5625" xr:uid="{00000000-0005-0000-0000-0000041B0000}"/>
    <cellStyle name="Heading 4 8 3" xfId="5626" xr:uid="{00000000-0005-0000-0000-0000051B0000}"/>
    <cellStyle name="Heading 4 8 4" xfId="5627" xr:uid="{00000000-0005-0000-0000-0000061B0000}"/>
    <cellStyle name="Heading 4 8 5" xfId="5628" xr:uid="{00000000-0005-0000-0000-0000071B0000}"/>
    <cellStyle name="Heading 4 8 6" xfId="5629" xr:uid="{00000000-0005-0000-0000-0000081B0000}"/>
    <cellStyle name="Heading 4 8 7" xfId="5630" xr:uid="{00000000-0005-0000-0000-0000091B0000}"/>
    <cellStyle name="Heading 4 8 8" xfId="5631" xr:uid="{00000000-0005-0000-0000-00000A1B0000}"/>
    <cellStyle name="Heading 4 9" xfId="5632" xr:uid="{00000000-0005-0000-0000-00000B1B0000}"/>
    <cellStyle name="Heading 4 9 2" xfId="5633" xr:uid="{00000000-0005-0000-0000-00000C1B0000}"/>
    <cellStyle name="Heading 4 9 3" xfId="5634" xr:uid="{00000000-0005-0000-0000-00000D1B0000}"/>
    <cellStyle name="Heading 4 9 4" xfId="5635" xr:uid="{00000000-0005-0000-0000-00000E1B0000}"/>
    <cellStyle name="Heading 4 9 5" xfId="5636" xr:uid="{00000000-0005-0000-0000-00000F1B0000}"/>
    <cellStyle name="Heading 4 9 6" xfId="5637" xr:uid="{00000000-0005-0000-0000-0000101B0000}"/>
    <cellStyle name="Heading 4 9 7" xfId="5638" xr:uid="{00000000-0005-0000-0000-0000111B0000}"/>
    <cellStyle name="Heading 4 9 8" xfId="5639" xr:uid="{00000000-0005-0000-0000-0000121B0000}"/>
    <cellStyle name="Heading1" xfId="1638" xr:uid="{00000000-0005-0000-0000-0000131B0000}"/>
    <cellStyle name="Heading1 2" xfId="5640" xr:uid="{00000000-0005-0000-0000-0000141B0000}"/>
    <cellStyle name="Heading2" xfId="1639" xr:uid="{00000000-0005-0000-0000-0000151B0000}"/>
    <cellStyle name="Heading2 2" xfId="5641" xr:uid="{00000000-0005-0000-0000-0000161B0000}"/>
    <cellStyle name="hidden" xfId="124" xr:uid="{00000000-0005-0000-0000-0000171B0000}"/>
    <cellStyle name="hidden 2" xfId="3756" xr:uid="{00000000-0005-0000-0000-0000181B0000}"/>
    <cellStyle name="hidden 3" xfId="407" xr:uid="{00000000-0005-0000-0000-0000191B0000}"/>
    <cellStyle name="hide" xfId="125" xr:uid="{00000000-0005-0000-0000-00001A1B0000}"/>
    <cellStyle name="hide 2" xfId="3757" xr:uid="{00000000-0005-0000-0000-00001B1B0000}"/>
    <cellStyle name="hide 3" xfId="408" xr:uid="{00000000-0005-0000-0000-00001C1B0000}"/>
    <cellStyle name="Input" xfId="9" builtinId="20" customBuiltin="1"/>
    <cellStyle name="Input 10" xfId="1640" xr:uid="{00000000-0005-0000-0000-00001E1B0000}"/>
    <cellStyle name="Input 10 10" xfId="5642" xr:uid="{00000000-0005-0000-0000-00001F1B0000}"/>
    <cellStyle name="Input 10 2" xfId="5643" xr:uid="{00000000-0005-0000-0000-0000201B0000}"/>
    <cellStyle name="Input 10 3" xfId="5644" xr:uid="{00000000-0005-0000-0000-0000211B0000}"/>
    <cellStyle name="Input 10 4" xfId="5645" xr:uid="{00000000-0005-0000-0000-0000221B0000}"/>
    <cellStyle name="Input 10 5" xfId="5646" xr:uid="{00000000-0005-0000-0000-0000231B0000}"/>
    <cellStyle name="Input 10 6" xfId="5647" xr:uid="{00000000-0005-0000-0000-0000241B0000}"/>
    <cellStyle name="Input 10 7" xfId="5648" xr:uid="{00000000-0005-0000-0000-0000251B0000}"/>
    <cellStyle name="Input 10 8" xfId="5649" xr:uid="{00000000-0005-0000-0000-0000261B0000}"/>
    <cellStyle name="Input 10 9" xfId="5650" xr:uid="{00000000-0005-0000-0000-0000271B0000}"/>
    <cellStyle name="Input 11" xfId="1641" xr:uid="{00000000-0005-0000-0000-0000281B0000}"/>
    <cellStyle name="Input 11 10" xfId="5651" xr:uid="{00000000-0005-0000-0000-0000291B0000}"/>
    <cellStyle name="Input 11 2" xfId="5652" xr:uid="{00000000-0005-0000-0000-00002A1B0000}"/>
    <cellStyle name="Input 11 3" xfId="5653" xr:uid="{00000000-0005-0000-0000-00002B1B0000}"/>
    <cellStyle name="Input 11 4" xfId="5654" xr:uid="{00000000-0005-0000-0000-00002C1B0000}"/>
    <cellStyle name="Input 11 5" xfId="5655" xr:uid="{00000000-0005-0000-0000-00002D1B0000}"/>
    <cellStyle name="Input 11 6" xfId="5656" xr:uid="{00000000-0005-0000-0000-00002E1B0000}"/>
    <cellStyle name="Input 11 7" xfId="5657" xr:uid="{00000000-0005-0000-0000-00002F1B0000}"/>
    <cellStyle name="Input 11 8" xfId="5658" xr:uid="{00000000-0005-0000-0000-0000301B0000}"/>
    <cellStyle name="Input 11 9" xfId="5659" xr:uid="{00000000-0005-0000-0000-0000311B0000}"/>
    <cellStyle name="Input 12" xfId="1642" xr:uid="{00000000-0005-0000-0000-0000321B0000}"/>
    <cellStyle name="Input 12 2" xfId="5661" xr:uid="{00000000-0005-0000-0000-0000331B0000}"/>
    <cellStyle name="Input 12 3" xfId="5660" xr:uid="{00000000-0005-0000-0000-0000341B0000}"/>
    <cellStyle name="Input 13" xfId="1643" xr:uid="{00000000-0005-0000-0000-0000351B0000}"/>
    <cellStyle name="Input 14" xfId="1644" xr:uid="{00000000-0005-0000-0000-0000361B0000}"/>
    <cellStyle name="Input 15" xfId="1645" xr:uid="{00000000-0005-0000-0000-0000371B0000}"/>
    <cellStyle name="Input 16" xfId="1646" xr:uid="{00000000-0005-0000-0000-0000381B0000}"/>
    <cellStyle name="Input 17" xfId="1647" xr:uid="{00000000-0005-0000-0000-0000391B0000}"/>
    <cellStyle name="Input 18" xfId="1648" xr:uid="{00000000-0005-0000-0000-00003A1B0000}"/>
    <cellStyle name="Input 19" xfId="1649" xr:uid="{00000000-0005-0000-0000-00003B1B0000}"/>
    <cellStyle name="Input 2" xfId="126" xr:uid="{00000000-0005-0000-0000-00003C1B0000}"/>
    <cellStyle name="Input 2 2" xfId="370" xr:uid="{00000000-0005-0000-0000-00003D1B0000}"/>
    <cellStyle name="Input 2 2 2" xfId="5663" xr:uid="{00000000-0005-0000-0000-00003E1B0000}"/>
    <cellStyle name="Input 2 3" xfId="1650" xr:uid="{00000000-0005-0000-0000-00003F1B0000}"/>
    <cellStyle name="Input 2 3 2" xfId="5665" xr:uid="{00000000-0005-0000-0000-0000401B0000}"/>
    <cellStyle name="Input 2 3 3" xfId="5664" xr:uid="{00000000-0005-0000-0000-0000411B0000}"/>
    <cellStyle name="Input 2 4" xfId="1651" xr:uid="{00000000-0005-0000-0000-0000421B0000}"/>
    <cellStyle name="Input 2 4 2" xfId="5667" xr:uid="{00000000-0005-0000-0000-0000431B0000}"/>
    <cellStyle name="Input 2 4 3" xfId="5666" xr:uid="{00000000-0005-0000-0000-0000441B0000}"/>
    <cellStyle name="Input 2 5" xfId="5668" xr:uid="{00000000-0005-0000-0000-0000451B0000}"/>
    <cellStyle name="Input 2 6" xfId="5662" xr:uid="{00000000-0005-0000-0000-0000461B0000}"/>
    <cellStyle name="Input 20" xfId="1652" xr:uid="{00000000-0005-0000-0000-0000471B0000}"/>
    <cellStyle name="Input 21" xfId="1653" xr:uid="{00000000-0005-0000-0000-0000481B0000}"/>
    <cellStyle name="Input 22" xfId="1654" xr:uid="{00000000-0005-0000-0000-0000491B0000}"/>
    <cellStyle name="Input 23" xfId="1655" xr:uid="{00000000-0005-0000-0000-00004A1B0000}"/>
    <cellStyle name="Input 24" xfId="1656" xr:uid="{00000000-0005-0000-0000-00004B1B0000}"/>
    <cellStyle name="Input 24 2" xfId="1657" xr:uid="{00000000-0005-0000-0000-00004C1B0000}"/>
    <cellStyle name="Input 25" xfId="1658" xr:uid="{00000000-0005-0000-0000-00004D1B0000}"/>
    <cellStyle name="Input 26" xfId="1659" xr:uid="{00000000-0005-0000-0000-00004E1B0000}"/>
    <cellStyle name="Input 27" xfId="3711" xr:uid="{00000000-0005-0000-0000-00004F1B0000}"/>
    <cellStyle name="Input 3" xfId="127" xr:uid="{00000000-0005-0000-0000-0000501B0000}"/>
    <cellStyle name="Input 3 2" xfId="5670" xr:uid="{00000000-0005-0000-0000-0000511B0000}"/>
    <cellStyle name="Input 3 3" xfId="5671" xr:uid="{00000000-0005-0000-0000-0000521B0000}"/>
    <cellStyle name="Input 3 4" xfId="5672" xr:uid="{00000000-0005-0000-0000-0000531B0000}"/>
    <cellStyle name="Input 3 5" xfId="5673" xr:uid="{00000000-0005-0000-0000-0000541B0000}"/>
    <cellStyle name="Input 3 6" xfId="5669" xr:uid="{00000000-0005-0000-0000-0000551B0000}"/>
    <cellStyle name="Input 4" xfId="128" xr:uid="{00000000-0005-0000-0000-0000561B0000}"/>
    <cellStyle name="Input 4 2" xfId="5675" xr:uid="{00000000-0005-0000-0000-0000571B0000}"/>
    <cellStyle name="Input 4 3" xfId="5676" xr:uid="{00000000-0005-0000-0000-0000581B0000}"/>
    <cellStyle name="Input 4 4" xfId="5677" xr:uid="{00000000-0005-0000-0000-0000591B0000}"/>
    <cellStyle name="Input 4 5" xfId="5678" xr:uid="{00000000-0005-0000-0000-00005A1B0000}"/>
    <cellStyle name="Input 4 6" xfId="5674" xr:uid="{00000000-0005-0000-0000-00005B1B0000}"/>
    <cellStyle name="Input 5" xfId="259" xr:uid="{00000000-0005-0000-0000-00005C1B0000}"/>
    <cellStyle name="Input 5 2" xfId="5680" xr:uid="{00000000-0005-0000-0000-00005D1B0000}"/>
    <cellStyle name="Input 5 3" xfId="5681" xr:uid="{00000000-0005-0000-0000-00005E1B0000}"/>
    <cellStyle name="Input 5 4" xfId="5682" xr:uid="{00000000-0005-0000-0000-00005F1B0000}"/>
    <cellStyle name="Input 5 5" xfId="5683" xr:uid="{00000000-0005-0000-0000-0000601B0000}"/>
    <cellStyle name="Input 5 6" xfId="5679" xr:uid="{00000000-0005-0000-0000-0000611B0000}"/>
    <cellStyle name="Input 6" xfId="1660" xr:uid="{00000000-0005-0000-0000-0000621B0000}"/>
    <cellStyle name="Input 6 2" xfId="5685" xr:uid="{00000000-0005-0000-0000-0000631B0000}"/>
    <cellStyle name="Input 6 3" xfId="5686" xr:uid="{00000000-0005-0000-0000-0000641B0000}"/>
    <cellStyle name="Input 6 4" xfId="5687" xr:uid="{00000000-0005-0000-0000-0000651B0000}"/>
    <cellStyle name="Input 6 5" xfId="5688" xr:uid="{00000000-0005-0000-0000-0000661B0000}"/>
    <cellStyle name="Input 6 6" xfId="5684" xr:uid="{00000000-0005-0000-0000-0000671B0000}"/>
    <cellStyle name="Input 7" xfId="1661" xr:uid="{00000000-0005-0000-0000-0000681B0000}"/>
    <cellStyle name="Input 7 2" xfId="5690" xr:uid="{00000000-0005-0000-0000-0000691B0000}"/>
    <cellStyle name="Input 7 3" xfId="5691" xr:uid="{00000000-0005-0000-0000-00006A1B0000}"/>
    <cellStyle name="Input 7 4" xfId="5692" xr:uid="{00000000-0005-0000-0000-00006B1B0000}"/>
    <cellStyle name="Input 7 5" xfId="5693" xr:uid="{00000000-0005-0000-0000-00006C1B0000}"/>
    <cellStyle name="Input 7 6" xfId="5689" xr:uid="{00000000-0005-0000-0000-00006D1B0000}"/>
    <cellStyle name="Input 8" xfId="1662" xr:uid="{00000000-0005-0000-0000-00006E1B0000}"/>
    <cellStyle name="Input 8 2" xfId="5695" xr:uid="{00000000-0005-0000-0000-00006F1B0000}"/>
    <cellStyle name="Input 8 3" xfId="5696" xr:uid="{00000000-0005-0000-0000-0000701B0000}"/>
    <cellStyle name="Input 8 4" xfId="5697" xr:uid="{00000000-0005-0000-0000-0000711B0000}"/>
    <cellStyle name="Input 8 5" xfId="5694" xr:uid="{00000000-0005-0000-0000-0000721B0000}"/>
    <cellStyle name="Input 9" xfId="1663" xr:uid="{00000000-0005-0000-0000-0000731B0000}"/>
    <cellStyle name="Input 9 10" xfId="5698" xr:uid="{00000000-0005-0000-0000-0000741B0000}"/>
    <cellStyle name="Input 9 2" xfId="5699" xr:uid="{00000000-0005-0000-0000-0000751B0000}"/>
    <cellStyle name="Input 9 3" xfId="5700" xr:uid="{00000000-0005-0000-0000-0000761B0000}"/>
    <cellStyle name="Input 9 4" xfId="5701" xr:uid="{00000000-0005-0000-0000-0000771B0000}"/>
    <cellStyle name="Input 9 5" xfId="5702" xr:uid="{00000000-0005-0000-0000-0000781B0000}"/>
    <cellStyle name="Input 9 6" xfId="5703" xr:uid="{00000000-0005-0000-0000-0000791B0000}"/>
    <cellStyle name="Input 9 7" xfId="5704" xr:uid="{00000000-0005-0000-0000-00007A1B0000}"/>
    <cellStyle name="Input 9 8" xfId="5705" xr:uid="{00000000-0005-0000-0000-00007B1B0000}"/>
    <cellStyle name="Input 9 9" xfId="5706" xr:uid="{00000000-0005-0000-0000-00007C1B0000}"/>
    <cellStyle name="Linked Cell" xfId="12" builtinId="24" customBuiltin="1"/>
    <cellStyle name="Linked Cell 10" xfId="1664" xr:uid="{00000000-0005-0000-0000-00007E1B0000}"/>
    <cellStyle name="Linked Cell 10 2" xfId="5707" xr:uid="{00000000-0005-0000-0000-00007F1B0000}"/>
    <cellStyle name="Linked Cell 10 3" xfId="5708" xr:uid="{00000000-0005-0000-0000-0000801B0000}"/>
    <cellStyle name="Linked Cell 10 4" xfId="5709" xr:uid="{00000000-0005-0000-0000-0000811B0000}"/>
    <cellStyle name="Linked Cell 10 5" xfId="5710" xr:uid="{00000000-0005-0000-0000-0000821B0000}"/>
    <cellStyle name="Linked Cell 10 6" xfId="5711" xr:uid="{00000000-0005-0000-0000-0000831B0000}"/>
    <cellStyle name="Linked Cell 10 7" xfId="5712" xr:uid="{00000000-0005-0000-0000-0000841B0000}"/>
    <cellStyle name="Linked Cell 10 8" xfId="5713" xr:uid="{00000000-0005-0000-0000-0000851B0000}"/>
    <cellStyle name="Linked Cell 11" xfId="1665" xr:uid="{00000000-0005-0000-0000-0000861B0000}"/>
    <cellStyle name="Linked Cell 11 2" xfId="5715" xr:uid="{00000000-0005-0000-0000-0000871B0000}"/>
    <cellStyle name="Linked Cell 11 3" xfId="5714" xr:uid="{00000000-0005-0000-0000-0000881B0000}"/>
    <cellStyle name="Linked Cell 12" xfId="1666" xr:uid="{00000000-0005-0000-0000-0000891B0000}"/>
    <cellStyle name="Linked Cell 13" xfId="1667" xr:uid="{00000000-0005-0000-0000-00008A1B0000}"/>
    <cellStyle name="Linked Cell 14" xfId="1668" xr:uid="{00000000-0005-0000-0000-00008B1B0000}"/>
    <cellStyle name="Linked Cell 15" xfId="1669" xr:uid="{00000000-0005-0000-0000-00008C1B0000}"/>
    <cellStyle name="Linked Cell 16" xfId="1670" xr:uid="{00000000-0005-0000-0000-00008D1B0000}"/>
    <cellStyle name="Linked Cell 17" xfId="1671" xr:uid="{00000000-0005-0000-0000-00008E1B0000}"/>
    <cellStyle name="Linked Cell 18" xfId="1672" xr:uid="{00000000-0005-0000-0000-00008F1B0000}"/>
    <cellStyle name="Linked Cell 19" xfId="1673" xr:uid="{00000000-0005-0000-0000-0000901B0000}"/>
    <cellStyle name="Linked Cell 2" xfId="129" xr:uid="{00000000-0005-0000-0000-0000911B0000}"/>
    <cellStyle name="Linked Cell 2 10" xfId="5716" xr:uid="{00000000-0005-0000-0000-0000921B0000}"/>
    <cellStyle name="Linked Cell 2 2" xfId="371" xr:uid="{00000000-0005-0000-0000-0000931B0000}"/>
    <cellStyle name="Linked Cell 2 2 2" xfId="5717" xr:uid="{00000000-0005-0000-0000-0000941B0000}"/>
    <cellStyle name="Linked Cell 2 2 3" xfId="5718" xr:uid="{00000000-0005-0000-0000-0000951B0000}"/>
    <cellStyle name="Linked Cell 2 2 4" xfId="5719" xr:uid="{00000000-0005-0000-0000-0000961B0000}"/>
    <cellStyle name="Linked Cell 2 2 5" xfId="5720" xr:uid="{00000000-0005-0000-0000-0000971B0000}"/>
    <cellStyle name="Linked Cell 2 2 6" xfId="5721" xr:uid="{00000000-0005-0000-0000-0000981B0000}"/>
    <cellStyle name="Linked Cell 2 2 7" xfId="5722" xr:uid="{00000000-0005-0000-0000-0000991B0000}"/>
    <cellStyle name="Linked Cell 2 2 8" xfId="5723" xr:uid="{00000000-0005-0000-0000-00009A1B0000}"/>
    <cellStyle name="Linked Cell 2 3" xfId="1674" xr:uid="{00000000-0005-0000-0000-00009B1B0000}"/>
    <cellStyle name="Linked Cell 2 4" xfId="1675" xr:uid="{00000000-0005-0000-0000-00009C1B0000}"/>
    <cellStyle name="Linked Cell 2 4 2" xfId="5725" xr:uid="{00000000-0005-0000-0000-00009D1B0000}"/>
    <cellStyle name="Linked Cell 2 4 3" xfId="5724" xr:uid="{00000000-0005-0000-0000-00009E1B0000}"/>
    <cellStyle name="Linked Cell 2 5" xfId="5726" xr:uid="{00000000-0005-0000-0000-00009F1B0000}"/>
    <cellStyle name="Linked Cell 2 6" xfId="5727" xr:uid="{00000000-0005-0000-0000-0000A01B0000}"/>
    <cellStyle name="Linked Cell 2 7" xfId="5728" xr:uid="{00000000-0005-0000-0000-0000A11B0000}"/>
    <cellStyle name="Linked Cell 2 8" xfId="5729" xr:uid="{00000000-0005-0000-0000-0000A21B0000}"/>
    <cellStyle name="Linked Cell 2 9" xfId="5730" xr:uid="{00000000-0005-0000-0000-0000A31B0000}"/>
    <cellStyle name="Linked Cell 20" xfId="1676" xr:uid="{00000000-0005-0000-0000-0000A41B0000}"/>
    <cellStyle name="Linked Cell 21" xfId="1677" xr:uid="{00000000-0005-0000-0000-0000A51B0000}"/>
    <cellStyle name="Linked Cell 22" xfId="1678" xr:uid="{00000000-0005-0000-0000-0000A61B0000}"/>
    <cellStyle name="Linked Cell 23" xfId="1679" xr:uid="{00000000-0005-0000-0000-0000A71B0000}"/>
    <cellStyle name="Linked Cell 24" xfId="1680" xr:uid="{00000000-0005-0000-0000-0000A81B0000}"/>
    <cellStyle name="Linked Cell 24 2" xfId="1681" xr:uid="{00000000-0005-0000-0000-0000A91B0000}"/>
    <cellStyle name="Linked Cell 25" xfId="1682" xr:uid="{00000000-0005-0000-0000-0000AA1B0000}"/>
    <cellStyle name="Linked Cell 26" xfId="1683" xr:uid="{00000000-0005-0000-0000-0000AB1B0000}"/>
    <cellStyle name="Linked Cell 27" xfId="3714" xr:uid="{00000000-0005-0000-0000-0000AC1B0000}"/>
    <cellStyle name="Linked Cell 3" xfId="130" xr:uid="{00000000-0005-0000-0000-0000AD1B0000}"/>
    <cellStyle name="Linked Cell 3 10" xfId="5731" xr:uid="{00000000-0005-0000-0000-0000AE1B0000}"/>
    <cellStyle name="Linked Cell 3 2" xfId="5732" xr:uid="{00000000-0005-0000-0000-0000AF1B0000}"/>
    <cellStyle name="Linked Cell 3 2 2" xfId="5733" xr:uid="{00000000-0005-0000-0000-0000B01B0000}"/>
    <cellStyle name="Linked Cell 3 2 3" xfId="5734" xr:uid="{00000000-0005-0000-0000-0000B11B0000}"/>
    <cellStyle name="Linked Cell 3 2 4" xfId="5735" xr:uid="{00000000-0005-0000-0000-0000B21B0000}"/>
    <cellStyle name="Linked Cell 3 2 5" xfId="5736" xr:uid="{00000000-0005-0000-0000-0000B31B0000}"/>
    <cellStyle name="Linked Cell 3 2 6" xfId="5737" xr:uid="{00000000-0005-0000-0000-0000B41B0000}"/>
    <cellStyle name="Linked Cell 3 2 7" xfId="5738" xr:uid="{00000000-0005-0000-0000-0000B51B0000}"/>
    <cellStyle name="Linked Cell 3 2 8" xfId="5739" xr:uid="{00000000-0005-0000-0000-0000B61B0000}"/>
    <cellStyle name="Linked Cell 3 3" xfId="5740" xr:uid="{00000000-0005-0000-0000-0000B71B0000}"/>
    <cellStyle name="Linked Cell 3 4" xfId="5741" xr:uid="{00000000-0005-0000-0000-0000B81B0000}"/>
    <cellStyle name="Linked Cell 3 5" xfId="5742" xr:uid="{00000000-0005-0000-0000-0000B91B0000}"/>
    <cellStyle name="Linked Cell 3 6" xfId="5743" xr:uid="{00000000-0005-0000-0000-0000BA1B0000}"/>
    <cellStyle name="Linked Cell 3 7" xfId="5744" xr:uid="{00000000-0005-0000-0000-0000BB1B0000}"/>
    <cellStyle name="Linked Cell 3 8" xfId="5745" xr:uid="{00000000-0005-0000-0000-0000BC1B0000}"/>
    <cellStyle name="Linked Cell 3 9" xfId="5746" xr:uid="{00000000-0005-0000-0000-0000BD1B0000}"/>
    <cellStyle name="Linked Cell 4" xfId="131" xr:uid="{00000000-0005-0000-0000-0000BE1B0000}"/>
    <cellStyle name="Linked Cell 4 10" xfId="5747" xr:uid="{00000000-0005-0000-0000-0000BF1B0000}"/>
    <cellStyle name="Linked Cell 4 2" xfId="5748" xr:uid="{00000000-0005-0000-0000-0000C01B0000}"/>
    <cellStyle name="Linked Cell 4 2 2" xfId="5749" xr:uid="{00000000-0005-0000-0000-0000C11B0000}"/>
    <cellStyle name="Linked Cell 4 2 3" xfId="5750" xr:uid="{00000000-0005-0000-0000-0000C21B0000}"/>
    <cellStyle name="Linked Cell 4 2 4" xfId="5751" xr:uid="{00000000-0005-0000-0000-0000C31B0000}"/>
    <cellStyle name="Linked Cell 4 2 5" xfId="5752" xr:uid="{00000000-0005-0000-0000-0000C41B0000}"/>
    <cellStyle name="Linked Cell 4 2 6" xfId="5753" xr:uid="{00000000-0005-0000-0000-0000C51B0000}"/>
    <cellStyle name="Linked Cell 4 2 7" xfId="5754" xr:uid="{00000000-0005-0000-0000-0000C61B0000}"/>
    <cellStyle name="Linked Cell 4 2 8" xfId="5755" xr:uid="{00000000-0005-0000-0000-0000C71B0000}"/>
    <cellStyle name="Linked Cell 4 3" xfId="5756" xr:uid="{00000000-0005-0000-0000-0000C81B0000}"/>
    <cellStyle name="Linked Cell 4 4" xfId="5757" xr:uid="{00000000-0005-0000-0000-0000C91B0000}"/>
    <cellStyle name="Linked Cell 4 5" xfId="5758" xr:uid="{00000000-0005-0000-0000-0000CA1B0000}"/>
    <cellStyle name="Linked Cell 4 6" xfId="5759" xr:uid="{00000000-0005-0000-0000-0000CB1B0000}"/>
    <cellStyle name="Linked Cell 4 7" xfId="5760" xr:uid="{00000000-0005-0000-0000-0000CC1B0000}"/>
    <cellStyle name="Linked Cell 4 8" xfId="5761" xr:uid="{00000000-0005-0000-0000-0000CD1B0000}"/>
    <cellStyle name="Linked Cell 4 9" xfId="5762" xr:uid="{00000000-0005-0000-0000-0000CE1B0000}"/>
    <cellStyle name="Linked Cell 5" xfId="260" xr:uid="{00000000-0005-0000-0000-0000CF1B0000}"/>
    <cellStyle name="Linked Cell 5 2" xfId="5763" xr:uid="{00000000-0005-0000-0000-0000D01B0000}"/>
    <cellStyle name="Linked Cell 5 2 2" xfId="5764" xr:uid="{00000000-0005-0000-0000-0000D11B0000}"/>
    <cellStyle name="Linked Cell 5 2 3" xfId="5765" xr:uid="{00000000-0005-0000-0000-0000D21B0000}"/>
    <cellStyle name="Linked Cell 5 2 4" xfId="5766" xr:uid="{00000000-0005-0000-0000-0000D31B0000}"/>
    <cellStyle name="Linked Cell 5 2 5" xfId="5767" xr:uid="{00000000-0005-0000-0000-0000D41B0000}"/>
    <cellStyle name="Linked Cell 5 2 6" xfId="5768" xr:uid="{00000000-0005-0000-0000-0000D51B0000}"/>
    <cellStyle name="Linked Cell 5 2 7" xfId="5769" xr:uid="{00000000-0005-0000-0000-0000D61B0000}"/>
    <cellStyle name="Linked Cell 5 2 8" xfId="5770" xr:uid="{00000000-0005-0000-0000-0000D71B0000}"/>
    <cellStyle name="Linked Cell 5 3" xfId="5771" xr:uid="{00000000-0005-0000-0000-0000D81B0000}"/>
    <cellStyle name="Linked Cell 5 4" xfId="5772" xr:uid="{00000000-0005-0000-0000-0000D91B0000}"/>
    <cellStyle name="Linked Cell 5 5" xfId="5773" xr:uid="{00000000-0005-0000-0000-0000DA1B0000}"/>
    <cellStyle name="Linked Cell 5 6" xfId="5774" xr:uid="{00000000-0005-0000-0000-0000DB1B0000}"/>
    <cellStyle name="Linked Cell 5 7" xfId="5775" xr:uid="{00000000-0005-0000-0000-0000DC1B0000}"/>
    <cellStyle name="Linked Cell 5 8" xfId="5776" xr:uid="{00000000-0005-0000-0000-0000DD1B0000}"/>
    <cellStyle name="Linked Cell 5 9" xfId="5777" xr:uid="{00000000-0005-0000-0000-0000DE1B0000}"/>
    <cellStyle name="Linked Cell 6" xfId="1684" xr:uid="{00000000-0005-0000-0000-0000DF1B0000}"/>
    <cellStyle name="Linked Cell 6 2" xfId="5778" xr:uid="{00000000-0005-0000-0000-0000E01B0000}"/>
    <cellStyle name="Linked Cell 6 2 2" xfId="5779" xr:uid="{00000000-0005-0000-0000-0000E11B0000}"/>
    <cellStyle name="Linked Cell 6 2 3" xfId="5780" xr:uid="{00000000-0005-0000-0000-0000E21B0000}"/>
    <cellStyle name="Linked Cell 6 2 4" xfId="5781" xr:uid="{00000000-0005-0000-0000-0000E31B0000}"/>
    <cellStyle name="Linked Cell 6 2 5" xfId="5782" xr:uid="{00000000-0005-0000-0000-0000E41B0000}"/>
    <cellStyle name="Linked Cell 6 2 6" xfId="5783" xr:uid="{00000000-0005-0000-0000-0000E51B0000}"/>
    <cellStyle name="Linked Cell 6 2 7" xfId="5784" xr:uid="{00000000-0005-0000-0000-0000E61B0000}"/>
    <cellStyle name="Linked Cell 6 2 8" xfId="5785" xr:uid="{00000000-0005-0000-0000-0000E71B0000}"/>
    <cellStyle name="Linked Cell 6 3" xfId="5786" xr:uid="{00000000-0005-0000-0000-0000E81B0000}"/>
    <cellStyle name="Linked Cell 6 4" xfId="5787" xr:uid="{00000000-0005-0000-0000-0000E91B0000}"/>
    <cellStyle name="Linked Cell 6 5" xfId="5788" xr:uid="{00000000-0005-0000-0000-0000EA1B0000}"/>
    <cellStyle name="Linked Cell 6 6" xfId="5789" xr:uid="{00000000-0005-0000-0000-0000EB1B0000}"/>
    <cellStyle name="Linked Cell 6 7" xfId="5790" xr:uid="{00000000-0005-0000-0000-0000EC1B0000}"/>
    <cellStyle name="Linked Cell 6 8" xfId="5791" xr:uid="{00000000-0005-0000-0000-0000ED1B0000}"/>
    <cellStyle name="Linked Cell 6 9" xfId="5792" xr:uid="{00000000-0005-0000-0000-0000EE1B0000}"/>
    <cellStyle name="Linked Cell 7" xfId="1685" xr:uid="{00000000-0005-0000-0000-0000EF1B0000}"/>
    <cellStyle name="Linked Cell 7 2" xfId="5793" xr:uid="{00000000-0005-0000-0000-0000F01B0000}"/>
    <cellStyle name="Linked Cell 7 2 2" xfId="5794" xr:uid="{00000000-0005-0000-0000-0000F11B0000}"/>
    <cellStyle name="Linked Cell 7 2 3" xfId="5795" xr:uid="{00000000-0005-0000-0000-0000F21B0000}"/>
    <cellStyle name="Linked Cell 7 2 4" xfId="5796" xr:uid="{00000000-0005-0000-0000-0000F31B0000}"/>
    <cellStyle name="Linked Cell 7 2 5" xfId="5797" xr:uid="{00000000-0005-0000-0000-0000F41B0000}"/>
    <cellStyle name="Linked Cell 7 2 6" xfId="5798" xr:uid="{00000000-0005-0000-0000-0000F51B0000}"/>
    <cellStyle name="Linked Cell 7 2 7" xfId="5799" xr:uid="{00000000-0005-0000-0000-0000F61B0000}"/>
    <cellStyle name="Linked Cell 7 2 8" xfId="5800" xr:uid="{00000000-0005-0000-0000-0000F71B0000}"/>
    <cellStyle name="Linked Cell 7 3" xfId="5801" xr:uid="{00000000-0005-0000-0000-0000F81B0000}"/>
    <cellStyle name="Linked Cell 7 4" xfId="5802" xr:uid="{00000000-0005-0000-0000-0000F91B0000}"/>
    <cellStyle name="Linked Cell 7 5" xfId="5803" xr:uid="{00000000-0005-0000-0000-0000FA1B0000}"/>
    <cellStyle name="Linked Cell 7 6" xfId="5804" xr:uid="{00000000-0005-0000-0000-0000FB1B0000}"/>
    <cellStyle name="Linked Cell 7 7" xfId="5805" xr:uid="{00000000-0005-0000-0000-0000FC1B0000}"/>
    <cellStyle name="Linked Cell 7 8" xfId="5806" xr:uid="{00000000-0005-0000-0000-0000FD1B0000}"/>
    <cellStyle name="Linked Cell 7 9" xfId="5807" xr:uid="{00000000-0005-0000-0000-0000FE1B0000}"/>
    <cellStyle name="Linked Cell 8" xfId="1686" xr:uid="{00000000-0005-0000-0000-0000FF1B0000}"/>
    <cellStyle name="Linked Cell 8 2" xfId="5808" xr:uid="{00000000-0005-0000-0000-0000001C0000}"/>
    <cellStyle name="Linked Cell 8 3" xfId="5809" xr:uid="{00000000-0005-0000-0000-0000011C0000}"/>
    <cellStyle name="Linked Cell 8 4" xfId="5810" xr:uid="{00000000-0005-0000-0000-0000021C0000}"/>
    <cellStyle name="Linked Cell 8 5" xfId="5811" xr:uid="{00000000-0005-0000-0000-0000031C0000}"/>
    <cellStyle name="Linked Cell 8 6" xfId="5812" xr:uid="{00000000-0005-0000-0000-0000041C0000}"/>
    <cellStyle name="Linked Cell 8 7" xfId="5813" xr:uid="{00000000-0005-0000-0000-0000051C0000}"/>
    <cellStyle name="Linked Cell 8 8" xfId="5814" xr:uid="{00000000-0005-0000-0000-0000061C0000}"/>
    <cellStyle name="Linked Cell 9" xfId="1687" xr:uid="{00000000-0005-0000-0000-0000071C0000}"/>
    <cellStyle name="Linked Cell 9 2" xfId="5815" xr:uid="{00000000-0005-0000-0000-0000081C0000}"/>
    <cellStyle name="Linked Cell 9 3" xfId="5816" xr:uid="{00000000-0005-0000-0000-0000091C0000}"/>
    <cellStyle name="Linked Cell 9 4" xfId="5817" xr:uid="{00000000-0005-0000-0000-00000A1C0000}"/>
    <cellStyle name="Linked Cell 9 5" xfId="5818" xr:uid="{00000000-0005-0000-0000-00000B1C0000}"/>
    <cellStyle name="Linked Cell 9 6" xfId="5819" xr:uid="{00000000-0005-0000-0000-00000C1C0000}"/>
    <cellStyle name="Linked Cell 9 7" xfId="5820" xr:uid="{00000000-0005-0000-0000-00000D1C0000}"/>
    <cellStyle name="Linked Cell 9 8" xfId="5821" xr:uid="{00000000-0005-0000-0000-00000E1C0000}"/>
    <cellStyle name="Neutral" xfId="8" builtinId="28" customBuiltin="1"/>
    <cellStyle name="Neutral 10" xfId="1688" xr:uid="{00000000-0005-0000-0000-0000101C0000}"/>
    <cellStyle name="Neutral 10 10" xfId="5822" xr:uid="{00000000-0005-0000-0000-0000111C0000}"/>
    <cellStyle name="Neutral 10 2" xfId="5823" xr:uid="{00000000-0005-0000-0000-0000121C0000}"/>
    <cellStyle name="Neutral 10 3" xfId="5824" xr:uid="{00000000-0005-0000-0000-0000131C0000}"/>
    <cellStyle name="Neutral 10 4" xfId="5825" xr:uid="{00000000-0005-0000-0000-0000141C0000}"/>
    <cellStyle name="Neutral 10 5" xfId="5826" xr:uid="{00000000-0005-0000-0000-0000151C0000}"/>
    <cellStyle name="Neutral 10 6" xfId="5827" xr:uid="{00000000-0005-0000-0000-0000161C0000}"/>
    <cellStyle name="Neutral 10 7" xfId="5828" xr:uid="{00000000-0005-0000-0000-0000171C0000}"/>
    <cellStyle name="Neutral 10 8" xfId="5829" xr:uid="{00000000-0005-0000-0000-0000181C0000}"/>
    <cellStyle name="Neutral 10 9" xfId="5830" xr:uid="{00000000-0005-0000-0000-0000191C0000}"/>
    <cellStyle name="Neutral 11" xfId="1689" xr:uid="{00000000-0005-0000-0000-00001A1C0000}"/>
    <cellStyle name="Neutral 11 10" xfId="5831" xr:uid="{00000000-0005-0000-0000-00001B1C0000}"/>
    <cellStyle name="Neutral 11 2" xfId="5832" xr:uid="{00000000-0005-0000-0000-00001C1C0000}"/>
    <cellStyle name="Neutral 11 3" xfId="5833" xr:uid="{00000000-0005-0000-0000-00001D1C0000}"/>
    <cellStyle name="Neutral 11 4" xfId="5834" xr:uid="{00000000-0005-0000-0000-00001E1C0000}"/>
    <cellStyle name="Neutral 11 5" xfId="5835" xr:uid="{00000000-0005-0000-0000-00001F1C0000}"/>
    <cellStyle name="Neutral 11 6" xfId="5836" xr:uid="{00000000-0005-0000-0000-0000201C0000}"/>
    <cellStyle name="Neutral 11 7" xfId="5837" xr:uid="{00000000-0005-0000-0000-0000211C0000}"/>
    <cellStyle name="Neutral 11 8" xfId="5838" xr:uid="{00000000-0005-0000-0000-0000221C0000}"/>
    <cellStyle name="Neutral 11 9" xfId="5839" xr:uid="{00000000-0005-0000-0000-0000231C0000}"/>
    <cellStyle name="Neutral 12" xfId="1690" xr:uid="{00000000-0005-0000-0000-0000241C0000}"/>
    <cellStyle name="Neutral 12 2" xfId="5841" xr:uid="{00000000-0005-0000-0000-0000251C0000}"/>
    <cellStyle name="Neutral 12 3" xfId="5840" xr:uid="{00000000-0005-0000-0000-0000261C0000}"/>
    <cellStyle name="Neutral 13" xfId="1691" xr:uid="{00000000-0005-0000-0000-0000271C0000}"/>
    <cellStyle name="Neutral 14" xfId="1692" xr:uid="{00000000-0005-0000-0000-0000281C0000}"/>
    <cellStyle name="Neutral 15" xfId="1693" xr:uid="{00000000-0005-0000-0000-0000291C0000}"/>
    <cellStyle name="Neutral 16" xfId="1694" xr:uid="{00000000-0005-0000-0000-00002A1C0000}"/>
    <cellStyle name="Neutral 17" xfId="1695" xr:uid="{00000000-0005-0000-0000-00002B1C0000}"/>
    <cellStyle name="Neutral 18" xfId="1696" xr:uid="{00000000-0005-0000-0000-00002C1C0000}"/>
    <cellStyle name="Neutral 19" xfId="1697" xr:uid="{00000000-0005-0000-0000-00002D1C0000}"/>
    <cellStyle name="Neutral 2" xfId="132" xr:uid="{00000000-0005-0000-0000-00002E1C0000}"/>
    <cellStyle name="Neutral 2 10" xfId="5842" xr:uid="{00000000-0005-0000-0000-00002F1C0000}"/>
    <cellStyle name="Neutral 2 11" xfId="3862" xr:uid="{00000000-0005-0000-0000-0000301C0000}"/>
    <cellStyle name="Neutral 2 2" xfId="372" xr:uid="{00000000-0005-0000-0000-0000311C0000}"/>
    <cellStyle name="Neutral 2 2 2" xfId="5843" xr:uid="{00000000-0005-0000-0000-0000321C0000}"/>
    <cellStyle name="Neutral 2 2 2 2" xfId="5844" xr:uid="{00000000-0005-0000-0000-0000331C0000}"/>
    <cellStyle name="Neutral 2 2 2 3" xfId="5845" xr:uid="{00000000-0005-0000-0000-0000341C0000}"/>
    <cellStyle name="Neutral 2 2 2 4" xfId="5846" xr:uid="{00000000-0005-0000-0000-0000351C0000}"/>
    <cellStyle name="Neutral 2 2 2 5" xfId="5847" xr:uid="{00000000-0005-0000-0000-0000361C0000}"/>
    <cellStyle name="Neutral 2 2 2 6" xfId="5848" xr:uid="{00000000-0005-0000-0000-0000371C0000}"/>
    <cellStyle name="Neutral 2 2 2 7" xfId="5849" xr:uid="{00000000-0005-0000-0000-0000381C0000}"/>
    <cellStyle name="Neutral 2 2 2 8" xfId="5850" xr:uid="{00000000-0005-0000-0000-0000391C0000}"/>
    <cellStyle name="Neutral 2 3" xfId="1698" xr:uid="{00000000-0005-0000-0000-00003A1C0000}"/>
    <cellStyle name="Neutral 2 3 2" xfId="5852" xr:uid="{00000000-0005-0000-0000-00003B1C0000}"/>
    <cellStyle name="Neutral 2 3 3" xfId="5851" xr:uid="{00000000-0005-0000-0000-00003C1C0000}"/>
    <cellStyle name="Neutral 2 4" xfId="1699" xr:uid="{00000000-0005-0000-0000-00003D1C0000}"/>
    <cellStyle name="Neutral 2 4 2" xfId="5854" xr:uid="{00000000-0005-0000-0000-00003E1C0000}"/>
    <cellStyle name="Neutral 2 4 3" xfId="5853" xr:uid="{00000000-0005-0000-0000-00003F1C0000}"/>
    <cellStyle name="Neutral 2 5" xfId="5855" xr:uid="{00000000-0005-0000-0000-0000401C0000}"/>
    <cellStyle name="Neutral 2 6" xfId="5856" xr:uid="{00000000-0005-0000-0000-0000411C0000}"/>
    <cellStyle name="Neutral 2 7" xfId="5857" xr:uid="{00000000-0005-0000-0000-0000421C0000}"/>
    <cellStyle name="Neutral 2 8" xfId="5858" xr:uid="{00000000-0005-0000-0000-0000431C0000}"/>
    <cellStyle name="Neutral 2 9" xfId="5859" xr:uid="{00000000-0005-0000-0000-0000441C0000}"/>
    <cellStyle name="Neutral 20" xfId="1700" xr:uid="{00000000-0005-0000-0000-0000451C0000}"/>
    <cellStyle name="Neutral 21" xfId="1701" xr:uid="{00000000-0005-0000-0000-0000461C0000}"/>
    <cellStyle name="Neutral 22" xfId="1702" xr:uid="{00000000-0005-0000-0000-0000471C0000}"/>
    <cellStyle name="Neutral 23" xfId="1703" xr:uid="{00000000-0005-0000-0000-0000481C0000}"/>
    <cellStyle name="Neutral 24" xfId="1704" xr:uid="{00000000-0005-0000-0000-0000491C0000}"/>
    <cellStyle name="Neutral 24 2" xfId="1705" xr:uid="{00000000-0005-0000-0000-00004A1C0000}"/>
    <cellStyle name="Neutral 25" xfId="1706" xr:uid="{00000000-0005-0000-0000-00004B1C0000}"/>
    <cellStyle name="Neutral 26" xfId="1707" xr:uid="{00000000-0005-0000-0000-00004C1C0000}"/>
    <cellStyle name="Neutral 27" xfId="3710" xr:uid="{00000000-0005-0000-0000-00004D1C0000}"/>
    <cellStyle name="Neutral 3" xfId="133" xr:uid="{00000000-0005-0000-0000-00004E1C0000}"/>
    <cellStyle name="Neutral 3 10" xfId="5861" xr:uid="{00000000-0005-0000-0000-00004F1C0000}"/>
    <cellStyle name="Neutral 3 11" xfId="5860" xr:uid="{00000000-0005-0000-0000-0000501C0000}"/>
    <cellStyle name="Neutral 3 2" xfId="5862" xr:uid="{00000000-0005-0000-0000-0000511C0000}"/>
    <cellStyle name="Neutral 3 2 2" xfId="5863" xr:uid="{00000000-0005-0000-0000-0000521C0000}"/>
    <cellStyle name="Neutral 3 2 3" xfId="5864" xr:uid="{00000000-0005-0000-0000-0000531C0000}"/>
    <cellStyle name="Neutral 3 2 4" xfId="5865" xr:uid="{00000000-0005-0000-0000-0000541C0000}"/>
    <cellStyle name="Neutral 3 2 5" xfId="5866" xr:uid="{00000000-0005-0000-0000-0000551C0000}"/>
    <cellStyle name="Neutral 3 2 6" xfId="5867" xr:uid="{00000000-0005-0000-0000-0000561C0000}"/>
    <cellStyle name="Neutral 3 2 7" xfId="5868" xr:uid="{00000000-0005-0000-0000-0000571C0000}"/>
    <cellStyle name="Neutral 3 2 8" xfId="5869" xr:uid="{00000000-0005-0000-0000-0000581C0000}"/>
    <cellStyle name="Neutral 3 3" xfId="5870" xr:uid="{00000000-0005-0000-0000-0000591C0000}"/>
    <cellStyle name="Neutral 3 4" xfId="5871" xr:uid="{00000000-0005-0000-0000-00005A1C0000}"/>
    <cellStyle name="Neutral 3 5" xfId="5872" xr:uid="{00000000-0005-0000-0000-00005B1C0000}"/>
    <cellStyle name="Neutral 3 6" xfId="5873" xr:uid="{00000000-0005-0000-0000-00005C1C0000}"/>
    <cellStyle name="Neutral 3 7" xfId="5874" xr:uid="{00000000-0005-0000-0000-00005D1C0000}"/>
    <cellStyle name="Neutral 3 8" xfId="5875" xr:uid="{00000000-0005-0000-0000-00005E1C0000}"/>
    <cellStyle name="Neutral 3 9" xfId="5876" xr:uid="{00000000-0005-0000-0000-00005F1C0000}"/>
    <cellStyle name="Neutral 4" xfId="134" xr:uid="{00000000-0005-0000-0000-0000601C0000}"/>
    <cellStyle name="Neutral 4 10" xfId="5878" xr:uid="{00000000-0005-0000-0000-0000611C0000}"/>
    <cellStyle name="Neutral 4 11" xfId="5877" xr:uid="{00000000-0005-0000-0000-0000621C0000}"/>
    <cellStyle name="Neutral 4 2" xfId="5879" xr:uid="{00000000-0005-0000-0000-0000631C0000}"/>
    <cellStyle name="Neutral 4 2 2" xfId="5880" xr:uid="{00000000-0005-0000-0000-0000641C0000}"/>
    <cellStyle name="Neutral 4 2 3" xfId="5881" xr:uid="{00000000-0005-0000-0000-0000651C0000}"/>
    <cellStyle name="Neutral 4 2 4" xfId="5882" xr:uid="{00000000-0005-0000-0000-0000661C0000}"/>
    <cellStyle name="Neutral 4 2 5" xfId="5883" xr:uid="{00000000-0005-0000-0000-0000671C0000}"/>
    <cellStyle name="Neutral 4 2 6" xfId="5884" xr:uid="{00000000-0005-0000-0000-0000681C0000}"/>
    <cellStyle name="Neutral 4 2 7" xfId="5885" xr:uid="{00000000-0005-0000-0000-0000691C0000}"/>
    <cellStyle name="Neutral 4 2 8" xfId="5886" xr:uid="{00000000-0005-0000-0000-00006A1C0000}"/>
    <cellStyle name="Neutral 4 3" xfId="5887" xr:uid="{00000000-0005-0000-0000-00006B1C0000}"/>
    <cellStyle name="Neutral 4 4" xfId="5888" xr:uid="{00000000-0005-0000-0000-00006C1C0000}"/>
    <cellStyle name="Neutral 4 5" xfId="5889" xr:uid="{00000000-0005-0000-0000-00006D1C0000}"/>
    <cellStyle name="Neutral 4 6" xfId="5890" xr:uid="{00000000-0005-0000-0000-00006E1C0000}"/>
    <cellStyle name="Neutral 4 7" xfId="5891" xr:uid="{00000000-0005-0000-0000-00006F1C0000}"/>
    <cellStyle name="Neutral 4 8" xfId="5892" xr:uid="{00000000-0005-0000-0000-0000701C0000}"/>
    <cellStyle name="Neutral 4 9" xfId="5893" xr:uid="{00000000-0005-0000-0000-0000711C0000}"/>
    <cellStyle name="Neutral 5" xfId="261" xr:uid="{00000000-0005-0000-0000-0000721C0000}"/>
    <cellStyle name="Neutral 5 10" xfId="5895" xr:uid="{00000000-0005-0000-0000-0000731C0000}"/>
    <cellStyle name="Neutral 5 11" xfId="5894" xr:uid="{00000000-0005-0000-0000-0000741C0000}"/>
    <cellStyle name="Neutral 5 2" xfId="5896" xr:uid="{00000000-0005-0000-0000-0000751C0000}"/>
    <cellStyle name="Neutral 5 2 2" xfId="5897" xr:uid="{00000000-0005-0000-0000-0000761C0000}"/>
    <cellStyle name="Neutral 5 2 3" xfId="5898" xr:uid="{00000000-0005-0000-0000-0000771C0000}"/>
    <cellStyle name="Neutral 5 2 4" xfId="5899" xr:uid="{00000000-0005-0000-0000-0000781C0000}"/>
    <cellStyle name="Neutral 5 2 5" xfId="5900" xr:uid="{00000000-0005-0000-0000-0000791C0000}"/>
    <cellStyle name="Neutral 5 2 6" xfId="5901" xr:uid="{00000000-0005-0000-0000-00007A1C0000}"/>
    <cellStyle name="Neutral 5 2 7" xfId="5902" xr:uid="{00000000-0005-0000-0000-00007B1C0000}"/>
    <cellStyle name="Neutral 5 2 8" xfId="5903" xr:uid="{00000000-0005-0000-0000-00007C1C0000}"/>
    <cellStyle name="Neutral 5 3" xfId="5904" xr:uid="{00000000-0005-0000-0000-00007D1C0000}"/>
    <cellStyle name="Neutral 5 4" xfId="5905" xr:uid="{00000000-0005-0000-0000-00007E1C0000}"/>
    <cellStyle name="Neutral 5 5" xfId="5906" xr:uid="{00000000-0005-0000-0000-00007F1C0000}"/>
    <cellStyle name="Neutral 5 6" xfId="5907" xr:uid="{00000000-0005-0000-0000-0000801C0000}"/>
    <cellStyle name="Neutral 5 7" xfId="5908" xr:uid="{00000000-0005-0000-0000-0000811C0000}"/>
    <cellStyle name="Neutral 5 8" xfId="5909" xr:uid="{00000000-0005-0000-0000-0000821C0000}"/>
    <cellStyle name="Neutral 5 9" xfId="5910" xr:uid="{00000000-0005-0000-0000-0000831C0000}"/>
    <cellStyle name="Neutral 6" xfId="1708" xr:uid="{00000000-0005-0000-0000-0000841C0000}"/>
    <cellStyle name="Neutral 6 10" xfId="5912" xr:uid="{00000000-0005-0000-0000-0000851C0000}"/>
    <cellStyle name="Neutral 6 11" xfId="5911" xr:uid="{00000000-0005-0000-0000-0000861C0000}"/>
    <cellStyle name="Neutral 6 2" xfId="5913" xr:uid="{00000000-0005-0000-0000-0000871C0000}"/>
    <cellStyle name="Neutral 6 2 2" xfId="5914" xr:uid="{00000000-0005-0000-0000-0000881C0000}"/>
    <cellStyle name="Neutral 6 2 3" xfId="5915" xr:uid="{00000000-0005-0000-0000-0000891C0000}"/>
    <cellStyle name="Neutral 6 2 4" xfId="5916" xr:uid="{00000000-0005-0000-0000-00008A1C0000}"/>
    <cellStyle name="Neutral 6 2 5" xfId="5917" xr:uid="{00000000-0005-0000-0000-00008B1C0000}"/>
    <cellStyle name="Neutral 6 2 6" xfId="5918" xr:uid="{00000000-0005-0000-0000-00008C1C0000}"/>
    <cellStyle name="Neutral 6 2 7" xfId="5919" xr:uid="{00000000-0005-0000-0000-00008D1C0000}"/>
    <cellStyle name="Neutral 6 2 8" xfId="5920" xr:uid="{00000000-0005-0000-0000-00008E1C0000}"/>
    <cellStyle name="Neutral 6 3" xfId="5921" xr:uid="{00000000-0005-0000-0000-00008F1C0000}"/>
    <cellStyle name="Neutral 6 4" xfId="5922" xr:uid="{00000000-0005-0000-0000-0000901C0000}"/>
    <cellStyle name="Neutral 6 5" xfId="5923" xr:uid="{00000000-0005-0000-0000-0000911C0000}"/>
    <cellStyle name="Neutral 6 6" xfId="5924" xr:uid="{00000000-0005-0000-0000-0000921C0000}"/>
    <cellStyle name="Neutral 6 7" xfId="5925" xr:uid="{00000000-0005-0000-0000-0000931C0000}"/>
    <cellStyle name="Neutral 6 8" xfId="5926" xr:uid="{00000000-0005-0000-0000-0000941C0000}"/>
    <cellStyle name="Neutral 6 9" xfId="5927" xr:uid="{00000000-0005-0000-0000-0000951C0000}"/>
    <cellStyle name="Neutral 7" xfId="1709" xr:uid="{00000000-0005-0000-0000-0000961C0000}"/>
    <cellStyle name="Neutral 7 10" xfId="5929" xr:uid="{00000000-0005-0000-0000-0000971C0000}"/>
    <cellStyle name="Neutral 7 11" xfId="5928" xr:uid="{00000000-0005-0000-0000-0000981C0000}"/>
    <cellStyle name="Neutral 7 2" xfId="5930" xr:uid="{00000000-0005-0000-0000-0000991C0000}"/>
    <cellStyle name="Neutral 7 2 2" xfId="5931" xr:uid="{00000000-0005-0000-0000-00009A1C0000}"/>
    <cellStyle name="Neutral 7 2 3" xfId="5932" xr:uid="{00000000-0005-0000-0000-00009B1C0000}"/>
    <cellStyle name="Neutral 7 2 4" xfId="5933" xr:uid="{00000000-0005-0000-0000-00009C1C0000}"/>
    <cellStyle name="Neutral 7 2 5" xfId="5934" xr:uid="{00000000-0005-0000-0000-00009D1C0000}"/>
    <cellStyle name="Neutral 7 2 6" xfId="5935" xr:uid="{00000000-0005-0000-0000-00009E1C0000}"/>
    <cellStyle name="Neutral 7 2 7" xfId="5936" xr:uid="{00000000-0005-0000-0000-00009F1C0000}"/>
    <cellStyle name="Neutral 7 2 8" xfId="5937" xr:uid="{00000000-0005-0000-0000-0000A01C0000}"/>
    <cellStyle name="Neutral 7 3" xfId="5938" xr:uid="{00000000-0005-0000-0000-0000A11C0000}"/>
    <cellStyle name="Neutral 7 4" xfId="5939" xr:uid="{00000000-0005-0000-0000-0000A21C0000}"/>
    <cellStyle name="Neutral 7 5" xfId="5940" xr:uid="{00000000-0005-0000-0000-0000A31C0000}"/>
    <cellStyle name="Neutral 7 6" xfId="5941" xr:uid="{00000000-0005-0000-0000-0000A41C0000}"/>
    <cellStyle name="Neutral 7 7" xfId="5942" xr:uid="{00000000-0005-0000-0000-0000A51C0000}"/>
    <cellStyle name="Neutral 7 8" xfId="5943" xr:uid="{00000000-0005-0000-0000-0000A61C0000}"/>
    <cellStyle name="Neutral 7 9" xfId="5944" xr:uid="{00000000-0005-0000-0000-0000A71C0000}"/>
    <cellStyle name="Neutral 8" xfId="1710" xr:uid="{00000000-0005-0000-0000-0000A81C0000}"/>
    <cellStyle name="Neutral 8 2" xfId="5946" xr:uid="{00000000-0005-0000-0000-0000A91C0000}"/>
    <cellStyle name="Neutral 8 3" xfId="5947" xr:uid="{00000000-0005-0000-0000-0000AA1C0000}"/>
    <cellStyle name="Neutral 8 4" xfId="5948" xr:uid="{00000000-0005-0000-0000-0000AB1C0000}"/>
    <cellStyle name="Neutral 8 5" xfId="5945" xr:uid="{00000000-0005-0000-0000-0000AC1C0000}"/>
    <cellStyle name="Neutral 9" xfId="1711" xr:uid="{00000000-0005-0000-0000-0000AD1C0000}"/>
    <cellStyle name="Neutral 9 10" xfId="5949" xr:uid="{00000000-0005-0000-0000-0000AE1C0000}"/>
    <cellStyle name="Neutral 9 2" xfId="5950" xr:uid="{00000000-0005-0000-0000-0000AF1C0000}"/>
    <cellStyle name="Neutral 9 3" xfId="5951" xr:uid="{00000000-0005-0000-0000-0000B01C0000}"/>
    <cellStyle name="Neutral 9 4" xfId="5952" xr:uid="{00000000-0005-0000-0000-0000B11C0000}"/>
    <cellStyle name="Neutral 9 5" xfId="5953" xr:uid="{00000000-0005-0000-0000-0000B21C0000}"/>
    <cellStyle name="Neutral 9 6" xfId="5954" xr:uid="{00000000-0005-0000-0000-0000B31C0000}"/>
    <cellStyle name="Neutral 9 7" xfId="5955" xr:uid="{00000000-0005-0000-0000-0000B41C0000}"/>
    <cellStyle name="Neutral 9 8" xfId="5956" xr:uid="{00000000-0005-0000-0000-0000B51C0000}"/>
    <cellStyle name="Neutral 9 9" xfId="5957" xr:uid="{00000000-0005-0000-0000-0000B61C0000}"/>
    <cellStyle name="Normal" xfId="0" builtinId="0"/>
    <cellStyle name="Normal [0]" xfId="1712" xr:uid="{00000000-0005-0000-0000-0000B81C0000}"/>
    <cellStyle name="Normal [0] 2" xfId="1713" xr:uid="{00000000-0005-0000-0000-0000B91C0000}"/>
    <cellStyle name="Normal [0] 3" xfId="1714" xr:uid="{00000000-0005-0000-0000-0000BA1C0000}"/>
    <cellStyle name="Normal [0] 4" xfId="1715" xr:uid="{00000000-0005-0000-0000-0000BB1C0000}"/>
    <cellStyle name="Normal [0] 5" xfId="1716" xr:uid="{00000000-0005-0000-0000-0000BC1C0000}"/>
    <cellStyle name="Normal [0] 6" xfId="1717" xr:uid="{00000000-0005-0000-0000-0000BD1C0000}"/>
    <cellStyle name="Normal [0] 7" xfId="1718" xr:uid="{00000000-0005-0000-0000-0000BE1C0000}"/>
    <cellStyle name="Normal [2]" xfId="1719" xr:uid="{00000000-0005-0000-0000-0000BF1C0000}"/>
    <cellStyle name="Normal [2] 2" xfId="1720" xr:uid="{00000000-0005-0000-0000-0000C01C0000}"/>
    <cellStyle name="Normal [2] 3" xfId="1721" xr:uid="{00000000-0005-0000-0000-0000C11C0000}"/>
    <cellStyle name="Normal [2] 4" xfId="1722" xr:uid="{00000000-0005-0000-0000-0000C21C0000}"/>
    <cellStyle name="Normal [2] 5" xfId="1723" xr:uid="{00000000-0005-0000-0000-0000C31C0000}"/>
    <cellStyle name="Normal [2] 6" xfId="1724" xr:uid="{00000000-0005-0000-0000-0000C41C0000}"/>
    <cellStyle name="Normal [2] 7" xfId="1725" xr:uid="{00000000-0005-0000-0000-0000C51C0000}"/>
    <cellStyle name="Normal 10" xfId="226" xr:uid="{00000000-0005-0000-0000-0000C61C0000}"/>
    <cellStyle name="Normal 10 2" xfId="1727" xr:uid="{00000000-0005-0000-0000-0000C71C0000}"/>
    <cellStyle name="Normal 10 2 2" xfId="9183" xr:uid="{00000000-0005-0000-0000-0000C81C0000}"/>
    <cellStyle name="Normal 10 2 2 2" xfId="11420" xr:uid="{00000000-0005-0000-0000-0000C91C0000}"/>
    <cellStyle name="Normal 10 2 3" xfId="9938" xr:uid="{00000000-0005-0000-0000-0000CA1C0000}"/>
    <cellStyle name="Normal 10 2 3 2" xfId="12147" xr:uid="{00000000-0005-0000-0000-0000CB1C0000}"/>
    <cellStyle name="Normal 10 2 4" xfId="12864" xr:uid="{00000000-0005-0000-0000-0000CC1C0000}"/>
    <cellStyle name="Normal 10 2 5" xfId="10707" xr:uid="{00000000-0005-0000-0000-0000CD1C0000}"/>
    <cellStyle name="Normal 10 3" xfId="1728" xr:uid="{00000000-0005-0000-0000-0000CE1C0000}"/>
    <cellStyle name="Normal 10 3 2" xfId="9184" xr:uid="{00000000-0005-0000-0000-0000CF1C0000}"/>
    <cellStyle name="Normal 10 3 2 2" xfId="11421" xr:uid="{00000000-0005-0000-0000-0000D01C0000}"/>
    <cellStyle name="Normal 10 3 3" xfId="9939" xr:uid="{00000000-0005-0000-0000-0000D11C0000}"/>
    <cellStyle name="Normal 10 3 3 2" xfId="12148" xr:uid="{00000000-0005-0000-0000-0000D21C0000}"/>
    <cellStyle name="Normal 10 3 4" xfId="12865" xr:uid="{00000000-0005-0000-0000-0000D31C0000}"/>
    <cellStyle name="Normal 10 3 5" xfId="10708" xr:uid="{00000000-0005-0000-0000-0000D41C0000}"/>
    <cellStyle name="Normal 10 4" xfId="5958" xr:uid="{00000000-0005-0000-0000-0000D51C0000}"/>
    <cellStyle name="Normal 10 5" xfId="9182" xr:uid="{00000000-0005-0000-0000-0000D61C0000}"/>
    <cellStyle name="Normal 10 5 2" xfId="11419" xr:uid="{00000000-0005-0000-0000-0000D71C0000}"/>
    <cellStyle name="Normal 10 6" xfId="9937" xr:uid="{00000000-0005-0000-0000-0000D81C0000}"/>
    <cellStyle name="Normal 10 6 2" xfId="12146" xr:uid="{00000000-0005-0000-0000-0000D91C0000}"/>
    <cellStyle name="Normal 10 7" xfId="12863" xr:uid="{00000000-0005-0000-0000-0000DA1C0000}"/>
    <cellStyle name="Normal 10 8" xfId="10706" xr:uid="{00000000-0005-0000-0000-0000DB1C0000}"/>
    <cellStyle name="Normal 10 9" xfId="1726" xr:uid="{00000000-0005-0000-0000-0000DC1C0000}"/>
    <cellStyle name="Normal 100" xfId="9021" xr:uid="{00000000-0005-0000-0000-0000DD1C0000}"/>
    <cellStyle name="Normal 101" xfId="8816" xr:uid="{00000000-0005-0000-0000-0000DE1C0000}"/>
    <cellStyle name="Normal 102" xfId="9023" xr:uid="{00000000-0005-0000-0000-0000DF1C0000}"/>
    <cellStyle name="Normal 103" xfId="421" xr:uid="{00000000-0005-0000-0000-0000E01C0000}"/>
    <cellStyle name="Normal 103 2" xfId="9161" xr:uid="{00000000-0005-0000-0000-0000E11C0000}"/>
    <cellStyle name="Normal 103 2 2" xfId="11400" xr:uid="{00000000-0005-0000-0000-0000E21C0000}"/>
    <cellStyle name="Normal 103 3" xfId="9912" xr:uid="{00000000-0005-0000-0000-0000E31C0000}"/>
    <cellStyle name="Normal 103 3 2" xfId="12121" xr:uid="{00000000-0005-0000-0000-0000E41C0000}"/>
    <cellStyle name="Normal 103 4" xfId="12843" xr:uid="{00000000-0005-0000-0000-0000E51C0000}"/>
    <cellStyle name="Normal 103 5" xfId="10681" xr:uid="{00000000-0005-0000-0000-0000E61C0000}"/>
    <cellStyle name="Normal 104" xfId="9024" xr:uid="{00000000-0005-0000-0000-0000E71C0000}"/>
    <cellStyle name="Normal 105" xfId="9025" xr:uid="{00000000-0005-0000-0000-0000E81C0000}"/>
    <cellStyle name="Normal 106" xfId="9026" xr:uid="{00000000-0005-0000-0000-0000E91C0000}"/>
    <cellStyle name="Normal 107" xfId="9027" xr:uid="{00000000-0005-0000-0000-0000EA1C0000}"/>
    <cellStyle name="Normal 108" xfId="8373" xr:uid="{00000000-0005-0000-0000-0000EB1C0000}"/>
    <cellStyle name="Normal 109" xfId="9029" xr:uid="{00000000-0005-0000-0000-0000EC1C0000}"/>
    <cellStyle name="Normal 11" xfId="354" xr:uid="{00000000-0005-0000-0000-0000ED1C0000}"/>
    <cellStyle name="Normal 11 2" xfId="5960" xr:uid="{00000000-0005-0000-0000-0000EE1C0000}"/>
    <cellStyle name="Normal 11 3" xfId="5959" xr:uid="{00000000-0005-0000-0000-0000EF1C0000}"/>
    <cellStyle name="Normal 11 4" xfId="9171" xr:uid="{00000000-0005-0000-0000-0000F01C0000}"/>
    <cellStyle name="Normal 11 4 2" xfId="11410" xr:uid="{00000000-0005-0000-0000-0000F11C0000}"/>
    <cellStyle name="Normal 11 5" xfId="1729" xr:uid="{00000000-0005-0000-0000-0000F21C0000}"/>
    <cellStyle name="Normal 110" xfId="8318" xr:uid="{00000000-0005-0000-0000-0000F31C0000}"/>
    <cellStyle name="Normal 111" xfId="9030" xr:uid="{00000000-0005-0000-0000-0000F41C0000}"/>
    <cellStyle name="Normal 112" xfId="9031" xr:uid="{00000000-0005-0000-0000-0000F51C0000}"/>
    <cellStyle name="Normal 113" xfId="9032" xr:uid="{00000000-0005-0000-0000-0000F61C0000}"/>
    <cellStyle name="Normal 113 2" xfId="9806" xr:uid="{00000000-0005-0000-0000-0000F71C0000}"/>
    <cellStyle name="Normal 113 2 2" xfId="12018" xr:uid="{00000000-0005-0000-0000-0000F81C0000}"/>
    <cellStyle name="Normal 113 3" xfId="10514" xr:uid="{00000000-0005-0000-0000-0000F91C0000}"/>
    <cellStyle name="Normal 113 3 2" xfId="12722" xr:uid="{00000000-0005-0000-0000-0000FA1C0000}"/>
    <cellStyle name="Normal 113 4" xfId="13475" xr:uid="{00000000-0005-0000-0000-0000FB1C0000}"/>
    <cellStyle name="Normal 113 5" xfId="11282" xr:uid="{00000000-0005-0000-0000-0000FC1C0000}"/>
    <cellStyle name="Normal 114" xfId="9081" xr:uid="{00000000-0005-0000-0000-0000FD1C0000}"/>
    <cellStyle name="Normal 114 2" xfId="9851" xr:uid="{00000000-0005-0000-0000-0000FE1C0000}"/>
    <cellStyle name="Normal 114 2 2" xfId="12062" xr:uid="{00000000-0005-0000-0000-0000FF1C0000}"/>
    <cellStyle name="Normal 114 3" xfId="10558" xr:uid="{00000000-0005-0000-0000-0000001D0000}"/>
    <cellStyle name="Normal 114 3 2" xfId="12766" xr:uid="{00000000-0005-0000-0000-0000011D0000}"/>
    <cellStyle name="Normal 114 4" xfId="13519" xr:uid="{00000000-0005-0000-0000-0000021D0000}"/>
    <cellStyle name="Normal 114 5" xfId="11326" xr:uid="{00000000-0005-0000-0000-0000031D0000}"/>
    <cellStyle name="Normal 115" xfId="9084" xr:uid="{00000000-0005-0000-0000-0000041D0000}"/>
    <cellStyle name="Normal 115 2" xfId="9854" xr:uid="{00000000-0005-0000-0000-0000051D0000}"/>
    <cellStyle name="Normal 115 2 2" xfId="12065" xr:uid="{00000000-0005-0000-0000-0000061D0000}"/>
    <cellStyle name="Normal 115 3" xfId="10561" xr:uid="{00000000-0005-0000-0000-0000071D0000}"/>
    <cellStyle name="Normal 115 3 2" xfId="12769" xr:uid="{00000000-0005-0000-0000-0000081D0000}"/>
    <cellStyle name="Normal 115 4" xfId="13522" xr:uid="{00000000-0005-0000-0000-0000091D0000}"/>
    <cellStyle name="Normal 115 5" xfId="11329" xr:uid="{00000000-0005-0000-0000-00000A1D0000}"/>
    <cellStyle name="Normal 116" xfId="9078" xr:uid="{00000000-0005-0000-0000-00000B1D0000}"/>
    <cellStyle name="Normal 116 2" xfId="9848" xr:uid="{00000000-0005-0000-0000-00000C1D0000}"/>
    <cellStyle name="Normal 116 2 2" xfId="12059" xr:uid="{00000000-0005-0000-0000-00000D1D0000}"/>
    <cellStyle name="Normal 116 3" xfId="10555" xr:uid="{00000000-0005-0000-0000-00000E1D0000}"/>
    <cellStyle name="Normal 116 3 2" xfId="12763" xr:uid="{00000000-0005-0000-0000-00000F1D0000}"/>
    <cellStyle name="Normal 116 4" xfId="13516" xr:uid="{00000000-0005-0000-0000-0000101D0000}"/>
    <cellStyle name="Normal 116 5" xfId="11323" xr:uid="{00000000-0005-0000-0000-0000111D0000}"/>
    <cellStyle name="Normal 117" xfId="9088" xr:uid="{00000000-0005-0000-0000-0000121D0000}"/>
    <cellStyle name="Normal 117 2" xfId="9857" xr:uid="{00000000-0005-0000-0000-0000131D0000}"/>
    <cellStyle name="Normal 117 2 2" xfId="12068" xr:uid="{00000000-0005-0000-0000-0000141D0000}"/>
    <cellStyle name="Normal 117 3" xfId="10564" xr:uid="{00000000-0005-0000-0000-0000151D0000}"/>
    <cellStyle name="Normal 117 3 2" xfId="12772" xr:uid="{00000000-0005-0000-0000-0000161D0000}"/>
    <cellStyle name="Normal 117 4" xfId="13525" xr:uid="{00000000-0005-0000-0000-0000171D0000}"/>
    <cellStyle name="Normal 117 5" xfId="11332" xr:uid="{00000000-0005-0000-0000-0000181D0000}"/>
    <cellStyle name="Normal 118" xfId="9077" xr:uid="{00000000-0005-0000-0000-0000191D0000}"/>
    <cellStyle name="Normal 118 2" xfId="9847" xr:uid="{00000000-0005-0000-0000-00001A1D0000}"/>
    <cellStyle name="Normal 118 2 2" xfId="12058" xr:uid="{00000000-0005-0000-0000-00001B1D0000}"/>
    <cellStyle name="Normal 118 3" xfId="10554" xr:uid="{00000000-0005-0000-0000-00001C1D0000}"/>
    <cellStyle name="Normal 118 3 2" xfId="12762" xr:uid="{00000000-0005-0000-0000-00001D1D0000}"/>
    <cellStyle name="Normal 118 4" xfId="13515" xr:uid="{00000000-0005-0000-0000-00001E1D0000}"/>
    <cellStyle name="Normal 118 5" xfId="11322" xr:uid="{00000000-0005-0000-0000-00001F1D0000}"/>
    <cellStyle name="Normal 119" xfId="9085" xr:uid="{00000000-0005-0000-0000-0000201D0000}"/>
    <cellStyle name="Normal 12" xfId="1730" xr:uid="{00000000-0005-0000-0000-0000211D0000}"/>
    <cellStyle name="Normal 12 2" xfId="5961" xr:uid="{00000000-0005-0000-0000-0000221D0000}"/>
    <cellStyle name="Normal 120" xfId="9037" xr:uid="{00000000-0005-0000-0000-0000231D0000}"/>
    <cellStyle name="Normal 121" xfId="9044" xr:uid="{00000000-0005-0000-0000-0000241D0000}"/>
    <cellStyle name="Normal 122" xfId="9035" xr:uid="{00000000-0005-0000-0000-0000251D0000}"/>
    <cellStyle name="Normal 123" xfId="445" xr:uid="{00000000-0005-0000-0000-0000261D0000}"/>
    <cellStyle name="Normal 123 2" xfId="9166" xr:uid="{00000000-0005-0000-0000-0000271D0000}"/>
    <cellStyle name="Normal 123 2 2" xfId="11405" xr:uid="{00000000-0005-0000-0000-0000281D0000}"/>
    <cellStyle name="Normal 123 3" xfId="9929" xr:uid="{00000000-0005-0000-0000-0000291D0000}"/>
    <cellStyle name="Normal 123 3 2" xfId="12138" xr:uid="{00000000-0005-0000-0000-00002A1D0000}"/>
    <cellStyle name="Normal 123 4" xfId="12848" xr:uid="{00000000-0005-0000-0000-00002B1D0000}"/>
    <cellStyle name="Normal 123 5" xfId="10698" xr:uid="{00000000-0005-0000-0000-00002C1D0000}"/>
    <cellStyle name="Normal 124" xfId="9090" xr:uid="{00000000-0005-0000-0000-00002D1D0000}"/>
    <cellStyle name="Normal 125" xfId="9089" xr:uid="{00000000-0005-0000-0000-00002E1D0000}"/>
    <cellStyle name="Normal 126" xfId="9043" xr:uid="{00000000-0005-0000-0000-00002F1D0000}"/>
    <cellStyle name="Normal 127" xfId="9091" xr:uid="{00000000-0005-0000-0000-0000301D0000}"/>
    <cellStyle name="Normal 127 2" xfId="9858" xr:uid="{00000000-0005-0000-0000-0000311D0000}"/>
    <cellStyle name="Normal 127 2 2" xfId="12069" xr:uid="{00000000-0005-0000-0000-0000321D0000}"/>
    <cellStyle name="Normal 127 3" xfId="10565" xr:uid="{00000000-0005-0000-0000-0000331D0000}"/>
    <cellStyle name="Normal 127 3 2" xfId="12773" xr:uid="{00000000-0005-0000-0000-0000341D0000}"/>
    <cellStyle name="Normal 127 4" xfId="13526" xr:uid="{00000000-0005-0000-0000-0000351D0000}"/>
    <cellStyle name="Normal 127 5" xfId="11333" xr:uid="{00000000-0005-0000-0000-0000361D0000}"/>
    <cellStyle name="Normal 128" xfId="9093" xr:uid="{00000000-0005-0000-0000-0000371D0000}"/>
    <cellStyle name="Normal 128 2" xfId="9860" xr:uid="{00000000-0005-0000-0000-0000381D0000}"/>
    <cellStyle name="Normal 128 2 2" xfId="12071" xr:uid="{00000000-0005-0000-0000-0000391D0000}"/>
    <cellStyle name="Normal 128 3" xfId="10567" xr:uid="{00000000-0005-0000-0000-00003A1D0000}"/>
    <cellStyle name="Normal 128 3 2" xfId="12775" xr:uid="{00000000-0005-0000-0000-00003B1D0000}"/>
    <cellStyle name="Normal 128 4" xfId="13528" xr:uid="{00000000-0005-0000-0000-00003C1D0000}"/>
    <cellStyle name="Normal 128 5" xfId="11335" xr:uid="{00000000-0005-0000-0000-00003D1D0000}"/>
    <cellStyle name="Normal 129" xfId="9092" xr:uid="{00000000-0005-0000-0000-00003E1D0000}"/>
    <cellStyle name="Normal 129 2" xfId="9859" xr:uid="{00000000-0005-0000-0000-00003F1D0000}"/>
    <cellStyle name="Normal 129 2 2" xfId="12070" xr:uid="{00000000-0005-0000-0000-0000401D0000}"/>
    <cellStyle name="Normal 129 3" xfId="10566" xr:uid="{00000000-0005-0000-0000-0000411D0000}"/>
    <cellStyle name="Normal 129 3 2" xfId="12774" xr:uid="{00000000-0005-0000-0000-0000421D0000}"/>
    <cellStyle name="Normal 129 4" xfId="13527" xr:uid="{00000000-0005-0000-0000-0000431D0000}"/>
    <cellStyle name="Normal 129 5" xfId="11334" xr:uid="{00000000-0005-0000-0000-0000441D0000}"/>
    <cellStyle name="Normal 13" xfId="1731" xr:uid="{00000000-0005-0000-0000-0000451D0000}"/>
    <cellStyle name="Normal 13 2" xfId="5962" xr:uid="{00000000-0005-0000-0000-0000461D0000}"/>
    <cellStyle name="Normal 130" xfId="9108" xr:uid="{00000000-0005-0000-0000-0000471D0000}"/>
    <cellStyle name="Normal 130 2" xfId="9875" xr:uid="{00000000-0005-0000-0000-0000481D0000}"/>
    <cellStyle name="Normal 130 2 2" xfId="12086" xr:uid="{00000000-0005-0000-0000-0000491D0000}"/>
    <cellStyle name="Normal 130 3" xfId="10582" xr:uid="{00000000-0005-0000-0000-00004A1D0000}"/>
    <cellStyle name="Normal 130 3 2" xfId="12790" xr:uid="{00000000-0005-0000-0000-00004B1D0000}"/>
    <cellStyle name="Normal 130 4" xfId="13543" xr:uid="{00000000-0005-0000-0000-00004C1D0000}"/>
    <cellStyle name="Normal 130 5" xfId="11350" xr:uid="{00000000-0005-0000-0000-00004D1D0000}"/>
    <cellStyle name="Normal 131" xfId="9109" xr:uid="{00000000-0005-0000-0000-00004E1D0000}"/>
    <cellStyle name="Normal 131 2" xfId="9876" xr:uid="{00000000-0005-0000-0000-00004F1D0000}"/>
    <cellStyle name="Normal 131 2 2" xfId="12087" xr:uid="{00000000-0005-0000-0000-0000501D0000}"/>
    <cellStyle name="Normal 131 3" xfId="10583" xr:uid="{00000000-0005-0000-0000-0000511D0000}"/>
    <cellStyle name="Normal 131 3 2" xfId="12791" xr:uid="{00000000-0005-0000-0000-0000521D0000}"/>
    <cellStyle name="Normal 131 4" xfId="13544" xr:uid="{00000000-0005-0000-0000-0000531D0000}"/>
    <cellStyle name="Normal 131 5" xfId="11351" xr:uid="{00000000-0005-0000-0000-0000541D0000}"/>
    <cellStyle name="Normal 132" xfId="9110" xr:uid="{00000000-0005-0000-0000-0000551D0000}"/>
    <cellStyle name="Normal 132 2" xfId="9877" xr:uid="{00000000-0005-0000-0000-0000561D0000}"/>
    <cellStyle name="Normal 132 2 2" xfId="12088" xr:uid="{00000000-0005-0000-0000-0000571D0000}"/>
    <cellStyle name="Normal 132 3" xfId="10584" xr:uid="{00000000-0005-0000-0000-0000581D0000}"/>
    <cellStyle name="Normal 132 3 2" xfId="12792" xr:uid="{00000000-0005-0000-0000-0000591D0000}"/>
    <cellStyle name="Normal 132 4" xfId="13545" xr:uid="{00000000-0005-0000-0000-00005A1D0000}"/>
    <cellStyle name="Normal 132 5" xfId="11352" xr:uid="{00000000-0005-0000-0000-00005B1D0000}"/>
    <cellStyle name="Normal 133" xfId="9111" xr:uid="{00000000-0005-0000-0000-00005C1D0000}"/>
    <cellStyle name="Normal 133 2" xfId="9878" xr:uid="{00000000-0005-0000-0000-00005D1D0000}"/>
    <cellStyle name="Normal 133 2 2" xfId="12089" xr:uid="{00000000-0005-0000-0000-00005E1D0000}"/>
    <cellStyle name="Normal 133 3" xfId="10585" xr:uid="{00000000-0005-0000-0000-00005F1D0000}"/>
    <cellStyle name="Normal 133 3 2" xfId="12793" xr:uid="{00000000-0005-0000-0000-0000601D0000}"/>
    <cellStyle name="Normal 133 4" xfId="13546" xr:uid="{00000000-0005-0000-0000-0000611D0000}"/>
    <cellStyle name="Normal 133 5" xfId="11353" xr:uid="{00000000-0005-0000-0000-0000621D0000}"/>
    <cellStyle name="Normal 134" xfId="9112" xr:uid="{00000000-0005-0000-0000-0000631D0000}"/>
    <cellStyle name="Normal 134 2" xfId="9879" xr:uid="{00000000-0005-0000-0000-0000641D0000}"/>
    <cellStyle name="Normal 134 2 2" xfId="12090" xr:uid="{00000000-0005-0000-0000-0000651D0000}"/>
    <cellStyle name="Normal 134 3" xfId="10586" xr:uid="{00000000-0005-0000-0000-0000661D0000}"/>
    <cellStyle name="Normal 134 3 2" xfId="12794" xr:uid="{00000000-0005-0000-0000-0000671D0000}"/>
    <cellStyle name="Normal 134 4" xfId="13547" xr:uid="{00000000-0005-0000-0000-0000681D0000}"/>
    <cellStyle name="Normal 134 5" xfId="11354" xr:uid="{00000000-0005-0000-0000-0000691D0000}"/>
    <cellStyle name="Normal 135" xfId="9113" xr:uid="{00000000-0005-0000-0000-00006A1D0000}"/>
    <cellStyle name="Normal 135 2" xfId="9880" xr:uid="{00000000-0005-0000-0000-00006B1D0000}"/>
    <cellStyle name="Normal 135 2 2" xfId="12091" xr:uid="{00000000-0005-0000-0000-00006C1D0000}"/>
    <cellStyle name="Normal 135 3" xfId="10587" xr:uid="{00000000-0005-0000-0000-00006D1D0000}"/>
    <cellStyle name="Normal 135 3 2" xfId="12795" xr:uid="{00000000-0005-0000-0000-00006E1D0000}"/>
    <cellStyle name="Normal 135 4" xfId="13548" xr:uid="{00000000-0005-0000-0000-00006F1D0000}"/>
    <cellStyle name="Normal 135 5" xfId="11355" xr:uid="{00000000-0005-0000-0000-0000701D0000}"/>
    <cellStyle name="Normal 136" xfId="5963" xr:uid="{00000000-0005-0000-0000-0000711D0000}"/>
    <cellStyle name="Normal 136 2" xfId="9773" xr:uid="{00000000-0005-0000-0000-0000721D0000}"/>
    <cellStyle name="Normal 136 2 2" xfId="11993" xr:uid="{00000000-0005-0000-0000-0000731D0000}"/>
    <cellStyle name="Normal 136 3" xfId="10499" xr:uid="{00000000-0005-0000-0000-0000741D0000}"/>
    <cellStyle name="Normal 136 3 2" xfId="12707" xr:uid="{00000000-0005-0000-0000-0000751D0000}"/>
    <cellStyle name="Normal 136 4" xfId="13443" xr:uid="{00000000-0005-0000-0000-0000761D0000}"/>
    <cellStyle name="Normal 136 5" xfId="11267" xr:uid="{00000000-0005-0000-0000-0000771D0000}"/>
    <cellStyle name="Normal 137" xfId="422" xr:uid="{00000000-0005-0000-0000-0000781D0000}"/>
    <cellStyle name="Normal 137 2" xfId="447" xr:uid="{00000000-0005-0000-0000-0000791D0000}"/>
    <cellStyle name="Normal 137 2 2" xfId="9168" xr:uid="{00000000-0005-0000-0000-00007A1D0000}"/>
    <cellStyle name="Normal 137 2 2 2" xfId="11407" xr:uid="{00000000-0005-0000-0000-00007B1D0000}"/>
    <cellStyle name="Normal 137 2 3" xfId="9931" xr:uid="{00000000-0005-0000-0000-00007C1D0000}"/>
    <cellStyle name="Normal 137 2 3 2" xfId="12140" xr:uid="{00000000-0005-0000-0000-00007D1D0000}"/>
    <cellStyle name="Normal 137 2 4" xfId="12850" xr:uid="{00000000-0005-0000-0000-00007E1D0000}"/>
    <cellStyle name="Normal 137 2 5" xfId="10700" xr:uid="{00000000-0005-0000-0000-00007F1D0000}"/>
    <cellStyle name="Normal 137 3" xfId="9162" xr:uid="{00000000-0005-0000-0000-0000801D0000}"/>
    <cellStyle name="Normal 137 3 2" xfId="11401" xr:uid="{00000000-0005-0000-0000-0000811D0000}"/>
    <cellStyle name="Normal 137 4" xfId="9913" xr:uid="{00000000-0005-0000-0000-0000821D0000}"/>
    <cellStyle name="Normal 137 4 2" xfId="12122" xr:uid="{00000000-0005-0000-0000-0000831D0000}"/>
    <cellStyle name="Normal 137 5" xfId="12844" xr:uid="{00000000-0005-0000-0000-0000841D0000}"/>
    <cellStyle name="Normal 137 6" xfId="10682" xr:uid="{00000000-0005-0000-0000-0000851D0000}"/>
    <cellStyle name="Normal 138" xfId="9114" xr:uid="{00000000-0005-0000-0000-0000861D0000}"/>
    <cellStyle name="Normal 138 2" xfId="9881" xr:uid="{00000000-0005-0000-0000-0000871D0000}"/>
    <cellStyle name="Normal 138 2 2" xfId="12092" xr:uid="{00000000-0005-0000-0000-0000881D0000}"/>
    <cellStyle name="Normal 138 3" xfId="10588" xr:uid="{00000000-0005-0000-0000-0000891D0000}"/>
    <cellStyle name="Normal 138 3 2" xfId="12796" xr:uid="{00000000-0005-0000-0000-00008A1D0000}"/>
    <cellStyle name="Normal 138 4" xfId="13549" xr:uid="{00000000-0005-0000-0000-00008B1D0000}"/>
    <cellStyle name="Normal 138 5" xfId="11356" xr:uid="{00000000-0005-0000-0000-00008C1D0000}"/>
    <cellStyle name="Normal 139" xfId="423" xr:uid="{00000000-0005-0000-0000-00008D1D0000}"/>
    <cellStyle name="Normal 139 2" xfId="448" xr:uid="{00000000-0005-0000-0000-00008E1D0000}"/>
    <cellStyle name="Normal 139 2 2" xfId="9169" xr:uid="{00000000-0005-0000-0000-00008F1D0000}"/>
    <cellStyle name="Normal 139 2 2 2" xfId="11408" xr:uid="{00000000-0005-0000-0000-0000901D0000}"/>
    <cellStyle name="Normal 139 2 3" xfId="9932" xr:uid="{00000000-0005-0000-0000-0000911D0000}"/>
    <cellStyle name="Normal 139 2 3 2" xfId="12141" xr:uid="{00000000-0005-0000-0000-0000921D0000}"/>
    <cellStyle name="Normal 139 2 4" xfId="12851" xr:uid="{00000000-0005-0000-0000-0000931D0000}"/>
    <cellStyle name="Normal 139 2 5" xfId="10701" xr:uid="{00000000-0005-0000-0000-0000941D0000}"/>
    <cellStyle name="Normal 139 3" xfId="9163" xr:uid="{00000000-0005-0000-0000-0000951D0000}"/>
    <cellStyle name="Normal 139 3 2" xfId="11402" xr:uid="{00000000-0005-0000-0000-0000961D0000}"/>
    <cellStyle name="Normal 139 4" xfId="9914" xr:uid="{00000000-0005-0000-0000-0000971D0000}"/>
    <cellStyle name="Normal 139 4 2" xfId="12123" xr:uid="{00000000-0005-0000-0000-0000981D0000}"/>
    <cellStyle name="Normal 139 5" xfId="12845" xr:uid="{00000000-0005-0000-0000-0000991D0000}"/>
    <cellStyle name="Normal 139 6" xfId="10683" xr:uid="{00000000-0005-0000-0000-00009A1D0000}"/>
    <cellStyle name="Normal 14" xfId="1732" xr:uid="{00000000-0005-0000-0000-00009B1D0000}"/>
    <cellStyle name="Normal 14 2" xfId="5964" xr:uid="{00000000-0005-0000-0000-00009C1D0000}"/>
    <cellStyle name="Normal 140" xfId="9115" xr:uid="{00000000-0005-0000-0000-00009D1D0000}"/>
    <cellStyle name="Normal 140 2" xfId="9882" xr:uid="{00000000-0005-0000-0000-00009E1D0000}"/>
    <cellStyle name="Normal 140 2 2" xfId="12093" xr:uid="{00000000-0005-0000-0000-00009F1D0000}"/>
    <cellStyle name="Normal 140 3" xfId="10589" xr:uid="{00000000-0005-0000-0000-0000A01D0000}"/>
    <cellStyle name="Normal 140 3 2" xfId="12797" xr:uid="{00000000-0005-0000-0000-0000A11D0000}"/>
    <cellStyle name="Normal 140 4" xfId="13550" xr:uid="{00000000-0005-0000-0000-0000A21D0000}"/>
    <cellStyle name="Normal 140 5" xfId="11357" xr:uid="{00000000-0005-0000-0000-0000A31D0000}"/>
    <cellStyle name="Normal 141" xfId="9116" xr:uid="{00000000-0005-0000-0000-0000A41D0000}"/>
    <cellStyle name="Normal 141 2" xfId="9883" xr:uid="{00000000-0005-0000-0000-0000A51D0000}"/>
    <cellStyle name="Normal 141 2 2" xfId="12094" xr:uid="{00000000-0005-0000-0000-0000A61D0000}"/>
    <cellStyle name="Normal 141 3" xfId="10590" xr:uid="{00000000-0005-0000-0000-0000A71D0000}"/>
    <cellStyle name="Normal 141 3 2" xfId="12798" xr:uid="{00000000-0005-0000-0000-0000A81D0000}"/>
    <cellStyle name="Normal 141 4" xfId="13551" xr:uid="{00000000-0005-0000-0000-0000A91D0000}"/>
    <cellStyle name="Normal 141 5" xfId="11358" xr:uid="{00000000-0005-0000-0000-0000AA1D0000}"/>
    <cellStyle name="Normal 142" xfId="449" xr:uid="{00000000-0005-0000-0000-0000AB1D0000}"/>
    <cellStyle name="Normal 142 2" xfId="9170" xr:uid="{00000000-0005-0000-0000-0000AC1D0000}"/>
    <cellStyle name="Normal 142 2 2" xfId="11409" xr:uid="{00000000-0005-0000-0000-0000AD1D0000}"/>
    <cellStyle name="Normal 142 3" xfId="9933" xr:uid="{00000000-0005-0000-0000-0000AE1D0000}"/>
    <cellStyle name="Normal 142 3 2" xfId="12142" xr:uid="{00000000-0005-0000-0000-0000AF1D0000}"/>
    <cellStyle name="Normal 142 4" xfId="12852" xr:uid="{00000000-0005-0000-0000-0000B01D0000}"/>
    <cellStyle name="Normal 142 5" xfId="10702" xr:uid="{00000000-0005-0000-0000-0000B11D0000}"/>
    <cellStyle name="Normal 143" xfId="9117" xr:uid="{00000000-0005-0000-0000-0000B21D0000}"/>
    <cellStyle name="Normal 143 2" xfId="9884" xr:uid="{00000000-0005-0000-0000-0000B31D0000}"/>
    <cellStyle name="Normal 143 2 2" xfId="12095" xr:uid="{00000000-0005-0000-0000-0000B41D0000}"/>
    <cellStyle name="Normal 143 3" xfId="10591" xr:uid="{00000000-0005-0000-0000-0000B51D0000}"/>
    <cellStyle name="Normal 143 3 2" xfId="12799" xr:uid="{00000000-0005-0000-0000-0000B61D0000}"/>
    <cellStyle name="Normal 143 4" xfId="13552" xr:uid="{00000000-0005-0000-0000-0000B71D0000}"/>
    <cellStyle name="Normal 143 5" xfId="11359" xr:uid="{00000000-0005-0000-0000-0000B81D0000}"/>
    <cellStyle name="Normal 144" xfId="9118" xr:uid="{00000000-0005-0000-0000-0000B91D0000}"/>
    <cellStyle name="Normal 144 2" xfId="9885" xr:uid="{00000000-0005-0000-0000-0000BA1D0000}"/>
    <cellStyle name="Normal 144 2 2" xfId="12096" xr:uid="{00000000-0005-0000-0000-0000BB1D0000}"/>
    <cellStyle name="Normal 144 3" xfId="10592" xr:uid="{00000000-0005-0000-0000-0000BC1D0000}"/>
    <cellStyle name="Normal 144 3 2" xfId="12800" xr:uid="{00000000-0005-0000-0000-0000BD1D0000}"/>
    <cellStyle name="Normal 144 4" xfId="13553" xr:uid="{00000000-0005-0000-0000-0000BE1D0000}"/>
    <cellStyle name="Normal 144 5" xfId="11360" xr:uid="{00000000-0005-0000-0000-0000BF1D0000}"/>
    <cellStyle name="Normal 145" xfId="9119" xr:uid="{00000000-0005-0000-0000-0000C01D0000}"/>
    <cellStyle name="Normal 145 2" xfId="9886" xr:uid="{00000000-0005-0000-0000-0000C11D0000}"/>
    <cellStyle name="Normal 145 2 2" xfId="12097" xr:uid="{00000000-0005-0000-0000-0000C21D0000}"/>
    <cellStyle name="Normal 145 3" xfId="10593" xr:uid="{00000000-0005-0000-0000-0000C31D0000}"/>
    <cellStyle name="Normal 145 3 2" xfId="12801" xr:uid="{00000000-0005-0000-0000-0000C41D0000}"/>
    <cellStyle name="Normal 145 4" xfId="13554" xr:uid="{00000000-0005-0000-0000-0000C51D0000}"/>
    <cellStyle name="Normal 145 5" xfId="11361" xr:uid="{00000000-0005-0000-0000-0000C61D0000}"/>
    <cellStyle name="Normal 146" xfId="9120" xr:uid="{00000000-0005-0000-0000-0000C71D0000}"/>
    <cellStyle name="Normal 146 2" xfId="9887" xr:uid="{00000000-0005-0000-0000-0000C81D0000}"/>
    <cellStyle name="Normal 146 2 2" xfId="12098" xr:uid="{00000000-0005-0000-0000-0000C91D0000}"/>
    <cellStyle name="Normal 146 3" xfId="10594" xr:uid="{00000000-0005-0000-0000-0000CA1D0000}"/>
    <cellStyle name="Normal 146 3 2" xfId="12802" xr:uid="{00000000-0005-0000-0000-0000CB1D0000}"/>
    <cellStyle name="Normal 146 4" xfId="13555" xr:uid="{00000000-0005-0000-0000-0000CC1D0000}"/>
    <cellStyle name="Normal 146 5" xfId="11362" xr:uid="{00000000-0005-0000-0000-0000CD1D0000}"/>
    <cellStyle name="Normal 147" xfId="9122" xr:uid="{00000000-0005-0000-0000-0000CE1D0000}"/>
    <cellStyle name="Normal 147 2" xfId="9889" xr:uid="{00000000-0005-0000-0000-0000CF1D0000}"/>
    <cellStyle name="Normal 147 2 2" xfId="12100" xr:uid="{00000000-0005-0000-0000-0000D01D0000}"/>
    <cellStyle name="Normal 147 3" xfId="10596" xr:uid="{00000000-0005-0000-0000-0000D11D0000}"/>
    <cellStyle name="Normal 147 3 2" xfId="12804" xr:uid="{00000000-0005-0000-0000-0000D21D0000}"/>
    <cellStyle name="Normal 147 4" xfId="13557" xr:uid="{00000000-0005-0000-0000-0000D31D0000}"/>
    <cellStyle name="Normal 147 5" xfId="11364" xr:uid="{00000000-0005-0000-0000-0000D41D0000}"/>
    <cellStyle name="Normal 148" xfId="9126" xr:uid="{00000000-0005-0000-0000-0000D51D0000}"/>
    <cellStyle name="Normal 148 2" xfId="9893" xr:uid="{00000000-0005-0000-0000-0000D61D0000}"/>
    <cellStyle name="Normal 148 2 2" xfId="12104" xr:uid="{00000000-0005-0000-0000-0000D71D0000}"/>
    <cellStyle name="Normal 148 3" xfId="10600" xr:uid="{00000000-0005-0000-0000-0000D81D0000}"/>
    <cellStyle name="Normal 148 3 2" xfId="12808" xr:uid="{00000000-0005-0000-0000-0000D91D0000}"/>
    <cellStyle name="Normal 148 4" xfId="13561" xr:uid="{00000000-0005-0000-0000-0000DA1D0000}"/>
    <cellStyle name="Normal 148 5" xfId="11368" xr:uid="{00000000-0005-0000-0000-0000DB1D0000}"/>
    <cellStyle name="Normal 149" xfId="9127" xr:uid="{00000000-0005-0000-0000-0000DC1D0000}"/>
    <cellStyle name="Normal 149 2" xfId="9894" xr:uid="{00000000-0005-0000-0000-0000DD1D0000}"/>
    <cellStyle name="Normal 149 2 2" xfId="12105" xr:uid="{00000000-0005-0000-0000-0000DE1D0000}"/>
    <cellStyle name="Normal 149 3" xfId="10601" xr:uid="{00000000-0005-0000-0000-0000DF1D0000}"/>
    <cellStyle name="Normal 149 3 2" xfId="12809" xr:uid="{00000000-0005-0000-0000-0000E01D0000}"/>
    <cellStyle name="Normal 149 4" xfId="13562" xr:uid="{00000000-0005-0000-0000-0000E11D0000}"/>
    <cellStyle name="Normal 149 5" xfId="11369" xr:uid="{00000000-0005-0000-0000-0000E21D0000}"/>
    <cellStyle name="Normal 15" xfId="1733" xr:uid="{00000000-0005-0000-0000-0000E31D0000}"/>
    <cellStyle name="Normal 15 2" xfId="5965" xr:uid="{00000000-0005-0000-0000-0000E41D0000}"/>
    <cellStyle name="Normal 150" xfId="9121" xr:uid="{00000000-0005-0000-0000-0000E51D0000}"/>
    <cellStyle name="Normal 150 2" xfId="9888" xr:uid="{00000000-0005-0000-0000-0000E61D0000}"/>
    <cellStyle name="Normal 150 2 2" xfId="12099" xr:uid="{00000000-0005-0000-0000-0000E71D0000}"/>
    <cellStyle name="Normal 150 3" xfId="10595" xr:uid="{00000000-0005-0000-0000-0000E81D0000}"/>
    <cellStyle name="Normal 150 3 2" xfId="12803" xr:uid="{00000000-0005-0000-0000-0000E91D0000}"/>
    <cellStyle name="Normal 150 4" xfId="13556" xr:uid="{00000000-0005-0000-0000-0000EA1D0000}"/>
    <cellStyle name="Normal 150 5" xfId="11363" xr:uid="{00000000-0005-0000-0000-0000EB1D0000}"/>
    <cellStyle name="Normal 151" xfId="9124" xr:uid="{00000000-0005-0000-0000-0000EC1D0000}"/>
    <cellStyle name="Normal 151 2" xfId="9891" xr:uid="{00000000-0005-0000-0000-0000ED1D0000}"/>
    <cellStyle name="Normal 151 2 2" xfId="12102" xr:uid="{00000000-0005-0000-0000-0000EE1D0000}"/>
    <cellStyle name="Normal 151 3" xfId="10598" xr:uid="{00000000-0005-0000-0000-0000EF1D0000}"/>
    <cellStyle name="Normal 151 3 2" xfId="12806" xr:uid="{00000000-0005-0000-0000-0000F01D0000}"/>
    <cellStyle name="Normal 151 4" xfId="13559" xr:uid="{00000000-0005-0000-0000-0000F11D0000}"/>
    <cellStyle name="Normal 151 5" xfId="11366" xr:uid="{00000000-0005-0000-0000-0000F21D0000}"/>
    <cellStyle name="Normal 152" xfId="9125" xr:uid="{00000000-0005-0000-0000-0000F31D0000}"/>
    <cellStyle name="Normal 152 2" xfId="9892" xr:uid="{00000000-0005-0000-0000-0000F41D0000}"/>
    <cellStyle name="Normal 152 2 2" xfId="12103" xr:uid="{00000000-0005-0000-0000-0000F51D0000}"/>
    <cellStyle name="Normal 152 3" xfId="10599" xr:uid="{00000000-0005-0000-0000-0000F61D0000}"/>
    <cellStyle name="Normal 152 3 2" xfId="12807" xr:uid="{00000000-0005-0000-0000-0000F71D0000}"/>
    <cellStyle name="Normal 152 4" xfId="13560" xr:uid="{00000000-0005-0000-0000-0000F81D0000}"/>
    <cellStyle name="Normal 152 5" xfId="11367" xr:uid="{00000000-0005-0000-0000-0000F91D0000}"/>
    <cellStyle name="Normal 153" xfId="9129" xr:uid="{00000000-0005-0000-0000-0000FA1D0000}"/>
    <cellStyle name="Normal 153 2" xfId="9896" xr:uid="{00000000-0005-0000-0000-0000FB1D0000}"/>
    <cellStyle name="Normal 153 2 2" xfId="12107" xr:uid="{00000000-0005-0000-0000-0000FC1D0000}"/>
    <cellStyle name="Normal 153 3" xfId="10603" xr:uid="{00000000-0005-0000-0000-0000FD1D0000}"/>
    <cellStyle name="Normal 153 3 2" xfId="12811" xr:uid="{00000000-0005-0000-0000-0000FE1D0000}"/>
    <cellStyle name="Normal 153 4" xfId="13564" xr:uid="{00000000-0005-0000-0000-0000FF1D0000}"/>
    <cellStyle name="Normal 153 5" xfId="11371" xr:uid="{00000000-0005-0000-0000-0000001E0000}"/>
    <cellStyle name="Normal 154" xfId="9130" xr:uid="{00000000-0005-0000-0000-0000011E0000}"/>
    <cellStyle name="Normal 154 2" xfId="9897" xr:uid="{00000000-0005-0000-0000-0000021E0000}"/>
    <cellStyle name="Normal 154 2 2" xfId="12108" xr:uid="{00000000-0005-0000-0000-0000031E0000}"/>
    <cellStyle name="Normal 154 3" xfId="10604" xr:uid="{00000000-0005-0000-0000-0000041E0000}"/>
    <cellStyle name="Normal 154 3 2" xfId="12812" xr:uid="{00000000-0005-0000-0000-0000051E0000}"/>
    <cellStyle name="Normal 154 4" xfId="13565" xr:uid="{00000000-0005-0000-0000-0000061E0000}"/>
    <cellStyle name="Normal 154 5" xfId="11372" xr:uid="{00000000-0005-0000-0000-0000071E0000}"/>
    <cellStyle name="Normal 155" xfId="9123" xr:uid="{00000000-0005-0000-0000-0000081E0000}"/>
    <cellStyle name="Normal 155 2" xfId="9890" xr:uid="{00000000-0005-0000-0000-0000091E0000}"/>
    <cellStyle name="Normal 155 2 2" xfId="12101" xr:uid="{00000000-0005-0000-0000-00000A1E0000}"/>
    <cellStyle name="Normal 155 3" xfId="10597" xr:uid="{00000000-0005-0000-0000-00000B1E0000}"/>
    <cellStyle name="Normal 155 3 2" xfId="12805" xr:uid="{00000000-0005-0000-0000-00000C1E0000}"/>
    <cellStyle name="Normal 155 4" xfId="13558" xr:uid="{00000000-0005-0000-0000-00000D1E0000}"/>
    <cellStyle name="Normal 155 5" xfId="11365" xr:uid="{00000000-0005-0000-0000-00000E1E0000}"/>
    <cellStyle name="Normal 156" xfId="9128" xr:uid="{00000000-0005-0000-0000-00000F1E0000}"/>
    <cellStyle name="Normal 156 2" xfId="9895" xr:uid="{00000000-0005-0000-0000-0000101E0000}"/>
    <cellStyle name="Normal 156 2 2" xfId="12106" xr:uid="{00000000-0005-0000-0000-0000111E0000}"/>
    <cellStyle name="Normal 156 3" xfId="10602" xr:uid="{00000000-0005-0000-0000-0000121E0000}"/>
    <cellStyle name="Normal 156 3 2" xfId="12810" xr:uid="{00000000-0005-0000-0000-0000131E0000}"/>
    <cellStyle name="Normal 156 4" xfId="13563" xr:uid="{00000000-0005-0000-0000-0000141E0000}"/>
    <cellStyle name="Normal 156 5" xfId="11370" xr:uid="{00000000-0005-0000-0000-0000151E0000}"/>
    <cellStyle name="Normal 157" xfId="9131" xr:uid="{00000000-0005-0000-0000-0000161E0000}"/>
    <cellStyle name="Normal 157 2" xfId="9898" xr:uid="{00000000-0005-0000-0000-0000171E0000}"/>
    <cellStyle name="Normal 157 2 2" xfId="12109" xr:uid="{00000000-0005-0000-0000-0000181E0000}"/>
    <cellStyle name="Normal 157 3" xfId="10605" xr:uid="{00000000-0005-0000-0000-0000191E0000}"/>
    <cellStyle name="Normal 157 3 2" xfId="12813" xr:uid="{00000000-0005-0000-0000-00001A1E0000}"/>
    <cellStyle name="Normal 157 4" xfId="13566" xr:uid="{00000000-0005-0000-0000-00001B1E0000}"/>
    <cellStyle name="Normal 157 5" xfId="11373" xr:uid="{00000000-0005-0000-0000-00001C1E0000}"/>
    <cellStyle name="Normal 158" xfId="9132" xr:uid="{00000000-0005-0000-0000-00001D1E0000}"/>
    <cellStyle name="Normal 158 2" xfId="9899" xr:uid="{00000000-0005-0000-0000-00001E1E0000}"/>
    <cellStyle name="Normal 158 2 2" xfId="12110" xr:uid="{00000000-0005-0000-0000-00001F1E0000}"/>
    <cellStyle name="Normal 158 3" xfId="10606" xr:uid="{00000000-0005-0000-0000-0000201E0000}"/>
    <cellStyle name="Normal 158 3 2" xfId="12814" xr:uid="{00000000-0005-0000-0000-0000211E0000}"/>
    <cellStyle name="Normal 158 4" xfId="13567" xr:uid="{00000000-0005-0000-0000-0000221E0000}"/>
    <cellStyle name="Normal 158 5" xfId="11374" xr:uid="{00000000-0005-0000-0000-0000231E0000}"/>
    <cellStyle name="Normal 159" xfId="9133" xr:uid="{00000000-0005-0000-0000-0000241E0000}"/>
    <cellStyle name="Normal 159 2" xfId="9900" xr:uid="{00000000-0005-0000-0000-0000251E0000}"/>
    <cellStyle name="Normal 159 2 2" xfId="12111" xr:uid="{00000000-0005-0000-0000-0000261E0000}"/>
    <cellStyle name="Normal 159 3" xfId="10607" xr:uid="{00000000-0005-0000-0000-0000271E0000}"/>
    <cellStyle name="Normal 159 3 2" xfId="12815" xr:uid="{00000000-0005-0000-0000-0000281E0000}"/>
    <cellStyle name="Normal 159 4" xfId="13568" xr:uid="{00000000-0005-0000-0000-0000291E0000}"/>
    <cellStyle name="Normal 159 5" xfId="11375" xr:uid="{00000000-0005-0000-0000-00002A1E0000}"/>
    <cellStyle name="Normal 16" xfId="1734" xr:uid="{00000000-0005-0000-0000-00002B1E0000}"/>
    <cellStyle name="Normal 16 2" xfId="5966" xr:uid="{00000000-0005-0000-0000-00002C1E0000}"/>
    <cellStyle name="Normal 160" xfId="9149" xr:uid="{00000000-0005-0000-0000-00002D1E0000}"/>
    <cellStyle name="Normal 161" xfId="9134" xr:uid="{00000000-0005-0000-0000-00002E1E0000}"/>
    <cellStyle name="Normal 161 2" xfId="11376" xr:uid="{00000000-0005-0000-0000-00002F1E0000}"/>
    <cellStyle name="Normal 162" xfId="9805" xr:uid="{00000000-0005-0000-0000-0000301E0000}"/>
    <cellStyle name="Normal 162 2" xfId="12017" xr:uid="{00000000-0005-0000-0000-0000311E0000}"/>
    <cellStyle name="Normal 163" xfId="9796" xr:uid="{00000000-0005-0000-0000-0000321E0000}"/>
    <cellStyle name="Normal 163 2" xfId="12011" xr:uid="{00000000-0005-0000-0000-0000331E0000}"/>
    <cellStyle name="Normal 164" xfId="9177" xr:uid="{00000000-0005-0000-0000-0000341E0000}"/>
    <cellStyle name="Normal 164 2" xfId="11414" xr:uid="{00000000-0005-0000-0000-0000351E0000}"/>
    <cellStyle name="Normal 165" xfId="9787" xr:uid="{00000000-0005-0000-0000-0000361E0000}"/>
    <cellStyle name="Normal 165 2" xfId="12005" xr:uid="{00000000-0005-0000-0000-0000371E0000}"/>
    <cellStyle name="Normal 166" xfId="9779" xr:uid="{00000000-0005-0000-0000-0000381E0000}"/>
    <cellStyle name="Normal 166 2" xfId="11998" xr:uid="{00000000-0005-0000-0000-0000391E0000}"/>
    <cellStyle name="Normal 167" xfId="9152" xr:uid="{00000000-0005-0000-0000-00003A1E0000}"/>
    <cellStyle name="Normal 167 2" xfId="11391" xr:uid="{00000000-0005-0000-0000-00003B1E0000}"/>
    <cellStyle name="Normal 168" xfId="9772" xr:uid="{00000000-0005-0000-0000-00003C1E0000}"/>
    <cellStyle name="Normal 168 2" xfId="11992" xr:uid="{00000000-0005-0000-0000-00003D1E0000}"/>
    <cellStyle name="Normal 169" xfId="9759" xr:uid="{00000000-0005-0000-0000-00003E1E0000}"/>
    <cellStyle name="Normal 169 2" xfId="11981" xr:uid="{00000000-0005-0000-0000-00003F1E0000}"/>
    <cellStyle name="Normal 17" xfId="1735" xr:uid="{00000000-0005-0000-0000-0000401E0000}"/>
    <cellStyle name="Normal 17 2" xfId="5967" xr:uid="{00000000-0005-0000-0000-0000411E0000}"/>
    <cellStyle name="Normal 170" xfId="9208" xr:uid="{00000000-0005-0000-0000-0000421E0000}"/>
    <cellStyle name="Normal 170 2" xfId="11438" xr:uid="{00000000-0005-0000-0000-0000431E0000}"/>
    <cellStyle name="Normal 171" xfId="9798" xr:uid="{00000000-0005-0000-0000-0000441E0000}"/>
    <cellStyle name="Normal 171 2" xfId="12013" xr:uid="{00000000-0005-0000-0000-0000451E0000}"/>
    <cellStyle name="Normal 172" xfId="9174" xr:uid="{00000000-0005-0000-0000-0000461E0000}"/>
    <cellStyle name="Normal 172 2" xfId="11411" xr:uid="{00000000-0005-0000-0000-0000471E0000}"/>
    <cellStyle name="Normal 173" xfId="9211" xr:uid="{00000000-0005-0000-0000-0000481E0000}"/>
    <cellStyle name="Normal 173 2" xfId="11440" xr:uid="{00000000-0005-0000-0000-0000491E0000}"/>
    <cellStyle name="Normal 174" xfId="9799" xr:uid="{00000000-0005-0000-0000-00004A1E0000}"/>
    <cellStyle name="Normal 174 2" xfId="12014" xr:uid="{00000000-0005-0000-0000-00004B1E0000}"/>
    <cellStyle name="Normal 175" xfId="9175" xr:uid="{00000000-0005-0000-0000-00004C1E0000}"/>
    <cellStyle name="Normal 175 2" xfId="11412" xr:uid="{00000000-0005-0000-0000-00004D1E0000}"/>
    <cellStyle name="Normal 176" xfId="9788" xr:uid="{00000000-0005-0000-0000-00004E1E0000}"/>
    <cellStyle name="Normal 176 2" xfId="12006" xr:uid="{00000000-0005-0000-0000-00004F1E0000}"/>
    <cellStyle name="Normal 177" xfId="9210" xr:uid="{00000000-0005-0000-0000-0000501E0000}"/>
    <cellStyle name="Normal 177 2" xfId="11439" xr:uid="{00000000-0005-0000-0000-0000511E0000}"/>
    <cellStyle name="Normal 178" xfId="9206" xr:uid="{00000000-0005-0000-0000-0000521E0000}"/>
    <cellStyle name="Normal 178 2" xfId="11437" xr:uid="{00000000-0005-0000-0000-0000531E0000}"/>
    <cellStyle name="Normal 179" xfId="9801" xr:uid="{00000000-0005-0000-0000-0000541E0000}"/>
    <cellStyle name="Normal 179 2" xfId="12015" xr:uid="{00000000-0005-0000-0000-0000551E0000}"/>
    <cellStyle name="Normal 18" xfId="1736" xr:uid="{00000000-0005-0000-0000-0000561E0000}"/>
    <cellStyle name="Normal 18 2" xfId="5968" xr:uid="{00000000-0005-0000-0000-0000571E0000}"/>
    <cellStyle name="Normal 180" xfId="9760" xr:uid="{00000000-0005-0000-0000-0000581E0000}"/>
    <cellStyle name="Normal 180 2" xfId="11982" xr:uid="{00000000-0005-0000-0000-0000591E0000}"/>
    <cellStyle name="Normal 181" xfId="9200" xr:uid="{00000000-0005-0000-0000-00005A1E0000}"/>
    <cellStyle name="Normal 181 2" xfId="11436" xr:uid="{00000000-0005-0000-0000-00005B1E0000}"/>
    <cellStyle name="Normal 182" xfId="9803" xr:uid="{00000000-0005-0000-0000-00005C1E0000}"/>
    <cellStyle name="Normal 182 2" xfId="12016" xr:uid="{00000000-0005-0000-0000-00005D1E0000}"/>
    <cellStyle name="Normal 183" xfId="9758" xr:uid="{00000000-0005-0000-0000-00005E1E0000}"/>
    <cellStyle name="Normal 183 2" xfId="11980" xr:uid="{00000000-0005-0000-0000-00005F1E0000}"/>
    <cellStyle name="Normal 184" xfId="9795" xr:uid="{00000000-0005-0000-0000-0000601E0000}"/>
    <cellStyle name="Normal 184 2" xfId="12010" xr:uid="{00000000-0005-0000-0000-0000611E0000}"/>
    <cellStyle name="Normal 185" xfId="9213" xr:uid="{00000000-0005-0000-0000-0000621E0000}"/>
    <cellStyle name="Normal 185 2" xfId="11441" xr:uid="{00000000-0005-0000-0000-0000631E0000}"/>
    <cellStyle name="Normal 186" xfId="9797" xr:uid="{00000000-0005-0000-0000-0000641E0000}"/>
    <cellStyle name="Normal 186 2" xfId="12012" xr:uid="{00000000-0005-0000-0000-0000651E0000}"/>
    <cellStyle name="Normal 187" xfId="9761" xr:uid="{00000000-0005-0000-0000-0000661E0000}"/>
    <cellStyle name="Normal 187 2" xfId="11983" xr:uid="{00000000-0005-0000-0000-0000671E0000}"/>
    <cellStyle name="Normal 188" xfId="9214" xr:uid="{00000000-0005-0000-0000-0000681E0000}"/>
    <cellStyle name="Normal 188 2" xfId="11442" xr:uid="{00000000-0005-0000-0000-0000691E0000}"/>
    <cellStyle name="Normal 189" xfId="9768" xr:uid="{00000000-0005-0000-0000-00006A1E0000}"/>
    <cellStyle name="Normal 189 2" xfId="11990" xr:uid="{00000000-0005-0000-0000-00006B1E0000}"/>
    <cellStyle name="Normal 19" xfId="1737" xr:uid="{00000000-0005-0000-0000-00006C1E0000}"/>
    <cellStyle name="Normal 19 2" xfId="5969" xr:uid="{00000000-0005-0000-0000-00006D1E0000}"/>
    <cellStyle name="Normal 190" xfId="9176" xr:uid="{00000000-0005-0000-0000-00006E1E0000}"/>
    <cellStyle name="Normal 190 2" xfId="11413" xr:uid="{00000000-0005-0000-0000-00006F1E0000}"/>
    <cellStyle name="Normal 191" xfId="9181" xr:uid="{00000000-0005-0000-0000-0000701E0000}"/>
    <cellStyle name="Normal 191 2" xfId="11418" xr:uid="{00000000-0005-0000-0000-0000711E0000}"/>
    <cellStyle name="Normal 192" xfId="9771" xr:uid="{00000000-0005-0000-0000-0000721E0000}"/>
    <cellStyle name="Normal 192 2" xfId="11991" xr:uid="{00000000-0005-0000-0000-0000731E0000}"/>
    <cellStyle name="Normal 193" xfId="9903" xr:uid="{00000000-0005-0000-0000-0000741E0000}"/>
    <cellStyle name="Normal 193 2" xfId="12112" xr:uid="{00000000-0005-0000-0000-0000751E0000}"/>
    <cellStyle name="Normal 194" xfId="9901" xr:uid="{00000000-0005-0000-0000-0000761E0000}"/>
    <cellStyle name="Normal 195" xfId="10019" xr:uid="{00000000-0005-0000-0000-0000771E0000}"/>
    <cellStyle name="Normal 196" xfId="9954" xr:uid="{00000000-0005-0000-0000-0000781E0000}"/>
    <cellStyle name="Normal 196 2" xfId="12163" xr:uid="{00000000-0005-0000-0000-0000791E0000}"/>
    <cellStyle name="Normal 197" xfId="10513" xr:uid="{00000000-0005-0000-0000-00007A1E0000}"/>
    <cellStyle name="Normal 197 2" xfId="12721" xr:uid="{00000000-0005-0000-0000-00007B1E0000}"/>
    <cellStyle name="Normal 198" xfId="10608" xr:uid="{00000000-0005-0000-0000-00007C1E0000}"/>
    <cellStyle name="Normal 198 2" xfId="12816" xr:uid="{00000000-0005-0000-0000-00007D1E0000}"/>
    <cellStyle name="Normal 199" xfId="10612" xr:uid="{00000000-0005-0000-0000-00007E1E0000}"/>
    <cellStyle name="Normal 199 2" xfId="12817" xr:uid="{00000000-0005-0000-0000-00007F1E0000}"/>
    <cellStyle name="Normal 2" xfId="43" xr:uid="{00000000-0005-0000-0000-0000801E0000}"/>
    <cellStyle name="Normal 2 10" xfId="1738" xr:uid="{00000000-0005-0000-0000-0000811E0000}"/>
    <cellStyle name="Normal 2 11" xfId="1739" xr:uid="{00000000-0005-0000-0000-0000821E0000}"/>
    <cellStyle name="Normal 2 12" xfId="1740" xr:uid="{00000000-0005-0000-0000-0000831E0000}"/>
    <cellStyle name="Normal 2 13" xfId="1741" xr:uid="{00000000-0005-0000-0000-0000841E0000}"/>
    <cellStyle name="Normal 2 14" xfId="1742" xr:uid="{00000000-0005-0000-0000-0000851E0000}"/>
    <cellStyle name="Normal 2 15" xfId="1743" xr:uid="{00000000-0005-0000-0000-0000861E0000}"/>
    <cellStyle name="Normal 2 16" xfId="1744" xr:uid="{00000000-0005-0000-0000-0000871E0000}"/>
    <cellStyle name="Normal 2 17" xfId="1745" xr:uid="{00000000-0005-0000-0000-0000881E0000}"/>
    <cellStyle name="Normal 2 18" xfId="1746" xr:uid="{00000000-0005-0000-0000-0000891E0000}"/>
    <cellStyle name="Normal 2 19" xfId="1747" xr:uid="{00000000-0005-0000-0000-00008A1E0000}"/>
    <cellStyle name="Normal 2 2" xfId="135" xr:uid="{00000000-0005-0000-0000-00008B1E0000}"/>
    <cellStyle name="Normal 2 2 10" xfId="412" xr:uid="{00000000-0005-0000-0000-00008C1E0000}"/>
    <cellStyle name="Normal 2 2 2" xfId="1748" xr:uid="{00000000-0005-0000-0000-00008D1E0000}"/>
    <cellStyle name="Normal 2 2 2 2" xfId="5972" xr:uid="{00000000-0005-0000-0000-00008E1E0000}"/>
    <cellStyle name="Normal 2 2 2 3" xfId="5971" xr:uid="{00000000-0005-0000-0000-00008F1E0000}"/>
    <cellStyle name="Normal 2 2 3" xfId="1749" xr:uid="{00000000-0005-0000-0000-0000901E0000}"/>
    <cellStyle name="Normal 2 2 4" xfId="3758" xr:uid="{00000000-0005-0000-0000-0000911E0000}"/>
    <cellStyle name="Normal 2 2 5" xfId="5970" xr:uid="{00000000-0005-0000-0000-0000921E0000}"/>
    <cellStyle name="Normal 2 2 6" xfId="9154" xr:uid="{00000000-0005-0000-0000-0000931E0000}"/>
    <cellStyle name="Normal 2 2 6 2" xfId="11393" xr:uid="{00000000-0005-0000-0000-0000941E0000}"/>
    <cellStyle name="Normal 2 2 7" xfId="9905" xr:uid="{00000000-0005-0000-0000-0000951E0000}"/>
    <cellStyle name="Normal 2 2 7 2" xfId="12114" xr:uid="{00000000-0005-0000-0000-0000961E0000}"/>
    <cellStyle name="Normal 2 2 8" xfId="12836" xr:uid="{00000000-0005-0000-0000-0000971E0000}"/>
    <cellStyle name="Normal 2 2 9" xfId="10674" xr:uid="{00000000-0005-0000-0000-0000981E0000}"/>
    <cellStyle name="Normal 2 20" xfId="1750" xr:uid="{00000000-0005-0000-0000-0000991E0000}"/>
    <cellStyle name="Normal 2 20 2" xfId="5973" xr:uid="{00000000-0005-0000-0000-00009A1E0000}"/>
    <cellStyle name="Normal 2 21" xfId="1751" xr:uid="{00000000-0005-0000-0000-00009B1E0000}"/>
    <cellStyle name="Normal 2 21 2" xfId="5974" xr:uid="{00000000-0005-0000-0000-00009C1E0000}"/>
    <cellStyle name="Normal 2 21 2 2" xfId="9774" xr:uid="{00000000-0005-0000-0000-00009D1E0000}"/>
    <cellStyle name="Normal 2 21 2 2 2" xfId="11994" xr:uid="{00000000-0005-0000-0000-00009E1E0000}"/>
    <cellStyle name="Normal 2 21 2 3" xfId="10500" xr:uid="{00000000-0005-0000-0000-00009F1E0000}"/>
    <cellStyle name="Normal 2 21 2 3 2" xfId="12708" xr:uid="{00000000-0005-0000-0000-0000A01E0000}"/>
    <cellStyle name="Normal 2 21 2 4" xfId="13444" xr:uid="{00000000-0005-0000-0000-0000A11E0000}"/>
    <cellStyle name="Normal 2 21 2 5" xfId="11268" xr:uid="{00000000-0005-0000-0000-0000A21E0000}"/>
    <cellStyle name="Normal 2 22" xfId="3698" xr:uid="{00000000-0005-0000-0000-0000A31E0000}"/>
    <cellStyle name="Normal 2 22 2" xfId="9265" xr:uid="{00000000-0005-0000-0000-0000A41E0000}"/>
    <cellStyle name="Normal 2 22 2 2" xfId="11489" xr:uid="{00000000-0005-0000-0000-0000A51E0000}"/>
    <cellStyle name="Normal 2 22 3" xfId="10001" xr:uid="{00000000-0005-0000-0000-0000A61E0000}"/>
    <cellStyle name="Normal 2 22 3 2" xfId="12210" xr:uid="{00000000-0005-0000-0000-0000A71E0000}"/>
    <cellStyle name="Normal 2 22 4" xfId="12944" xr:uid="{00000000-0005-0000-0000-0000A81E0000}"/>
    <cellStyle name="Normal 2 22 5" xfId="10770" xr:uid="{00000000-0005-0000-0000-0000A91E0000}"/>
    <cellStyle name="Normal 2 23" xfId="3745" xr:uid="{00000000-0005-0000-0000-0000AA1E0000}"/>
    <cellStyle name="Normal 2 24" xfId="3863" xr:uid="{00000000-0005-0000-0000-0000AB1E0000}"/>
    <cellStyle name="Normal 2 25" xfId="9034" xr:uid="{00000000-0005-0000-0000-0000AC1E0000}"/>
    <cellStyle name="Normal 2 25 2" xfId="9808" xr:uid="{00000000-0005-0000-0000-0000AD1E0000}"/>
    <cellStyle name="Normal 2 26" xfId="9048" xr:uid="{00000000-0005-0000-0000-0000AE1E0000}"/>
    <cellStyle name="Normal 2 26 2" xfId="9818" xr:uid="{00000000-0005-0000-0000-0000AF1E0000}"/>
    <cellStyle name="Normal 2 26 2 2" xfId="12029" xr:uid="{00000000-0005-0000-0000-0000B01E0000}"/>
    <cellStyle name="Normal 2 26 3" xfId="10525" xr:uid="{00000000-0005-0000-0000-0000B11E0000}"/>
    <cellStyle name="Normal 2 26 3 2" xfId="12733" xr:uid="{00000000-0005-0000-0000-0000B21E0000}"/>
    <cellStyle name="Normal 2 26 4" xfId="13486" xr:uid="{00000000-0005-0000-0000-0000B31E0000}"/>
    <cellStyle name="Normal 2 26 5" xfId="11293" xr:uid="{00000000-0005-0000-0000-0000B41E0000}"/>
    <cellStyle name="Normal 2 27" xfId="10654" xr:uid="{00000000-0005-0000-0000-0000B51E0000}"/>
    <cellStyle name="Normal 2 28" xfId="13584" xr:uid="{00000000-0005-0000-0000-0000B61E0000}"/>
    <cellStyle name="Normal 2 29" xfId="13632" xr:uid="{00000000-0005-0000-0000-0000B71E0000}"/>
    <cellStyle name="Normal 2 3" xfId="355" xr:uid="{00000000-0005-0000-0000-0000B81E0000}"/>
    <cellStyle name="Normal 2 3 2" xfId="5975" xr:uid="{00000000-0005-0000-0000-0000B91E0000}"/>
    <cellStyle name="Normal 2 30" xfId="13680" xr:uid="{00000000-0005-0000-0000-0000BA1E0000}"/>
    <cellStyle name="Normal 2 31" xfId="399" xr:uid="{00000000-0005-0000-0000-0000BB1E0000}"/>
    <cellStyle name="Normal 2 4" xfId="1752" xr:uid="{00000000-0005-0000-0000-0000BC1E0000}"/>
    <cellStyle name="Normal 2 5" xfId="1753" xr:uid="{00000000-0005-0000-0000-0000BD1E0000}"/>
    <cellStyle name="Normal 2 6" xfId="1754" xr:uid="{00000000-0005-0000-0000-0000BE1E0000}"/>
    <cellStyle name="Normal 2 7" xfId="1755" xr:uid="{00000000-0005-0000-0000-0000BF1E0000}"/>
    <cellStyle name="Normal 2 8" xfId="1756" xr:uid="{00000000-0005-0000-0000-0000C01E0000}"/>
    <cellStyle name="Normal 2 9" xfId="1757" xr:uid="{00000000-0005-0000-0000-0000C11E0000}"/>
    <cellStyle name="Normal 20" xfId="1758" xr:uid="{00000000-0005-0000-0000-0000C21E0000}"/>
    <cellStyle name="Normal 20 2" xfId="5977" xr:uid="{00000000-0005-0000-0000-0000C31E0000}"/>
    <cellStyle name="Normal 20 3" xfId="5976" xr:uid="{00000000-0005-0000-0000-0000C41E0000}"/>
    <cellStyle name="Normal 200" xfId="10615" xr:uid="{00000000-0005-0000-0000-0000C51E0000}"/>
    <cellStyle name="Normal 200 2" xfId="12819" xr:uid="{00000000-0005-0000-0000-0000C61E0000}"/>
    <cellStyle name="Normal 201" xfId="10624" xr:uid="{00000000-0005-0000-0000-0000C71E0000}"/>
    <cellStyle name="Normal 201 2" xfId="13474" xr:uid="{00000000-0005-0000-0000-0000C81E0000}"/>
    <cellStyle name="Normal 202" xfId="10625" xr:uid="{00000000-0005-0000-0000-0000C91E0000}"/>
    <cellStyle name="Normal 202 2" xfId="13569" xr:uid="{00000000-0005-0000-0000-0000CA1E0000}"/>
    <cellStyle name="Normal 203" xfId="10623" xr:uid="{00000000-0005-0000-0000-0000CB1E0000}"/>
    <cellStyle name="Normal 203 2" xfId="13460" xr:uid="{00000000-0005-0000-0000-0000CC1E0000}"/>
    <cellStyle name="Normal 204" xfId="10635" xr:uid="{00000000-0005-0000-0000-0000CD1E0000}"/>
    <cellStyle name="Normal 204 2" xfId="13435" xr:uid="{00000000-0005-0000-0000-0000CE1E0000}"/>
    <cellStyle name="Normal 205" xfId="10621" xr:uid="{00000000-0005-0000-0000-0000CF1E0000}"/>
    <cellStyle name="Normal 205 2" xfId="12892" xr:uid="{00000000-0005-0000-0000-0000D01E0000}"/>
    <cellStyle name="Normal 206" xfId="10669" xr:uid="{00000000-0005-0000-0000-0000D11E0000}"/>
    <cellStyle name="Normal 206 2" xfId="12883" xr:uid="{00000000-0005-0000-0000-0000D21E0000}"/>
    <cellStyle name="Normal 207" xfId="10671" xr:uid="{00000000-0005-0000-0000-0000D31E0000}"/>
    <cellStyle name="Normal 207 2" xfId="12889" xr:uid="{00000000-0005-0000-0000-0000D41E0000}"/>
    <cellStyle name="Normal 208" xfId="10668" xr:uid="{00000000-0005-0000-0000-0000D51E0000}"/>
    <cellStyle name="Normal 208 2" xfId="12885" xr:uid="{00000000-0005-0000-0000-0000D61E0000}"/>
    <cellStyle name="Normal 209" xfId="10665" xr:uid="{00000000-0005-0000-0000-0000D71E0000}"/>
    <cellStyle name="Normal 209 2" xfId="12886" xr:uid="{00000000-0005-0000-0000-0000D81E0000}"/>
    <cellStyle name="Normal 21" xfId="1759" xr:uid="{00000000-0005-0000-0000-0000D91E0000}"/>
    <cellStyle name="Normal 21 2" xfId="5979" xr:uid="{00000000-0005-0000-0000-0000DA1E0000}"/>
    <cellStyle name="Normal 21 3" xfId="5978" xr:uid="{00000000-0005-0000-0000-0000DB1E0000}"/>
    <cellStyle name="Normal 210" xfId="10666" xr:uid="{00000000-0005-0000-0000-0000DC1E0000}"/>
    <cellStyle name="Normal 210 2" xfId="13467" xr:uid="{00000000-0005-0000-0000-0000DD1E0000}"/>
    <cellStyle name="Normal 211" xfId="10667" xr:uid="{00000000-0005-0000-0000-0000DE1E0000}"/>
    <cellStyle name="Normal 211 2" xfId="12856" xr:uid="{00000000-0005-0000-0000-0000DF1E0000}"/>
    <cellStyle name="Normal 212" xfId="12894" xr:uid="{00000000-0005-0000-0000-0000E01E0000}"/>
    <cellStyle name="Normal 213" xfId="13463" xr:uid="{00000000-0005-0000-0000-0000E11E0000}"/>
    <cellStyle name="Normal 214" xfId="12858" xr:uid="{00000000-0005-0000-0000-0000E21E0000}"/>
    <cellStyle name="Normal 215" xfId="13454" xr:uid="{00000000-0005-0000-0000-0000E31E0000}"/>
    <cellStyle name="Normal 216" xfId="12890" xr:uid="{00000000-0005-0000-0000-0000E41E0000}"/>
    <cellStyle name="Normal 217" xfId="12884" xr:uid="{00000000-0005-0000-0000-0000E51E0000}"/>
    <cellStyle name="Normal 218" xfId="13468" xr:uid="{00000000-0005-0000-0000-0000E61E0000}"/>
    <cellStyle name="Normal 219" xfId="12854" xr:uid="{00000000-0005-0000-0000-0000E71E0000}"/>
    <cellStyle name="Normal 22" xfId="1760" xr:uid="{00000000-0005-0000-0000-0000E81E0000}"/>
    <cellStyle name="Normal 22 2" xfId="5981" xr:uid="{00000000-0005-0000-0000-0000E91E0000}"/>
    <cellStyle name="Normal 22 3" xfId="5980" xr:uid="{00000000-0005-0000-0000-0000EA1E0000}"/>
    <cellStyle name="Normal 220" xfId="12895" xr:uid="{00000000-0005-0000-0000-0000EB1E0000}"/>
    <cellStyle name="Normal 221" xfId="12882" xr:uid="{00000000-0005-0000-0000-0000EC1E0000}"/>
    <cellStyle name="Normal 222" xfId="13469" xr:uid="{00000000-0005-0000-0000-0000ED1E0000}"/>
    <cellStyle name="Normal 223" xfId="12853" xr:uid="{00000000-0005-0000-0000-0000EE1E0000}"/>
    <cellStyle name="Normal 224" xfId="12896" xr:uid="{00000000-0005-0000-0000-0000EF1E0000}"/>
    <cellStyle name="Normal 225" xfId="13461" xr:uid="{00000000-0005-0000-0000-0000F01E0000}"/>
    <cellStyle name="Normal 226" xfId="12859" xr:uid="{00000000-0005-0000-0000-0000F11E0000}"/>
    <cellStyle name="Normal 227" xfId="12855" xr:uid="{00000000-0005-0000-0000-0000F21E0000}"/>
    <cellStyle name="Normal 228" xfId="13466" xr:uid="{00000000-0005-0000-0000-0000F31E0000}"/>
    <cellStyle name="Normal 229" xfId="13473" xr:uid="{00000000-0005-0000-0000-0000F41E0000}"/>
    <cellStyle name="Normal 23" xfId="1761" xr:uid="{00000000-0005-0000-0000-0000F51E0000}"/>
    <cellStyle name="Normal 23 2" xfId="5983" xr:uid="{00000000-0005-0000-0000-0000F61E0000}"/>
    <cellStyle name="Normal 23 3" xfId="5982" xr:uid="{00000000-0005-0000-0000-0000F71E0000}"/>
    <cellStyle name="Normal 230" xfId="13472" xr:uid="{00000000-0005-0000-0000-0000F81E0000}"/>
    <cellStyle name="Normal 231" xfId="12834" xr:uid="{00000000-0005-0000-0000-0000F91E0000}"/>
    <cellStyle name="Normal 232" xfId="13459" xr:uid="{00000000-0005-0000-0000-0000FA1E0000}"/>
    <cellStyle name="Normal 233" xfId="12881" xr:uid="{00000000-0005-0000-0000-0000FB1E0000}"/>
    <cellStyle name="Normal 234" xfId="13462" xr:uid="{00000000-0005-0000-0000-0000FC1E0000}"/>
    <cellStyle name="Normal 235" xfId="13465" xr:uid="{00000000-0005-0000-0000-0000FD1E0000}"/>
    <cellStyle name="Normal 236" xfId="12893" xr:uid="{00000000-0005-0000-0000-0000FE1E0000}"/>
    <cellStyle name="Normal 237" xfId="13471" xr:uid="{00000000-0005-0000-0000-0000FF1E0000}"/>
    <cellStyle name="Normal 238" xfId="12857" xr:uid="{00000000-0005-0000-0000-0000001F0000}"/>
    <cellStyle name="Normal 239" xfId="12897" xr:uid="{00000000-0005-0000-0000-0000011F0000}"/>
    <cellStyle name="Normal 24" xfId="1762" xr:uid="{00000000-0005-0000-0000-0000021F0000}"/>
    <cellStyle name="Normal 24 2" xfId="5985" xr:uid="{00000000-0005-0000-0000-0000031F0000}"/>
    <cellStyle name="Normal 24 3" xfId="5984" xr:uid="{00000000-0005-0000-0000-0000041F0000}"/>
    <cellStyle name="Normal 240" xfId="13464" xr:uid="{00000000-0005-0000-0000-0000051F0000}"/>
    <cellStyle name="Normal 241" xfId="12891" xr:uid="{00000000-0005-0000-0000-0000061F0000}"/>
    <cellStyle name="Normal 242" xfId="13455" xr:uid="{00000000-0005-0000-0000-0000071F0000}"/>
    <cellStyle name="Normal 243" xfId="12888" xr:uid="{00000000-0005-0000-0000-0000081F0000}"/>
    <cellStyle name="Normal 244" xfId="13442" xr:uid="{00000000-0005-0000-0000-0000091F0000}"/>
    <cellStyle name="Normal 245" xfId="13470" xr:uid="{00000000-0005-0000-0000-00000A1F0000}"/>
    <cellStyle name="Normal 246" xfId="12887" xr:uid="{00000000-0005-0000-0000-00000B1F0000}"/>
    <cellStyle name="Normal 247" xfId="12880" xr:uid="{00000000-0005-0000-0000-00000C1F0000}"/>
    <cellStyle name="Normal 248" xfId="10672" xr:uid="{00000000-0005-0000-0000-00000D1F0000}"/>
    <cellStyle name="Normal 249" xfId="11281" xr:uid="{00000000-0005-0000-0000-00000E1F0000}"/>
    <cellStyle name="Normal 25" xfId="1763" xr:uid="{00000000-0005-0000-0000-00000F1F0000}"/>
    <cellStyle name="Normal 25 2" xfId="5987" xr:uid="{00000000-0005-0000-0000-0000101F0000}"/>
    <cellStyle name="Normal 25 3" xfId="5986" xr:uid="{00000000-0005-0000-0000-0000111F0000}"/>
    <cellStyle name="Normal 250" xfId="13570" xr:uid="{00000000-0005-0000-0000-0000121F0000}"/>
    <cellStyle name="Normal 251" xfId="10723" xr:uid="{00000000-0005-0000-0000-0000131F0000}"/>
    <cellStyle name="Normal 252" xfId="13571" xr:uid="{00000000-0005-0000-0000-0000141F0000}"/>
    <cellStyle name="Normal 253" xfId="13616" xr:uid="{00000000-0005-0000-0000-0000151F0000}"/>
    <cellStyle name="Normal 254" xfId="13619" xr:uid="{00000000-0005-0000-0000-0000161F0000}"/>
    <cellStyle name="Normal 255" xfId="13617" xr:uid="{00000000-0005-0000-0000-0000171F0000}"/>
    <cellStyle name="Normal 256" xfId="13618" xr:uid="{00000000-0005-0000-0000-0000181F0000}"/>
    <cellStyle name="Normal 257" xfId="13664" xr:uid="{00000000-0005-0000-0000-0000191F0000}"/>
    <cellStyle name="Normal 258" xfId="13667" xr:uid="{00000000-0005-0000-0000-00001A1F0000}"/>
    <cellStyle name="Normal 259" xfId="13666" xr:uid="{00000000-0005-0000-0000-00001B1F0000}"/>
    <cellStyle name="Normal 26" xfId="1764" xr:uid="{00000000-0005-0000-0000-00001C1F0000}"/>
    <cellStyle name="Normal 26 2" xfId="5989" xr:uid="{00000000-0005-0000-0000-00001D1F0000}"/>
    <cellStyle name="Normal 26 3" xfId="5988" xr:uid="{00000000-0005-0000-0000-00001E1F0000}"/>
    <cellStyle name="Normal 260" xfId="13665" xr:uid="{00000000-0005-0000-0000-00001F1F0000}"/>
    <cellStyle name="Normal 261" xfId="13726" xr:uid="{00000000-0005-0000-0000-0000201F0000}"/>
    <cellStyle name="Normal 262" xfId="13727" xr:uid="{00000000-0005-0000-0000-0000211F0000}"/>
    <cellStyle name="Normal 263" xfId="13728" xr:uid="{00000000-0005-0000-0000-0000221F0000}"/>
    <cellStyle name="Normal 264" xfId="13732" xr:uid="{00000000-0005-0000-0000-0000231F0000}"/>
    <cellStyle name="Normal 265" xfId="13761" xr:uid="{00000000-0005-0000-0000-0000241F0000}"/>
    <cellStyle name="Normal 266" xfId="395" xr:uid="{00000000-0005-0000-0000-0000251F0000}"/>
    <cellStyle name="Normal 267" xfId="13788" xr:uid="{00000000-0005-0000-0000-0000261F0000}"/>
    <cellStyle name="Normal 27" xfId="1765" xr:uid="{00000000-0005-0000-0000-0000271F0000}"/>
    <cellStyle name="Normal 27 2" xfId="5991" xr:uid="{00000000-0005-0000-0000-0000281F0000}"/>
    <cellStyle name="Normal 27 3" xfId="5990" xr:uid="{00000000-0005-0000-0000-0000291F0000}"/>
    <cellStyle name="Normal 28" xfId="1766" xr:uid="{00000000-0005-0000-0000-00002A1F0000}"/>
    <cellStyle name="Normal 28 2" xfId="5992" xr:uid="{00000000-0005-0000-0000-00002B1F0000}"/>
    <cellStyle name="Normal 28 2 2" xfId="9775" xr:uid="{00000000-0005-0000-0000-00002C1F0000}"/>
    <cellStyle name="Normal 28 2 2 2" xfId="11995" xr:uid="{00000000-0005-0000-0000-00002D1F0000}"/>
    <cellStyle name="Normal 28 2 3" xfId="10501" xr:uid="{00000000-0005-0000-0000-00002E1F0000}"/>
    <cellStyle name="Normal 28 2 3 2" xfId="12709" xr:uid="{00000000-0005-0000-0000-00002F1F0000}"/>
    <cellStyle name="Normal 28 2 4" xfId="13445" xr:uid="{00000000-0005-0000-0000-0000301F0000}"/>
    <cellStyle name="Normal 28 2 5" xfId="11269" xr:uid="{00000000-0005-0000-0000-0000311F0000}"/>
    <cellStyle name="Normal 29" xfId="1767" xr:uid="{00000000-0005-0000-0000-0000321F0000}"/>
    <cellStyle name="Normal 29 2" xfId="5993" xr:uid="{00000000-0005-0000-0000-0000331F0000}"/>
    <cellStyle name="Normal 3" xfId="46" xr:uid="{00000000-0005-0000-0000-0000341F0000}"/>
    <cellStyle name="Normal 3 10" xfId="13683" xr:uid="{00000000-0005-0000-0000-0000351F0000}"/>
    <cellStyle name="Normal 3 11" xfId="13731" xr:uid="{00000000-0005-0000-0000-0000361F0000}"/>
    <cellStyle name="Normal 3 12" xfId="414" xr:uid="{00000000-0005-0000-0000-0000371F0000}"/>
    <cellStyle name="Normal 3 2" xfId="1768" xr:uid="{00000000-0005-0000-0000-0000381F0000}"/>
    <cellStyle name="Normal 3 2 2" xfId="5996" xr:uid="{00000000-0005-0000-0000-0000391F0000}"/>
    <cellStyle name="Normal 3 2 3" xfId="5995" xr:uid="{00000000-0005-0000-0000-00003A1F0000}"/>
    <cellStyle name="Normal 3 2 3 2" xfId="9777" xr:uid="{00000000-0005-0000-0000-00003B1F0000}"/>
    <cellStyle name="Normal 3 2 3 2 2" xfId="11997" xr:uid="{00000000-0005-0000-0000-00003C1F0000}"/>
    <cellStyle name="Normal 3 2 3 3" xfId="10503" xr:uid="{00000000-0005-0000-0000-00003D1F0000}"/>
    <cellStyle name="Normal 3 2 3 3 2" xfId="12711" xr:uid="{00000000-0005-0000-0000-00003E1F0000}"/>
    <cellStyle name="Normal 3 2 3 4" xfId="13447" xr:uid="{00000000-0005-0000-0000-00003F1F0000}"/>
    <cellStyle name="Normal 3 2 3 5" xfId="11271" xr:uid="{00000000-0005-0000-0000-0000401F0000}"/>
    <cellStyle name="Normal 3 3" xfId="3747" xr:uid="{00000000-0005-0000-0000-0000411F0000}"/>
    <cellStyle name="Normal 3 3 2" xfId="5997" xr:uid="{00000000-0005-0000-0000-0000421F0000}"/>
    <cellStyle name="Normal 3 3 3" xfId="9270" xr:uid="{00000000-0005-0000-0000-0000431F0000}"/>
    <cellStyle name="Normal 3 3 3 2" xfId="11492" xr:uid="{00000000-0005-0000-0000-0000441F0000}"/>
    <cellStyle name="Normal 3 3 4" xfId="10004" xr:uid="{00000000-0005-0000-0000-0000451F0000}"/>
    <cellStyle name="Normal 3 3 4 2" xfId="12213" xr:uid="{00000000-0005-0000-0000-0000461F0000}"/>
    <cellStyle name="Normal 3 3 5" xfId="12947" xr:uid="{00000000-0005-0000-0000-0000471F0000}"/>
    <cellStyle name="Normal 3 3 6" xfId="10773" xr:uid="{00000000-0005-0000-0000-0000481F0000}"/>
    <cellStyle name="Normal 3 4" xfId="5994" xr:uid="{00000000-0005-0000-0000-0000491F0000}"/>
    <cellStyle name="Normal 3 4 2" xfId="9776" xr:uid="{00000000-0005-0000-0000-00004A1F0000}"/>
    <cellStyle name="Normal 3 4 2 2" xfId="11996" xr:uid="{00000000-0005-0000-0000-00004B1F0000}"/>
    <cellStyle name="Normal 3 4 3" xfId="10502" xr:uid="{00000000-0005-0000-0000-00004C1F0000}"/>
    <cellStyle name="Normal 3 4 3 2" xfId="12710" xr:uid="{00000000-0005-0000-0000-00004D1F0000}"/>
    <cellStyle name="Normal 3 4 4" xfId="13446" xr:uid="{00000000-0005-0000-0000-00004E1F0000}"/>
    <cellStyle name="Normal 3 4 5" xfId="11270" xr:uid="{00000000-0005-0000-0000-00004F1F0000}"/>
    <cellStyle name="Normal 3 5" xfId="9082" xr:uid="{00000000-0005-0000-0000-0000501F0000}"/>
    <cellStyle name="Normal 3 5 2" xfId="9852" xr:uid="{00000000-0005-0000-0000-0000511F0000}"/>
    <cellStyle name="Normal 3 5 2 2" xfId="12063" xr:uid="{00000000-0005-0000-0000-0000521F0000}"/>
    <cellStyle name="Normal 3 5 3" xfId="10559" xr:uid="{00000000-0005-0000-0000-0000531F0000}"/>
    <cellStyle name="Normal 3 5 3 2" xfId="12767" xr:uid="{00000000-0005-0000-0000-0000541F0000}"/>
    <cellStyle name="Normal 3 5 4" xfId="13520" xr:uid="{00000000-0005-0000-0000-0000551F0000}"/>
    <cellStyle name="Normal 3 5 5" xfId="11327" xr:uid="{00000000-0005-0000-0000-0000561F0000}"/>
    <cellStyle name="Normal 3 6" xfId="10613" xr:uid="{00000000-0005-0000-0000-0000571F0000}"/>
    <cellStyle name="Normal 3 6 2" xfId="12818" xr:uid="{00000000-0005-0000-0000-0000581F0000}"/>
    <cellStyle name="Normal 3 7" xfId="10651" xr:uid="{00000000-0005-0000-0000-0000591F0000}"/>
    <cellStyle name="Normal 3 8" xfId="13587" xr:uid="{00000000-0005-0000-0000-00005A1F0000}"/>
    <cellStyle name="Normal 3 9" xfId="13635" xr:uid="{00000000-0005-0000-0000-00005B1F0000}"/>
    <cellStyle name="Normal 30" xfId="1769" xr:uid="{00000000-0005-0000-0000-00005C1F0000}"/>
    <cellStyle name="Normal 30 2" xfId="5998" xr:uid="{00000000-0005-0000-0000-00005D1F0000}"/>
    <cellStyle name="Normal 31" xfId="1770" xr:uid="{00000000-0005-0000-0000-00005E1F0000}"/>
    <cellStyle name="Normal 31 2" xfId="6000" xr:uid="{00000000-0005-0000-0000-00005F1F0000}"/>
    <cellStyle name="Normal 31 3" xfId="5999" xr:uid="{00000000-0005-0000-0000-0000601F0000}"/>
    <cellStyle name="Normal 32" xfId="1771" xr:uid="{00000000-0005-0000-0000-0000611F0000}"/>
    <cellStyle name="Normal 32 2" xfId="6001" xr:uid="{00000000-0005-0000-0000-0000621F0000}"/>
    <cellStyle name="Normal 32 3" xfId="6002" xr:uid="{00000000-0005-0000-0000-0000631F0000}"/>
    <cellStyle name="Normal 33" xfId="136" xr:uid="{00000000-0005-0000-0000-0000641F0000}"/>
    <cellStyle name="Normal 33 2" xfId="3759" xr:uid="{00000000-0005-0000-0000-0000651F0000}"/>
    <cellStyle name="Normal 33 2 2" xfId="6004" xr:uid="{00000000-0005-0000-0000-0000661F0000}"/>
    <cellStyle name="Normal 33 2 3" xfId="9273" xr:uid="{00000000-0005-0000-0000-0000671F0000}"/>
    <cellStyle name="Normal 33 2 3 2" xfId="11495" xr:uid="{00000000-0005-0000-0000-0000681F0000}"/>
    <cellStyle name="Normal 33 2 4" xfId="10007" xr:uid="{00000000-0005-0000-0000-0000691F0000}"/>
    <cellStyle name="Normal 33 2 4 2" xfId="12216" xr:uid="{00000000-0005-0000-0000-00006A1F0000}"/>
    <cellStyle name="Normal 33 2 5" xfId="12950" xr:uid="{00000000-0005-0000-0000-00006B1F0000}"/>
    <cellStyle name="Normal 33 2 6" xfId="10776" xr:uid="{00000000-0005-0000-0000-00006C1F0000}"/>
    <cellStyle name="Normal 33 3" xfId="6003" xr:uid="{00000000-0005-0000-0000-00006D1F0000}"/>
    <cellStyle name="Normal 33 4" xfId="9156" xr:uid="{00000000-0005-0000-0000-00006E1F0000}"/>
    <cellStyle name="Normal 33 4 2" xfId="11395" xr:uid="{00000000-0005-0000-0000-00006F1F0000}"/>
    <cellStyle name="Normal 33 5" xfId="9907" xr:uid="{00000000-0005-0000-0000-0000701F0000}"/>
    <cellStyle name="Normal 33 5 2" xfId="12116" xr:uid="{00000000-0005-0000-0000-0000711F0000}"/>
    <cellStyle name="Normal 33 6" xfId="12838" xr:uid="{00000000-0005-0000-0000-0000721F0000}"/>
    <cellStyle name="Normal 33 7" xfId="10676" xr:uid="{00000000-0005-0000-0000-0000731F0000}"/>
    <cellStyle name="Normal 33 8" xfId="415" xr:uid="{00000000-0005-0000-0000-0000741F0000}"/>
    <cellStyle name="Normal 34" xfId="1772" xr:uid="{00000000-0005-0000-0000-0000751F0000}"/>
    <cellStyle name="Normal 34 2" xfId="6006" xr:uid="{00000000-0005-0000-0000-0000761F0000}"/>
    <cellStyle name="Normal 34 3" xfId="6005" xr:uid="{00000000-0005-0000-0000-0000771F0000}"/>
    <cellStyle name="Normal 35" xfId="1773" xr:uid="{00000000-0005-0000-0000-0000781F0000}"/>
    <cellStyle name="Normal 35 2" xfId="6008" xr:uid="{00000000-0005-0000-0000-0000791F0000}"/>
    <cellStyle name="Normal 35 3" xfId="6007" xr:uid="{00000000-0005-0000-0000-00007A1F0000}"/>
    <cellStyle name="Normal 36" xfId="1774" xr:uid="{00000000-0005-0000-0000-00007B1F0000}"/>
    <cellStyle name="Normal 36 2" xfId="6009" xr:uid="{00000000-0005-0000-0000-00007C1F0000}"/>
    <cellStyle name="Normal 37" xfId="1775" xr:uid="{00000000-0005-0000-0000-00007D1F0000}"/>
    <cellStyle name="Normal 37 2" xfId="6010" xr:uid="{00000000-0005-0000-0000-00007E1F0000}"/>
    <cellStyle name="Normal 38" xfId="1776" xr:uid="{00000000-0005-0000-0000-00007F1F0000}"/>
    <cellStyle name="Normal 38 2" xfId="6011" xr:uid="{00000000-0005-0000-0000-0000801F0000}"/>
    <cellStyle name="Normal 39" xfId="1777" xr:uid="{00000000-0005-0000-0000-0000811F0000}"/>
    <cellStyle name="Normal 39 2" xfId="6012" xr:uid="{00000000-0005-0000-0000-0000821F0000}"/>
    <cellStyle name="Normal 4" xfId="137" xr:uid="{00000000-0005-0000-0000-0000831F0000}"/>
    <cellStyle name="Normal 4 10" xfId="9065" xr:uid="{00000000-0005-0000-0000-0000841F0000}"/>
    <cellStyle name="Normal 4 10 2" xfId="9835" xr:uid="{00000000-0005-0000-0000-0000851F0000}"/>
    <cellStyle name="Normal 4 10 2 2" xfId="12046" xr:uid="{00000000-0005-0000-0000-0000861F0000}"/>
    <cellStyle name="Normal 4 10 3" xfId="10542" xr:uid="{00000000-0005-0000-0000-0000871F0000}"/>
    <cellStyle name="Normal 4 10 3 2" xfId="12750" xr:uid="{00000000-0005-0000-0000-0000881F0000}"/>
    <cellStyle name="Normal 4 10 4" xfId="13503" xr:uid="{00000000-0005-0000-0000-0000891F0000}"/>
    <cellStyle name="Normal 4 10 5" xfId="11310" xr:uid="{00000000-0005-0000-0000-00008A1F0000}"/>
    <cellStyle name="Normal 4 11" xfId="9157" xr:uid="{00000000-0005-0000-0000-00008B1F0000}"/>
    <cellStyle name="Normal 4 11 2" xfId="11396" xr:uid="{00000000-0005-0000-0000-00008C1F0000}"/>
    <cellStyle name="Normal 4 12" xfId="9908" xr:uid="{00000000-0005-0000-0000-00008D1F0000}"/>
    <cellStyle name="Normal 4 12 2" xfId="12117" xr:uid="{00000000-0005-0000-0000-00008E1F0000}"/>
    <cellStyle name="Normal 4 13" xfId="10614" xr:uid="{00000000-0005-0000-0000-00008F1F0000}"/>
    <cellStyle name="Normal 4 14" xfId="10636" xr:uid="{00000000-0005-0000-0000-0000901F0000}"/>
    <cellStyle name="Normal 4 14 2" xfId="12839" xr:uid="{00000000-0005-0000-0000-0000911F0000}"/>
    <cellStyle name="Normal 4 15" xfId="10677" xr:uid="{00000000-0005-0000-0000-0000921F0000}"/>
    <cellStyle name="Normal 4 16" xfId="13602" xr:uid="{00000000-0005-0000-0000-0000931F0000}"/>
    <cellStyle name="Normal 4 17" xfId="13650" xr:uid="{00000000-0005-0000-0000-0000941F0000}"/>
    <cellStyle name="Normal 4 18" xfId="13698" xr:uid="{00000000-0005-0000-0000-0000951F0000}"/>
    <cellStyle name="Normal 4 19" xfId="416" xr:uid="{00000000-0005-0000-0000-0000961F0000}"/>
    <cellStyle name="Normal 4 2" xfId="1778" xr:uid="{00000000-0005-0000-0000-0000971F0000}"/>
    <cellStyle name="Normal 4 2 2" xfId="1779" xr:uid="{00000000-0005-0000-0000-0000981F0000}"/>
    <cellStyle name="Normal 4 2 3" xfId="1780" xr:uid="{00000000-0005-0000-0000-0000991F0000}"/>
    <cellStyle name="Normal 4 3" xfId="1781" xr:uid="{00000000-0005-0000-0000-00009A1F0000}"/>
    <cellStyle name="Normal 4 4" xfId="1782" xr:uid="{00000000-0005-0000-0000-00009B1F0000}"/>
    <cellStyle name="Normal 4 5" xfId="1783" xr:uid="{00000000-0005-0000-0000-00009C1F0000}"/>
    <cellStyle name="Normal 4 6" xfId="1784" xr:uid="{00000000-0005-0000-0000-00009D1F0000}"/>
    <cellStyle name="Normal 4 7" xfId="1785" xr:uid="{00000000-0005-0000-0000-00009E1F0000}"/>
    <cellStyle name="Normal 4 8" xfId="3760" xr:uid="{00000000-0005-0000-0000-00009F1F0000}"/>
    <cellStyle name="Normal 4 8 2" xfId="9274" xr:uid="{00000000-0005-0000-0000-0000A01F0000}"/>
    <cellStyle name="Normal 4 8 2 2" xfId="11496" xr:uid="{00000000-0005-0000-0000-0000A11F0000}"/>
    <cellStyle name="Normal 4 8 3" xfId="10008" xr:uid="{00000000-0005-0000-0000-0000A21F0000}"/>
    <cellStyle name="Normal 4 8 3 2" xfId="12217" xr:uid="{00000000-0005-0000-0000-0000A31F0000}"/>
    <cellStyle name="Normal 4 8 4" xfId="12951" xr:uid="{00000000-0005-0000-0000-0000A41F0000}"/>
    <cellStyle name="Normal 4 8 5" xfId="10777" xr:uid="{00000000-0005-0000-0000-0000A51F0000}"/>
    <cellStyle name="Normal 4 9" xfId="6013" xr:uid="{00000000-0005-0000-0000-0000A61F0000}"/>
    <cellStyle name="Normal 40" xfId="1786" xr:uid="{00000000-0005-0000-0000-0000A71F0000}"/>
    <cellStyle name="Normal 40 2" xfId="6014" xr:uid="{00000000-0005-0000-0000-0000A81F0000}"/>
    <cellStyle name="Normal 41" xfId="1787" xr:uid="{00000000-0005-0000-0000-0000A91F0000}"/>
    <cellStyle name="Normal 42" xfId="1788" xr:uid="{00000000-0005-0000-0000-0000AA1F0000}"/>
    <cellStyle name="Normal 42 2" xfId="6015" xr:uid="{00000000-0005-0000-0000-0000AB1F0000}"/>
    <cellStyle name="Normal 42 2 2" xfId="9781" xr:uid="{00000000-0005-0000-0000-0000AC1F0000}"/>
    <cellStyle name="Normal 42 2 2 2" xfId="11999" xr:uid="{00000000-0005-0000-0000-0000AD1F0000}"/>
    <cellStyle name="Normal 42 2 3" xfId="10504" xr:uid="{00000000-0005-0000-0000-0000AE1F0000}"/>
    <cellStyle name="Normal 42 2 3 2" xfId="12712" xr:uid="{00000000-0005-0000-0000-0000AF1F0000}"/>
    <cellStyle name="Normal 42 2 4" xfId="13448" xr:uid="{00000000-0005-0000-0000-0000B01F0000}"/>
    <cellStyle name="Normal 42 2 5" xfId="11272" xr:uid="{00000000-0005-0000-0000-0000B11F0000}"/>
    <cellStyle name="Normal 43" xfId="1789" xr:uid="{00000000-0005-0000-0000-0000B21F0000}"/>
    <cellStyle name="Normal 43 2" xfId="6017" xr:uid="{00000000-0005-0000-0000-0000B31F0000}"/>
    <cellStyle name="Normal 43 3" xfId="6016" xr:uid="{00000000-0005-0000-0000-0000B41F0000}"/>
    <cellStyle name="Normal 44" xfId="3647" xr:uid="{00000000-0005-0000-0000-0000B51F0000}"/>
    <cellStyle name="Normal 44 2" xfId="6018" xr:uid="{00000000-0005-0000-0000-0000B61F0000}"/>
    <cellStyle name="Normal 44 3" xfId="9215" xr:uid="{00000000-0005-0000-0000-0000B71F0000}"/>
    <cellStyle name="Normal 44 3 2" xfId="11443" xr:uid="{00000000-0005-0000-0000-0000B81F0000}"/>
    <cellStyle name="Normal 44 4" xfId="9955" xr:uid="{00000000-0005-0000-0000-0000B91F0000}"/>
    <cellStyle name="Normal 44 4 2" xfId="12164" xr:uid="{00000000-0005-0000-0000-0000BA1F0000}"/>
    <cellStyle name="Normal 44 5" xfId="12898" xr:uid="{00000000-0005-0000-0000-0000BB1F0000}"/>
    <cellStyle name="Normal 44 6" xfId="10724" xr:uid="{00000000-0005-0000-0000-0000BC1F0000}"/>
    <cellStyle name="Normal 45" xfId="3649" xr:uid="{00000000-0005-0000-0000-0000BD1F0000}"/>
    <cellStyle name="Normal 45 2" xfId="6019" xr:uid="{00000000-0005-0000-0000-0000BE1F0000}"/>
    <cellStyle name="Normal 45 3" xfId="9217" xr:uid="{00000000-0005-0000-0000-0000BF1F0000}"/>
    <cellStyle name="Normal 45 3 2" xfId="11445" xr:uid="{00000000-0005-0000-0000-0000C01F0000}"/>
    <cellStyle name="Normal 45 4" xfId="9957" xr:uid="{00000000-0005-0000-0000-0000C11F0000}"/>
    <cellStyle name="Normal 45 4 2" xfId="12166" xr:uid="{00000000-0005-0000-0000-0000C21F0000}"/>
    <cellStyle name="Normal 45 5" xfId="12900" xr:uid="{00000000-0005-0000-0000-0000C31F0000}"/>
    <cellStyle name="Normal 45 6" xfId="10726" xr:uid="{00000000-0005-0000-0000-0000C41F0000}"/>
    <cellStyle name="Normal 46" xfId="3648" xr:uid="{00000000-0005-0000-0000-0000C51F0000}"/>
    <cellStyle name="Normal 46 2" xfId="6020" xr:uid="{00000000-0005-0000-0000-0000C61F0000}"/>
    <cellStyle name="Normal 46 3" xfId="9216" xr:uid="{00000000-0005-0000-0000-0000C71F0000}"/>
    <cellStyle name="Normal 46 3 2" xfId="11444" xr:uid="{00000000-0005-0000-0000-0000C81F0000}"/>
    <cellStyle name="Normal 46 4" xfId="9956" xr:uid="{00000000-0005-0000-0000-0000C91F0000}"/>
    <cellStyle name="Normal 46 4 2" xfId="12165" xr:uid="{00000000-0005-0000-0000-0000CA1F0000}"/>
    <cellStyle name="Normal 46 5" xfId="12899" xr:uid="{00000000-0005-0000-0000-0000CB1F0000}"/>
    <cellStyle name="Normal 46 6" xfId="10725" xr:uid="{00000000-0005-0000-0000-0000CC1F0000}"/>
    <cellStyle name="Normal 47" xfId="3664" xr:uid="{00000000-0005-0000-0000-0000CD1F0000}"/>
    <cellStyle name="Normal 47 2" xfId="6022" xr:uid="{00000000-0005-0000-0000-0000CE1F0000}"/>
    <cellStyle name="Normal 47 3" xfId="6021" xr:uid="{00000000-0005-0000-0000-0000CF1F0000}"/>
    <cellStyle name="Normal 47 4" xfId="9232" xr:uid="{00000000-0005-0000-0000-0000D01F0000}"/>
    <cellStyle name="Normal 47 4 2" xfId="11460" xr:uid="{00000000-0005-0000-0000-0000D11F0000}"/>
    <cellStyle name="Normal 47 5" xfId="9972" xr:uid="{00000000-0005-0000-0000-0000D21F0000}"/>
    <cellStyle name="Normal 47 5 2" xfId="12181" xr:uid="{00000000-0005-0000-0000-0000D31F0000}"/>
    <cellStyle name="Normal 47 6" xfId="12915" xr:uid="{00000000-0005-0000-0000-0000D41F0000}"/>
    <cellStyle name="Normal 47 7" xfId="10741" xr:uid="{00000000-0005-0000-0000-0000D51F0000}"/>
    <cellStyle name="Normal 48" xfId="3665" xr:uid="{00000000-0005-0000-0000-0000D61F0000}"/>
    <cellStyle name="Normal 48 2" xfId="6024" xr:uid="{00000000-0005-0000-0000-0000D71F0000}"/>
    <cellStyle name="Normal 48 3" xfId="6023" xr:uid="{00000000-0005-0000-0000-0000D81F0000}"/>
    <cellStyle name="Normal 48 4" xfId="9233" xr:uid="{00000000-0005-0000-0000-0000D91F0000}"/>
    <cellStyle name="Normal 48 4 2" xfId="11461" xr:uid="{00000000-0005-0000-0000-0000DA1F0000}"/>
    <cellStyle name="Normal 48 5" xfId="9973" xr:uid="{00000000-0005-0000-0000-0000DB1F0000}"/>
    <cellStyle name="Normal 48 5 2" xfId="12182" xr:uid="{00000000-0005-0000-0000-0000DC1F0000}"/>
    <cellStyle name="Normal 48 6" xfId="12916" xr:uid="{00000000-0005-0000-0000-0000DD1F0000}"/>
    <cellStyle name="Normal 48 7" xfId="10742" xr:uid="{00000000-0005-0000-0000-0000DE1F0000}"/>
    <cellStyle name="Normal 49" xfId="3666" xr:uid="{00000000-0005-0000-0000-0000DF1F0000}"/>
    <cellStyle name="Normal 49 2" xfId="6026" xr:uid="{00000000-0005-0000-0000-0000E01F0000}"/>
    <cellStyle name="Normal 49 3" xfId="6025" xr:uid="{00000000-0005-0000-0000-0000E11F0000}"/>
    <cellStyle name="Normal 49 4" xfId="9234" xr:uid="{00000000-0005-0000-0000-0000E21F0000}"/>
    <cellStyle name="Normal 49 4 2" xfId="11462" xr:uid="{00000000-0005-0000-0000-0000E31F0000}"/>
    <cellStyle name="Normal 49 5" xfId="9974" xr:uid="{00000000-0005-0000-0000-0000E41F0000}"/>
    <cellStyle name="Normal 49 5 2" xfId="12183" xr:uid="{00000000-0005-0000-0000-0000E51F0000}"/>
    <cellStyle name="Normal 49 6" xfId="12917" xr:uid="{00000000-0005-0000-0000-0000E61F0000}"/>
    <cellStyle name="Normal 49 7" xfId="10743" xr:uid="{00000000-0005-0000-0000-0000E71F0000}"/>
    <cellStyle name="Normal 5" xfId="138" xr:uid="{00000000-0005-0000-0000-0000E81F0000}"/>
    <cellStyle name="Normal 5 2" xfId="1790" xr:uid="{00000000-0005-0000-0000-0000E91F0000}"/>
    <cellStyle name="Normal 5 3" xfId="6027" xr:uid="{00000000-0005-0000-0000-0000EA1F0000}"/>
    <cellStyle name="Normal 5 4" xfId="13712" xr:uid="{00000000-0005-0000-0000-0000EB1F0000}"/>
    <cellStyle name="Normal 5 5" xfId="13745" xr:uid="{00000000-0005-0000-0000-0000EC1F0000}"/>
    <cellStyle name="Normal 50" xfId="3667" xr:uid="{00000000-0005-0000-0000-0000ED1F0000}"/>
    <cellStyle name="Normal 50 2" xfId="6029" xr:uid="{00000000-0005-0000-0000-0000EE1F0000}"/>
    <cellStyle name="Normal 50 3" xfId="6028" xr:uid="{00000000-0005-0000-0000-0000EF1F0000}"/>
    <cellStyle name="Normal 50 3 2" xfId="9782" xr:uid="{00000000-0005-0000-0000-0000F01F0000}"/>
    <cellStyle name="Normal 50 3 2 2" xfId="12000" xr:uid="{00000000-0005-0000-0000-0000F11F0000}"/>
    <cellStyle name="Normal 50 3 3" xfId="10505" xr:uid="{00000000-0005-0000-0000-0000F21F0000}"/>
    <cellStyle name="Normal 50 3 3 2" xfId="12713" xr:uid="{00000000-0005-0000-0000-0000F31F0000}"/>
    <cellStyle name="Normal 50 3 4" xfId="13449" xr:uid="{00000000-0005-0000-0000-0000F41F0000}"/>
    <cellStyle name="Normal 50 3 5" xfId="11273" xr:uid="{00000000-0005-0000-0000-0000F51F0000}"/>
    <cellStyle name="Normal 50 4" xfId="9235" xr:uid="{00000000-0005-0000-0000-0000F61F0000}"/>
    <cellStyle name="Normal 50 4 2" xfId="11463" xr:uid="{00000000-0005-0000-0000-0000F71F0000}"/>
    <cellStyle name="Normal 50 5" xfId="9975" xr:uid="{00000000-0005-0000-0000-0000F81F0000}"/>
    <cellStyle name="Normal 50 5 2" xfId="12184" xr:uid="{00000000-0005-0000-0000-0000F91F0000}"/>
    <cellStyle name="Normal 50 6" xfId="12918" xr:uid="{00000000-0005-0000-0000-0000FA1F0000}"/>
    <cellStyle name="Normal 50 7" xfId="10744" xr:uid="{00000000-0005-0000-0000-0000FB1F0000}"/>
    <cellStyle name="Normal 51" xfId="3668" xr:uid="{00000000-0005-0000-0000-0000FC1F0000}"/>
    <cellStyle name="Normal 51 2" xfId="6030" xr:uid="{00000000-0005-0000-0000-0000FD1F0000}"/>
    <cellStyle name="Normal 51 3" xfId="9236" xr:uid="{00000000-0005-0000-0000-0000FE1F0000}"/>
    <cellStyle name="Normal 51 3 2" xfId="11464" xr:uid="{00000000-0005-0000-0000-0000FF1F0000}"/>
    <cellStyle name="Normal 51 4" xfId="9976" xr:uid="{00000000-0005-0000-0000-000000200000}"/>
    <cellStyle name="Normal 51 4 2" xfId="12185" xr:uid="{00000000-0005-0000-0000-000001200000}"/>
    <cellStyle name="Normal 51 5" xfId="12919" xr:uid="{00000000-0005-0000-0000-000002200000}"/>
    <cellStyle name="Normal 51 6" xfId="10745" xr:uid="{00000000-0005-0000-0000-000003200000}"/>
    <cellStyle name="Normal 52" xfId="3669" xr:uid="{00000000-0005-0000-0000-000004200000}"/>
    <cellStyle name="Normal 52 2" xfId="6031" xr:uid="{00000000-0005-0000-0000-000005200000}"/>
    <cellStyle name="Normal 52 3" xfId="9237" xr:uid="{00000000-0005-0000-0000-000006200000}"/>
    <cellStyle name="Normal 52 3 2" xfId="11465" xr:uid="{00000000-0005-0000-0000-000007200000}"/>
    <cellStyle name="Normal 52 4" xfId="9977" xr:uid="{00000000-0005-0000-0000-000008200000}"/>
    <cellStyle name="Normal 52 4 2" xfId="12186" xr:uid="{00000000-0005-0000-0000-000009200000}"/>
    <cellStyle name="Normal 52 5" xfId="12920" xr:uid="{00000000-0005-0000-0000-00000A200000}"/>
    <cellStyle name="Normal 52 6" xfId="10746" xr:uid="{00000000-0005-0000-0000-00000B200000}"/>
    <cellStyle name="Normal 53" xfId="3670" xr:uid="{00000000-0005-0000-0000-00000C200000}"/>
    <cellStyle name="Normal 53 2" xfId="6032" xr:uid="{00000000-0005-0000-0000-00000D200000}"/>
    <cellStyle name="Normal 53 3" xfId="9238" xr:uid="{00000000-0005-0000-0000-00000E200000}"/>
    <cellStyle name="Normal 53 3 2" xfId="11466" xr:uid="{00000000-0005-0000-0000-00000F200000}"/>
    <cellStyle name="Normal 53 4" xfId="9978" xr:uid="{00000000-0005-0000-0000-000010200000}"/>
    <cellStyle name="Normal 53 4 2" xfId="12187" xr:uid="{00000000-0005-0000-0000-000011200000}"/>
    <cellStyle name="Normal 53 5" xfId="12921" xr:uid="{00000000-0005-0000-0000-000012200000}"/>
    <cellStyle name="Normal 53 6" xfId="10747" xr:uid="{00000000-0005-0000-0000-000013200000}"/>
    <cellStyle name="Normal 54" xfId="3671" xr:uid="{00000000-0005-0000-0000-000014200000}"/>
    <cellStyle name="Normal 54 2" xfId="6034" xr:uid="{00000000-0005-0000-0000-000015200000}"/>
    <cellStyle name="Normal 54 3" xfId="6033" xr:uid="{00000000-0005-0000-0000-000016200000}"/>
    <cellStyle name="Normal 54 4" xfId="9239" xr:uid="{00000000-0005-0000-0000-000017200000}"/>
    <cellStyle name="Normal 54 4 2" xfId="11467" xr:uid="{00000000-0005-0000-0000-000018200000}"/>
    <cellStyle name="Normal 54 5" xfId="9979" xr:uid="{00000000-0005-0000-0000-000019200000}"/>
    <cellStyle name="Normal 54 5 2" xfId="12188" xr:uid="{00000000-0005-0000-0000-00001A200000}"/>
    <cellStyle name="Normal 54 6" xfId="12922" xr:uid="{00000000-0005-0000-0000-00001B200000}"/>
    <cellStyle name="Normal 54 7" xfId="10748" xr:uid="{00000000-0005-0000-0000-00001C200000}"/>
    <cellStyle name="Normal 55" xfId="3672" xr:uid="{00000000-0005-0000-0000-00001D200000}"/>
    <cellStyle name="Normal 55 2" xfId="6036" xr:uid="{00000000-0005-0000-0000-00001E200000}"/>
    <cellStyle name="Normal 55 3" xfId="6035" xr:uid="{00000000-0005-0000-0000-00001F200000}"/>
    <cellStyle name="Normal 55 4" xfId="9240" xr:uid="{00000000-0005-0000-0000-000020200000}"/>
    <cellStyle name="Normal 55 4 2" xfId="11468" xr:uid="{00000000-0005-0000-0000-000021200000}"/>
    <cellStyle name="Normal 55 5" xfId="9980" xr:uid="{00000000-0005-0000-0000-000022200000}"/>
    <cellStyle name="Normal 55 5 2" xfId="12189" xr:uid="{00000000-0005-0000-0000-000023200000}"/>
    <cellStyle name="Normal 55 6" xfId="12923" xr:uid="{00000000-0005-0000-0000-000024200000}"/>
    <cellStyle name="Normal 55 7" xfId="10749" xr:uid="{00000000-0005-0000-0000-000025200000}"/>
    <cellStyle name="Normal 56" xfId="3673" xr:uid="{00000000-0005-0000-0000-000026200000}"/>
    <cellStyle name="Normal 56 2" xfId="6038" xr:uid="{00000000-0005-0000-0000-000027200000}"/>
    <cellStyle name="Normal 56 3" xfId="6037" xr:uid="{00000000-0005-0000-0000-000028200000}"/>
    <cellStyle name="Normal 56 4" xfId="9241" xr:uid="{00000000-0005-0000-0000-000029200000}"/>
    <cellStyle name="Normal 56 4 2" xfId="11469" xr:uid="{00000000-0005-0000-0000-00002A200000}"/>
    <cellStyle name="Normal 56 5" xfId="9981" xr:uid="{00000000-0005-0000-0000-00002B200000}"/>
    <cellStyle name="Normal 56 5 2" xfId="12190" xr:uid="{00000000-0005-0000-0000-00002C200000}"/>
    <cellStyle name="Normal 56 6" xfId="12924" xr:uid="{00000000-0005-0000-0000-00002D200000}"/>
    <cellStyle name="Normal 56 7" xfId="10750" xr:uid="{00000000-0005-0000-0000-00002E200000}"/>
    <cellStyle name="Normal 57" xfId="3674" xr:uid="{00000000-0005-0000-0000-00002F200000}"/>
    <cellStyle name="Normal 57 2" xfId="6040" xr:uid="{00000000-0005-0000-0000-000030200000}"/>
    <cellStyle name="Normal 57 3" xfId="6039" xr:uid="{00000000-0005-0000-0000-000031200000}"/>
    <cellStyle name="Normal 57 4" xfId="9242" xr:uid="{00000000-0005-0000-0000-000032200000}"/>
    <cellStyle name="Normal 57 4 2" xfId="11470" xr:uid="{00000000-0005-0000-0000-000033200000}"/>
    <cellStyle name="Normal 57 5" xfId="9982" xr:uid="{00000000-0005-0000-0000-000034200000}"/>
    <cellStyle name="Normal 57 5 2" xfId="12191" xr:uid="{00000000-0005-0000-0000-000035200000}"/>
    <cellStyle name="Normal 57 6" xfId="12925" xr:uid="{00000000-0005-0000-0000-000036200000}"/>
    <cellStyle name="Normal 57 7" xfId="10751" xr:uid="{00000000-0005-0000-0000-000037200000}"/>
    <cellStyle name="Normal 58" xfId="3675" xr:uid="{00000000-0005-0000-0000-000038200000}"/>
    <cellStyle name="Normal 58 2" xfId="6042" xr:uid="{00000000-0005-0000-0000-000039200000}"/>
    <cellStyle name="Normal 58 3" xfId="6041" xr:uid="{00000000-0005-0000-0000-00003A200000}"/>
    <cellStyle name="Normal 58 4" xfId="9243" xr:uid="{00000000-0005-0000-0000-00003B200000}"/>
    <cellStyle name="Normal 58 4 2" xfId="11471" xr:uid="{00000000-0005-0000-0000-00003C200000}"/>
    <cellStyle name="Normal 58 5" xfId="9983" xr:uid="{00000000-0005-0000-0000-00003D200000}"/>
    <cellStyle name="Normal 58 5 2" xfId="12192" xr:uid="{00000000-0005-0000-0000-00003E200000}"/>
    <cellStyle name="Normal 58 6" xfId="12926" xr:uid="{00000000-0005-0000-0000-00003F200000}"/>
    <cellStyle name="Normal 58 7" xfId="10752" xr:uid="{00000000-0005-0000-0000-000040200000}"/>
    <cellStyle name="Normal 59" xfId="3676" xr:uid="{00000000-0005-0000-0000-000041200000}"/>
    <cellStyle name="Normal 59 2" xfId="6044" xr:uid="{00000000-0005-0000-0000-000042200000}"/>
    <cellStyle name="Normal 59 3" xfId="6043" xr:uid="{00000000-0005-0000-0000-000043200000}"/>
    <cellStyle name="Normal 59 4" xfId="9244" xr:uid="{00000000-0005-0000-0000-000044200000}"/>
    <cellStyle name="Normal 59 4 2" xfId="11472" xr:uid="{00000000-0005-0000-0000-000045200000}"/>
    <cellStyle name="Normal 59 5" xfId="9984" xr:uid="{00000000-0005-0000-0000-000046200000}"/>
    <cellStyle name="Normal 59 5 2" xfId="12193" xr:uid="{00000000-0005-0000-0000-000047200000}"/>
    <cellStyle name="Normal 59 6" xfId="12927" xr:uid="{00000000-0005-0000-0000-000048200000}"/>
    <cellStyle name="Normal 59 7" xfId="10753" xr:uid="{00000000-0005-0000-0000-000049200000}"/>
    <cellStyle name="Normal 6" xfId="47" xr:uid="{00000000-0005-0000-0000-00004A200000}"/>
    <cellStyle name="Normal 6 10" xfId="411" xr:uid="{00000000-0005-0000-0000-00004B200000}"/>
    <cellStyle name="Normal 6 2" xfId="197" xr:uid="{00000000-0005-0000-0000-00004C200000}"/>
    <cellStyle name="Normal 6 2 2" xfId="9279" xr:uid="{00000000-0005-0000-0000-00004D200000}"/>
    <cellStyle name="Normal 6 2 2 2" xfId="11501" xr:uid="{00000000-0005-0000-0000-00004E200000}"/>
    <cellStyle name="Normal 6 2 3" xfId="10013" xr:uid="{00000000-0005-0000-0000-00004F200000}"/>
    <cellStyle name="Normal 6 2 3 2" xfId="12222" xr:uid="{00000000-0005-0000-0000-000050200000}"/>
    <cellStyle name="Normal 6 2 4" xfId="12956" xr:uid="{00000000-0005-0000-0000-000051200000}"/>
    <cellStyle name="Normal 6 2 5" xfId="10782" xr:uid="{00000000-0005-0000-0000-000052200000}"/>
    <cellStyle name="Normal 6 2 6" xfId="3768" xr:uid="{00000000-0005-0000-0000-000053200000}"/>
    <cellStyle name="Normal 6 3" xfId="3748" xr:uid="{00000000-0005-0000-0000-000054200000}"/>
    <cellStyle name="Normal 6 3 2" xfId="9271" xr:uid="{00000000-0005-0000-0000-000055200000}"/>
    <cellStyle name="Normal 6 3 2 2" xfId="11493" xr:uid="{00000000-0005-0000-0000-000056200000}"/>
    <cellStyle name="Normal 6 3 3" xfId="10005" xr:uid="{00000000-0005-0000-0000-000057200000}"/>
    <cellStyle name="Normal 6 3 3 2" xfId="12214" xr:uid="{00000000-0005-0000-0000-000058200000}"/>
    <cellStyle name="Normal 6 3 4" xfId="12948" xr:uid="{00000000-0005-0000-0000-000059200000}"/>
    <cellStyle name="Normal 6 3 5" xfId="10774" xr:uid="{00000000-0005-0000-0000-00005A200000}"/>
    <cellStyle name="Normal 6 4" xfId="6045" xr:uid="{00000000-0005-0000-0000-00005B200000}"/>
    <cellStyle name="Normal 6 5" xfId="9153" xr:uid="{00000000-0005-0000-0000-00005C200000}"/>
    <cellStyle name="Normal 6 5 2" xfId="11392" xr:uid="{00000000-0005-0000-0000-00005D200000}"/>
    <cellStyle name="Normal 6 6" xfId="9904" xr:uid="{00000000-0005-0000-0000-00005E200000}"/>
    <cellStyle name="Normal 6 6 2" xfId="12113" xr:uid="{00000000-0005-0000-0000-00005F200000}"/>
    <cellStyle name="Normal 6 7" xfId="12835" xr:uid="{00000000-0005-0000-0000-000060200000}"/>
    <cellStyle name="Normal 6 8" xfId="10673" xr:uid="{00000000-0005-0000-0000-000061200000}"/>
    <cellStyle name="Normal 6 9" xfId="13747" xr:uid="{00000000-0005-0000-0000-000062200000}"/>
    <cellStyle name="Normal 60" xfId="3677" xr:uid="{00000000-0005-0000-0000-000063200000}"/>
    <cellStyle name="Normal 60 2" xfId="6047" xr:uid="{00000000-0005-0000-0000-000064200000}"/>
    <cellStyle name="Normal 60 3" xfId="6048" xr:uid="{00000000-0005-0000-0000-000065200000}"/>
    <cellStyle name="Normal 60 4" xfId="6046" xr:uid="{00000000-0005-0000-0000-000066200000}"/>
    <cellStyle name="Normal 60 5" xfId="9245" xr:uid="{00000000-0005-0000-0000-000067200000}"/>
    <cellStyle name="Normal 60 5 2" xfId="11473" xr:uid="{00000000-0005-0000-0000-000068200000}"/>
    <cellStyle name="Normal 60 6" xfId="9985" xr:uid="{00000000-0005-0000-0000-000069200000}"/>
    <cellStyle name="Normal 60 6 2" xfId="12194" xr:uid="{00000000-0005-0000-0000-00006A200000}"/>
    <cellStyle name="Normal 60 7" xfId="12928" xr:uid="{00000000-0005-0000-0000-00006B200000}"/>
    <cellStyle name="Normal 60 8" xfId="10754" xr:uid="{00000000-0005-0000-0000-00006C200000}"/>
    <cellStyle name="Normal 61" xfId="3680" xr:uid="{00000000-0005-0000-0000-00006D200000}"/>
    <cellStyle name="Normal 61 2" xfId="6050" xr:uid="{00000000-0005-0000-0000-00006E200000}"/>
    <cellStyle name="Normal 61 3" xfId="6051" xr:uid="{00000000-0005-0000-0000-00006F200000}"/>
    <cellStyle name="Normal 61 4" xfId="6049" xr:uid="{00000000-0005-0000-0000-000070200000}"/>
    <cellStyle name="Normal 61 5" xfId="9248" xr:uid="{00000000-0005-0000-0000-000071200000}"/>
    <cellStyle name="Normal 61 5 2" xfId="11476" xr:uid="{00000000-0005-0000-0000-000072200000}"/>
    <cellStyle name="Normal 61 6" xfId="9988" xr:uid="{00000000-0005-0000-0000-000073200000}"/>
    <cellStyle name="Normal 61 6 2" xfId="12197" xr:uid="{00000000-0005-0000-0000-000074200000}"/>
    <cellStyle name="Normal 61 7" xfId="12931" xr:uid="{00000000-0005-0000-0000-000075200000}"/>
    <cellStyle name="Normal 61 8" xfId="10757" xr:uid="{00000000-0005-0000-0000-000076200000}"/>
    <cellStyle name="Normal 62" xfId="3678" xr:uid="{00000000-0005-0000-0000-000077200000}"/>
    <cellStyle name="Normal 62 2" xfId="6053" xr:uid="{00000000-0005-0000-0000-000078200000}"/>
    <cellStyle name="Normal 62 3" xfId="6054" xr:uid="{00000000-0005-0000-0000-000079200000}"/>
    <cellStyle name="Normal 62 4" xfId="6052" xr:uid="{00000000-0005-0000-0000-00007A200000}"/>
    <cellStyle name="Normal 62 5" xfId="9246" xr:uid="{00000000-0005-0000-0000-00007B200000}"/>
    <cellStyle name="Normal 62 5 2" xfId="11474" xr:uid="{00000000-0005-0000-0000-00007C200000}"/>
    <cellStyle name="Normal 62 6" xfId="9986" xr:uid="{00000000-0005-0000-0000-00007D200000}"/>
    <cellStyle name="Normal 62 6 2" xfId="12195" xr:uid="{00000000-0005-0000-0000-00007E200000}"/>
    <cellStyle name="Normal 62 7" xfId="12929" xr:uid="{00000000-0005-0000-0000-00007F200000}"/>
    <cellStyle name="Normal 62 8" xfId="10755" xr:uid="{00000000-0005-0000-0000-000080200000}"/>
    <cellStyle name="Normal 63" xfId="3679" xr:uid="{00000000-0005-0000-0000-000081200000}"/>
    <cellStyle name="Normal 63 2" xfId="6056" xr:uid="{00000000-0005-0000-0000-000082200000}"/>
    <cellStyle name="Normal 63 3" xfId="6057" xr:uid="{00000000-0005-0000-0000-000083200000}"/>
    <cellStyle name="Normal 63 4" xfId="6055" xr:uid="{00000000-0005-0000-0000-000084200000}"/>
    <cellStyle name="Normal 63 5" xfId="9247" xr:uid="{00000000-0005-0000-0000-000085200000}"/>
    <cellStyle name="Normal 63 5 2" xfId="11475" xr:uid="{00000000-0005-0000-0000-000086200000}"/>
    <cellStyle name="Normal 63 6" xfId="9987" xr:uid="{00000000-0005-0000-0000-000087200000}"/>
    <cellStyle name="Normal 63 6 2" xfId="12196" xr:uid="{00000000-0005-0000-0000-000088200000}"/>
    <cellStyle name="Normal 63 7" xfId="12930" xr:uid="{00000000-0005-0000-0000-000089200000}"/>
    <cellStyle name="Normal 63 8" xfId="10756" xr:uid="{00000000-0005-0000-0000-00008A200000}"/>
    <cellStyle name="Normal 64" xfId="3681" xr:uid="{00000000-0005-0000-0000-00008B200000}"/>
    <cellStyle name="Normal 64 2" xfId="6059" xr:uid="{00000000-0005-0000-0000-00008C200000}"/>
    <cellStyle name="Normal 64 3" xfId="6058" xr:uid="{00000000-0005-0000-0000-00008D200000}"/>
    <cellStyle name="Normal 64 4" xfId="9249" xr:uid="{00000000-0005-0000-0000-00008E200000}"/>
    <cellStyle name="Normal 65" xfId="3684" xr:uid="{00000000-0005-0000-0000-00008F200000}"/>
    <cellStyle name="Normal 65 2" xfId="6061" xr:uid="{00000000-0005-0000-0000-000090200000}"/>
    <cellStyle name="Normal 65 2 2" xfId="6062" xr:uid="{00000000-0005-0000-0000-000091200000}"/>
    <cellStyle name="Normal 65 3" xfId="6063" xr:uid="{00000000-0005-0000-0000-000092200000}"/>
    <cellStyle name="Normal 65 3 2" xfId="6064" xr:uid="{00000000-0005-0000-0000-000093200000}"/>
    <cellStyle name="Normal 65 4" xfId="6065" xr:uid="{00000000-0005-0000-0000-000094200000}"/>
    <cellStyle name="Normal 65 5" xfId="6060" xr:uid="{00000000-0005-0000-0000-000095200000}"/>
    <cellStyle name="Normal 65 6" xfId="9251" xr:uid="{00000000-0005-0000-0000-000096200000}"/>
    <cellStyle name="Normal 66" xfId="3683" xr:uid="{00000000-0005-0000-0000-000097200000}"/>
    <cellStyle name="Normal 66 2" xfId="6066" xr:uid="{00000000-0005-0000-0000-000098200000}"/>
    <cellStyle name="Normal 66 2 2" xfId="9783" xr:uid="{00000000-0005-0000-0000-000099200000}"/>
    <cellStyle name="Normal 66 2 2 2" xfId="12001" xr:uid="{00000000-0005-0000-0000-00009A200000}"/>
    <cellStyle name="Normal 66 2 3" xfId="10506" xr:uid="{00000000-0005-0000-0000-00009B200000}"/>
    <cellStyle name="Normal 66 2 3 2" xfId="12714" xr:uid="{00000000-0005-0000-0000-00009C200000}"/>
    <cellStyle name="Normal 66 2 4" xfId="13450" xr:uid="{00000000-0005-0000-0000-00009D200000}"/>
    <cellStyle name="Normal 66 2 5" xfId="11274" xr:uid="{00000000-0005-0000-0000-00009E200000}"/>
    <cellStyle name="Normal 66 3" xfId="9250" xr:uid="{00000000-0005-0000-0000-00009F200000}"/>
    <cellStyle name="Normal 67" xfId="3695" xr:uid="{00000000-0005-0000-0000-0000A0200000}"/>
    <cellStyle name="Normal 67 2" xfId="9262" xr:uid="{00000000-0005-0000-0000-0000A1200000}"/>
    <cellStyle name="Normal 68" xfId="3701" xr:uid="{00000000-0005-0000-0000-0000A2200000}"/>
    <cellStyle name="Normal 68 2" xfId="9268" xr:uid="{00000000-0005-0000-0000-0000A3200000}"/>
    <cellStyle name="Normal 69" xfId="3702" xr:uid="{00000000-0005-0000-0000-0000A4200000}"/>
    <cellStyle name="Normal 69 2" xfId="9269" xr:uid="{00000000-0005-0000-0000-0000A5200000}"/>
    <cellStyle name="Normal 7" xfId="196" xr:uid="{00000000-0005-0000-0000-0000A6200000}"/>
    <cellStyle name="Normal 7 10" xfId="10696" xr:uid="{00000000-0005-0000-0000-0000A7200000}"/>
    <cellStyle name="Normal 7 11" xfId="443" xr:uid="{00000000-0005-0000-0000-0000A8200000}"/>
    <cellStyle name="Normal 7 2" xfId="1791" xr:uid="{00000000-0005-0000-0000-0000A9200000}"/>
    <cellStyle name="Normal 7 2 2" xfId="1792" xr:uid="{00000000-0005-0000-0000-0000AA200000}"/>
    <cellStyle name="Normal 7 2 2 2" xfId="9186" xr:uid="{00000000-0005-0000-0000-0000AB200000}"/>
    <cellStyle name="Normal 7 2 2 2 2" xfId="11423" xr:uid="{00000000-0005-0000-0000-0000AC200000}"/>
    <cellStyle name="Normal 7 2 2 3" xfId="9941" xr:uid="{00000000-0005-0000-0000-0000AD200000}"/>
    <cellStyle name="Normal 7 2 2 3 2" xfId="12150" xr:uid="{00000000-0005-0000-0000-0000AE200000}"/>
    <cellStyle name="Normal 7 2 2 4" xfId="12867" xr:uid="{00000000-0005-0000-0000-0000AF200000}"/>
    <cellStyle name="Normal 7 2 2 5" xfId="10710" xr:uid="{00000000-0005-0000-0000-0000B0200000}"/>
    <cellStyle name="Normal 7 2 3" xfId="1793" xr:uid="{00000000-0005-0000-0000-0000B1200000}"/>
    <cellStyle name="Normal 7 2 3 2" xfId="9187" xr:uid="{00000000-0005-0000-0000-0000B2200000}"/>
    <cellStyle name="Normal 7 2 3 2 2" xfId="11424" xr:uid="{00000000-0005-0000-0000-0000B3200000}"/>
    <cellStyle name="Normal 7 2 3 3" xfId="9942" xr:uid="{00000000-0005-0000-0000-0000B4200000}"/>
    <cellStyle name="Normal 7 2 3 3 2" xfId="12151" xr:uid="{00000000-0005-0000-0000-0000B5200000}"/>
    <cellStyle name="Normal 7 2 3 4" xfId="12868" xr:uid="{00000000-0005-0000-0000-0000B6200000}"/>
    <cellStyle name="Normal 7 2 3 5" xfId="10711" xr:uid="{00000000-0005-0000-0000-0000B7200000}"/>
    <cellStyle name="Normal 7 2 4" xfId="6068" xr:uid="{00000000-0005-0000-0000-0000B8200000}"/>
    <cellStyle name="Normal 7 2 5" xfId="9185" xr:uid="{00000000-0005-0000-0000-0000B9200000}"/>
    <cellStyle name="Normal 7 2 5 2" xfId="11422" xr:uid="{00000000-0005-0000-0000-0000BA200000}"/>
    <cellStyle name="Normal 7 2 6" xfId="9940" xr:uid="{00000000-0005-0000-0000-0000BB200000}"/>
    <cellStyle name="Normal 7 2 6 2" xfId="12149" xr:uid="{00000000-0005-0000-0000-0000BC200000}"/>
    <cellStyle name="Normal 7 2 7" xfId="12866" xr:uid="{00000000-0005-0000-0000-0000BD200000}"/>
    <cellStyle name="Normal 7 2 8" xfId="10709" xr:uid="{00000000-0005-0000-0000-0000BE200000}"/>
    <cellStyle name="Normal 7 3" xfId="1794" xr:uid="{00000000-0005-0000-0000-0000BF200000}"/>
    <cellStyle name="Normal 7 3 2" xfId="9188" xr:uid="{00000000-0005-0000-0000-0000C0200000}"/>
    <cellStyle name="Normal 7 3 2 2" xfId="11425" xr:uid="{00000000-0005-0000-0000-0000C1200000}"/>
    <cellStyle name="Normal 7 3 3" xfId="9943" xr:uid="{00000000-0005-0000-0000-0000C2200000}"/>
    <cellStyle name="Normal 7 3 3 2" xfId="12152" xr:uid="{00000000-0005-0000-0000-0000C3200000}"/>
    <cellStyle name="Normal 7 3 4" xfId="12869" xr:uid="{00000000-0005-0000-0000-0000C4200000}"/>
    <cellStyle name="Normal 7 3 5" xfId="10712" xr:uid="{00000000-0005-0000-0000-0000C5200000}"/>
    <cellStyle name="Normal 7 4" xfId="1795" xr:uid="{00000000-0005-0000-0000-0000C6200000}"/>
    <cellStyle name="Normal 7 4 2" xfId="9189" xr:uid="{00000000-0005-0000-0000-0000C7200000}"/>
    <cellStyle name="Normal 7 4 2 2" xfId="11426" xr:uid="{00000000-0005-0000-0000-0000C8200000}"/>
    <cellStyle name="Normal 7 4 3" xfId="9944" xr:uid="{00000000-0005-0000-0000-0000C9200000}"/>
    <cellStyle name="Normal 7 4 3 2" xfId="12153" xr:uid="{00000000-0005-0000-0000-0000CA200000}"/>
    <cellStyle name="Normal 7 4 4" xfId="12870" xr:uid="{00000000-0005-0000-0000-0000CB200000}"/>
    <cellStyle name="Normal 7 4 5" xfId="10713" xr:uid="{00000000-0005-0000-0000-0000CC200000}"/>
    <cellStyle name="Normal 7 5" xfId="3767" xr:uid="{00000000-0005-0000-0000-0000CD200000}"/>
    <cellStyle name="Normal 7 5 2" xfId="9278" xr:uid="{00000000-0005-0000-0000-0000CE200000}"/>
    <cellStyle name="Normal 7 5 2 2" xfId="11500" xr:uid="{00000000-0005-0000-0000-0000CF200000}"/>
    <cellStyle name="Normal 7 5 3" xfId="10012" xr:uid="{00000000-0005-0000-0000-0000D0200000}"/>
    <cellStyle name="Normal 7 5 3 2" xfId="12221" xr:uid="{00000000-0005-0000-0000-0000D1200000}"/>
    <cellStyle name="Normal 7 5 4" xfId="12955" xr:uid="{00000000-0005-0000-0000-0000D2200000}"/>
    <cellStyle name="Normal 7 5 5" xfId="10781" xr:uid="{00000000-0005-0000-0000-0000D3200000}"/>
    <cellStyle name="Normal 7 6" xfId="6067" xr:uid="{00000000-0005-0000-0000-0000D4200000}"/>
    <cellStyle name="Normal 7 7" xfId="9164" xr:uid="{00000000-0005-0000-0000-0000D5200000}"/>
    <cellStyle name="Normal 7 7 2" xfId="11403" xr:uid="{00000000-0005-0000-0000-0000D6200000}"/>
    <cellStyle name="Normal 7 8" xfId="9927" xr:uid="{00000000-0005-0000-0000-0000D7200000}"/>
    <cellStyle name="Normal 7 8 2" xfId="12136" xr:uid="{00000000-0005-0000-0000-0000D8200000}"/>
    <cellStyle name="Normal 7 9" xfId="12846" xr:uid="{00000000-0005-0000-0000-0000D9200000}"/>
    <cellStyle name="Normal 70" xfId="3703" xr:uid="{00000000-0005-0000-0000-0000DA200000}"/>
    <cellStyle name="Normal 70 2" xfId="6070" xr:uid="{00000000-0005-0000-0000-0000DB200000}"/>
    <cellStyle name="Normal 70 2 2" xfId="9785" xr:uid="{00000000-0005-0000-0000-0000DC200000}"/>
    <cellStyle name="Normal 70 2 2 2" xfId="12003" xr:uid="{00000000-0005-0000-0000-0000DD200000}"/>
    <cellStyle name="Normal 70 2 3" xfId="10508" xr:uid="{00000000-0005-0000-0000-0000DE200000}"/>
    <cellStyle name="Normal 70 2 3 2" xfId="12716" xr:uid="{00000000-0005-0000-0000-0000DF200000}"/>
    <cellStyle name="Normal 70 2 4" xfId="13452" xr:uid="{00000000-0005-0000-0000-0000E0200000}"/>
    <cellStyle name="Normal 70 2 5" xfId="11276" xr:uid="{00000000-0005-0000-0000-0000E1200000}"/>
    <cellStyle name="Normal 70 3" xfId="6071" xr:uid="{00000000-0005-0000-0000-0000E2200000}"/>
    <cellStyle name="Normal 70 3 2" xfId="9786" xr:uid="{00000000-0005-0000-0000-0000E3200000}"/>
    <cellStyle name="Normal 70 3 2 2" xfId="12004" xr:uid="{00000000-0005-0000-0000-0000E4200000}"/>
    <cellStyle name="Normal 70 3 3" xfId="10509" xr:uid="{00000000-0005-0000-0000-0000E5200000}"/>
    <cellStyle name="Normal 70 3 3 2" xfId="12717" xr:uid="{00000000-0005-0000-0000-0000E6200000}"/>
    <cellStyle name="Normal 70 3 4" xfId="13453" xr:uid="{00000000-0005-0000-0000-0000E7200000}"/>
    <cellStyle name="Normal 70 3 5" xfId="11277" xr:uid="{00000000-0005-0000-0000-0000E8200000}"/>
    <cellStyle name="Normal 70 4" xfId="6069" xr:uid="{00000000-0005-0000-0000-0000E9200000}"/>
    <cellStyle name="Normal 70 4 2" xfId="9784" xr:uid="{00000000-0005-0000-0000-0000EA200000}"/>
    <cellStyle name="Normal 70 4 2 2" xfId="12002" xr:uid="{00000000-0005-0000-0000-0000EB200000}"/>
    <cellStyle name="Normal 70 4 3" xfId="10507" xr:uid="{00000000-0005-0000-0000-0000EC200000}"/>
    <cellStyle name="Normal 70 4 3 2" xfId="12715" xr:uid="{00000000-0005-0000-0000-0000ED200000}"/>
    <cellStyle name="Normal 70 4 4" xfId="13451" xr:uid="{00000000-0005-0000-0000-0000EE200000}"/>
    <cellStyle name="Normal 70 4 5" xfId="11275" xr:uid="{00000000-0005-0000-0000-0000EF200000}"/>
    <cellStyle name="Normal 71" xfId="3797" xr:uid="{00000000-0005-0000-0000-0000F0200000}"/>
    <cellStyle name="Normal 71 2" xfId="9295" xr:uid="{00000000-0005-0000-0000-0000F1200000}"/>
    <cellStyle name="Normal 71 2 2" xfId="11517" xr:uid="{00000000-0005-0000-0000-0000F2200000}"/>
    <cellStyle name="Normal 71 3" xfId="10030" xr:uid="{00000000-0005-0000-0000-0000F3200000}"/>
    <cellStyle name="Normal 71 3 2" xfId="12238" xr:uid="{00000000-0005-0000-0000-0000F4200000}"/>
    <cellStyle name="Normal 71 4" xfId="12972" xr:uid="{00000000-0005-0000-0000-0000F5200000}"/>
    <cellStyle name="Normal 71 5" xfId="10798" xr:uid="{00000000-0005-0000-0000-0000F6200000}"/>
    <cellStyle name="Normal 72" xfId="3799" xr:uid="{00000000-0005-0000-0000-0000F7200000}"/>
    <cellStyle name="Normal 72 2" xfId="9297" xr:uid="{00000000-0005-0000-0000-0000F8200000}"/>
    <cellStyle name="Normal 72 2 2" xfId="11519" xr:uid="{00000000-0005-0000-0000-0000F9200000}"/>
    <cellStyle name="Normal 72 3" xfId="10032" xr:uid="{00000000-0005-0000-0000-0000FA200000}"/>
    <cellStyle name="Normal 72 3 2" xfId="12240" xr:uid="{00000000-0005-0000-0000-0000FB200000}"/>
    <cellStyle name="Normal 72 4" xfId="12974" xr:uid="{00000000-0005-0000-0000-0000FC200000}"/>
    <cellStyle name="Normal 72 5" xfId="10800" xr:uid="{00000000-0005-0000-0000-0000FD200000}"/>
    <cellStyle name="Normal 73" xfId="3798" xr:uid="{00000000-0005-0000-0000-0000FE200000}"/>
    <cellStyle name="Normal 73 2" xfId="6073" xr:uid="{00000000-0005-0000-0000-0000FF200000}"/>
    <cellStyle name="Normal 73 2 2" xfId="6074" xr:uid="{00000000-0005-0000-0000-000000210000}"/>
    <cellStyle name="Normal 73 3" xfId="6075" xr:uid="{00000000-0005-0000-0000-000001210000}"/>
    <cellStyle name="Normal 73 3 2" xfId="6076" xr:uid="{00000000-0005-0000-0000-000002210000}"/>
    <cellStyle name="Normal 73 4" xfId="6077" xr:uid="{00000000-0005-0000-0000-000003210000}"/>
    <cellStyle name="Normal 73 5" xfId="6072" xr:uid="{00000000-0005-0000-0000-000004210000}"/>
    <cellStyle name="Normal 73 6" xfId="9296" xr:uid="{00000000-0005-0000-0000-000005210000}"/>
    <cellStyle name="Normal 73 6 2" xfId="11518" xr:uid="{00000000-0005-0000-0000-000006210000}"/>
    <cellStyle name="Normal 73 7" xfId="10031" xr:uid="{00000000-0005-0000-0000-000007210000}"/>
    <cellStyle name="Normal 73 7 2" xfId="12239" xr:uid="{00000000-0005-0000-0000-000008210000}"/>
    <cellStyle name="Normal 73 8" xfId="12973" xr:uid="{00000000-0005-0000-0000-000009210000}"/>
    <cellStyle name="Normal 73 9" xfId="10799" xr:uid="{00000000-0005-0000-0000-00000A210000}"/>
    <cellStyle name="Normal 74" xfId="3814" xr:uid="{00000000-0005-0000-0000-00000B210000}"/>
    <cellStyle name="Normal 74 2" xfId="6079" xr:uid="{00000000-0005-0000-0000-00000C210000}"/>
    <cellStyle name="Normal 74 2 2" xfId="6080" xr:uid="{00000000-0005-0000-0000-00000D210000}"/>
    <cellStyle name="Normal 74 3" xfId="6081" xr:uid="{00000000-0005-0000-0000-00000E210000}"/>
    <cellStyle name="Normal 74 3 2" xfId="6082" xr:uid="{00000000-0005-0000-0000-00000F210000}"/>
    <cellStyle name="Normal 74 4" xfId="6083" xr:uid="{00000000-0005-0000-0000-000010210000}"/>
    <cellStyle name="Normal 74 5" xfId="6078" xr:uid="{00000000-0005-0000-0000-000011210000}"/>
    <cellStyle name="Normal 74 6" xfId="9312" xr:uid="{00000000-0005-0000-0000-000012210000}"/>
    <cellStyle name="Normal 74 6 2" xfId="11534" xr:uid="{00000000-0005-0000-0000-000013210000}"/>
    <cellStyle name="Normal 74 7" xfId="10047" xr:uid="{00000000-0005-0000-0000-000014210000}"/>
    <cellStyle name="Normal 74 7 2" xfId="12255" xr:uid="{00000000-0005-0000-0000-000015210000}"/>
    <cellStyle name="Normal 74 8" xfId="12989" xr:uid="{00000000-0005-0000-0000-000016210000}"/>
    <cellStyle name="Normal 74 9" xfId="10815" xr:uid="{00000000-0005-0000-0000-000017210000}"/>
    <cellStyle name="Normal 75" xfId="3815" xr:uid="{00000000-0005-0000-0000-000018210000}"/>
    <cellStyle name="Normal 75 2" xfId="9313" xr:uid="{00000000-0005-0000-0000-000019210000}"/>
    <cellStyle name="Normal 75 2 2" xfId="11535" xr:uid="{00000000-0005-0000-0000-00001A210000}"/>
    <cellStyle name="Normal 75 3" xfId="10048" xr:uid="{00000000-0005-0000-0000-00001B210000}"/>
    <cellStyle name="Normal 75 3 2" xfId="12256" xr:uid="{00000000-0005-0000-0000-00001C210000}"/>
    <cellStyle name="Normal 75 4" xfId="12990" xr:uid="{00000000-0005-0000-0000-00001D210000}"/>
    <cellStyle name="Normal 75 5" xfId="10816" xr:uid="{00000000-0005-0000-0000-00001E210000}"/>
    <cellStyle name="Normal 76" xfId="3816" xr:uid="{00000000-0005-0000-0000-00001F210000}"/>
    <cellStyle name="Normal 76 2" xfId="9314" xr:uid="{00000000-0005-0000-0000-000020210000}"/>
    <cellStyle name="Normal 76 2 2" xfId="11536" xr:uid="{00000000-0005-0000-0000-000021210000}"/>
    <cellStyle name="Normal 76 3" xfId="10049" xr:uid="{00000000-0005-0000-0000-000022210000}"/>
    <cellStyle name="Normal 76 3 2" xfId="12257" xr:uid="{00000000-0005-0000-0000-000023210000}"/>
    <cellStyle name="Normal 76 4" xfId="12991" xr:uid="{00000000-0005-0000-0000-000024210000}"/>
    <cellStyle name="Normal 76 5" xfId="10817" xr:uid="{00000000-0005-0000-0000-000025210000}"/>
    <cellStyle name="Normal 77" xfId="3817" xr:uid="{00000000-0005-0000-0000-000026210000}"/>
    <cellStyle name="Normal 77 2" xfId="6085" xr:uid="{00000000-0005-0000-0000-000027210000}"/>
    <cellStyle name="Normal 77 3" xfId="6086" xr:uid="{00000000-0005-0000-0000-000028210000}"/>
    <cellStyle name="Normal 77 4" xfId="6084" xr:uid="{00000000-0005-0000-0000-000029210000}"/>
    <cellStyle name="Normal 77 5" xfId="9315" xr:uid="{00000000-0005-0000-0000-00002A210000}"/>
    <cellStyle name="Normal 77 5 2" xfId="11537" xr:uid="{00000000-0005-0000-0000-00002B210000}"/>
    <cellStyle name="Normal 77 6" xfId="10050" xr:uid="{00000000-0005-0000-0000-00002C210000}"/>
    <cellStyle name="Normal 77 6 2" xfId="12258" xr:uid="{00000000-0005-0000-0000-00002D210000}"/>
    <cellStyle name="Normal 77 7" xfId="12992" xr:uid="{00000000-0005-0000-0000-00002E210000}"/>
    <cellStyle name="Normal 77 8" xfId="10818" xr:uid="{00000000-0005-0000-0000-00002F210000}"/>
    <cellStyle name="Normal 78" xfId="3818" xr:uid="{00000000-0005-0000-0000-000030210000}"/>
    <cellStyle name="Normal 78 2" xfId="6088" xr:uid="{00000000-0005-0000-0000-000031210000}"/>
    <cellStyle name="Normal 78 3" xfId="6089" xr:uid="{00000000-0005-0000-0000-000032210000}"/>
    <cellStyle name="Normal 78 4" xfId="6087" xr:uid="{00000000-0005-0000-0000-000033210000}"/>
    <cellStyle name="Normal 78 5" xfId="9316" xr:uid="{00000000-0005-0000-0000-000034210000}"/>
    <cellStyle name="Normal 78 5 2" xfId="11538" xr:uid="{00000000-0005-0000-0000-000035210000}"/>
    <cellStyle name="Normal 78 6" xfId="10051" xr:uid="{00000000-0005-0000-0000-000036210000}"/>
    <cellStyle name="Normal 78 6 2" xfId="12259" xr:uid="{00000000-0005-0000-0000-000037210000}"/>
    <cellStyle name="Normal 78 7" xfId="12993" xr:uid="{00000000-0005-0000-0000-000038210000}"/>
    <cellStyle name="Normal 78 8" xfId="10819" xr:uid="{00000000-0005-0000-0000-000039210000}"/>
    <cellStyle name="Normal 79" xfId="3819" xr:uid="{00000000-0005-0000-0000-00003A210000}"/>
    <cellStyle name="Normal 79 2" xfId="6091" xr:uid="{00000000-0005-0000-0000-00003B210000}"/>
    <cellStyle name="Normal 79 3" xfId="6092" xr:uid="{00000000-0005-0000-0000-00003C210000}"/>
    <cellStyle name="Normal 79 4" xfId="6090" xr:uid="{00000000-0005-0000-0000-00003D210000}"/>
    <cellStyle name="Normal 79 5" xfId="9317" xr:uid="{00000000-0005-0000-0000-00003E210000}"/>
    <cellStyle name="Normal 79 5 2" xfId="11539" xr:uid="{00000000-0005-0000-0000-00003F210000}"/>
    <cellStyle name="Normal 79 6" xfId="10052" xr:uid="{00000000-0005-0000-0000-000040210000}"/>
    <cellStyle name="Normal 79 6 2" xfId="12260" xr:uid="{00000000-0005-0000-0000-000041210000}"/>
    <cellStyle name="Normal 79 7" xfId="12994" xr:uid="{00000000-0005-0000-0000-000042210000}"/>
    <cellStyle name="Normal 79 8" xfId="10820" xr:uid="{00000000-0005-0000-0000-000043210000}"/>
    <cellStyle name="Normal 8" xfId="198" xr:uid="{00000000-0005-0000-0000-000044210000}"/>
    <cellStyle name="Normal 8 10" xfId="1796" xr:uid="{00000000-0005-0000-0000-000045210000}"/>
    <cellStyle name="Normal 8 2" xfId="1797" xr:uid="{00000000-0005-0000-0000-000046210000}"/>
    <cellStyle name="Normal 8 2 2" xfId="6094" xr:uid="{00000000-0005-0000-0000-000047210000}"/>
    <cellStyle name="Normal 8 2 3" xfId="9191" xr:uid="{00000000-0005-0000-0000-000048210000}"/>
    <cellStyle name="Normal 8 2 3 2" xfId="11428" xr:uid="{00000000-0005-0000-0000-000049210000}"/>
    <cellStyle name="Normal 8 2 4" xfId="9946" xr:uid="{00000000-0005-0000-0000-00004A210000}"/>
    <cellStyle name="Normal 8 2 4 2" xfId="12155" xr:uid="{00000000-0005-0000-0000-00004B210000}"/>
    <cellStyle name="Normal 8 2 5" xfId="12872" xr:uid="{00000000-0005-0000-0000-00004C210000}"/>
    <cellStyle name="Normal 8 2 6" xfId="10715" xr:uid="{00000000-0005-0000-0000-00004D210000}"/>
    <cellStyle name="Normal 8 3" xfId="1798" xr:uid="{00000000-0005-0000-0000-00004E210000}"/>
    <cellStyle name="Normal 8 3 2" xfId="9192" xr:uid="{00000000-0005-0000-0000-00004F210000}"/>
    <cellStyle name="Normal 8 3 2 2" xfId="11429" xr:uid="{00000000-0005-0000-0000-000050210000}"/>
    <cellStyle name="Normal 8 3 3" xfId="9947" xr:uid="{00000000-0005-0000-0000-000051210000}"/>
    <cellStyle name="Normal 8 3 3 2" xfId="12156" xr:uid="{00000000-0005-0000-0000-000052210000}"/>
    <cellStyle name="Normal 8 3 4" xfId="12873" xr:uid="{00000000-0005-0000-0000-000053210000}"/>
    <cellStyle name="Normal 8 3 5" xfId="10716" xr:uid="{00000000-0005-0000-0000-000054210000}"/>
    <cellStyle name="Normal 8 4" xfId="3769" xr:uid="{00000000-0005-0000-0000-000055210000}"/>
    <cellStyle name="Normal 8 4 2" xfId="9280" xr:uid="{00000000-0005-0000-0000-000056210000}"/>
    <cellStyle name="Normal 8 4 2 2" xfId="11502" xr:uid="{00000000-0005-0000-0000-000057210000}"/>
    <cellStyle name="Normal 8 4 3" xfId="10014" xr:uid="{00000000-0005-0000-0000-000058210000}"/>
    <cellStyle name="Normal 8 4 3 2" xfId="12223" xr:uid="{00000000-0005-0000-0000-000059210000}"/>
    <cellStyle name="Normal 8 4 4" xfId="12957" xr:uid="{00000000-0005-0000-0000-00005A210000}"/>
    <cellStyle name="Normal 8 4 5" xfId="10783" xr:uid="{00000000-0005-0000-0000-00005B210000}"/>
    <cellStyle name="Normal 8 5" xfId="6093" xr:uid="{00000000-0005-0000-0000-00005C210000}"/>
    <cellStyle name="Normal 8 6" xfId="9190" xr:uid="{00000000-0005-0000-0000-00005D210000}"/>
    <cellStyle name="Normal 8 6 2" xfId="11427" xr:uid="{00000000-0005-0000-0000-00005E210000}"/>
    <cellStyle name="Normal 8 7" xfId="9945" xr:uid="{00000000-0005-0000-0000-00005F210000}"/>
    <cellStyle name="Normal 8 7 2" xfId="12154" xr:uid="{00000000-0005-0000-0000-000060210000}"/>
    <cellStyle name="Normal 8 8" xfId="12871" xr:uid="{00000000-0005-0000-0000-000061210000}"/>
    <cellStyle name="Normal 8 9" xfId="10714" xr:uid="{00000000-0005-0000-0000-000062210000}"/>
    <cellStyle name="Normal 80" xfId="3820" xr:uid="{00000000-0005-0000-0000-000063210000}"/>
    <cellStyle name="Normal 80 2" xfId="6096" xr:uid="{00000000-0005-0000-0000-000064210000}"/>
    <cellStyle name="Normal 80 3" xfId="6097" xr:uid="{00000000-0005-0000-0000-000065210000}"/>
    <cellStyle name="Normal 80 4" xfId="6095" xr:uid="{00000000-0005-0000-0000-000066210000}"/>
    <cellStyle name="Normal 80 5" xfId="9318" xr:uid="{00000000-0005-0000-0000-000067210000}"/>
    <cellStyle name="Normal 80 5 2" xfId="11540" xr:uid="{00000000-0005-0000-0000-000068210000}"/>
    <cellStyle name="Normal 80 6" xfId="10053" xr:uid="{00000000-0005-0000-0000-000069210000}"/>
    <cellStyle name="Normal 80 6 2" xfId="12261" xr:uid="{00000000-0005-0000-0000-00006A210000}"/>
    <cellStyle name="Normal 80 7" xfId="12995" xr:uid="{00000000-0005-0000-0000-00006B210000}"/>
    <cellStyle name="Normal 80 8" xfId="10821" xr:uid="{00000000-0005-0000-0000-00006C210000}"/>
    <cellStyle name="Normal 81" xfId="3821" xr:uid="{00000000-0005-0000-0000-00006D210000}"/>
    <cellStyle name="Normal 81 2" xfId="6099" xr:uid="{00000000-0005-0000-0000-00006E210000}"/>
    <cellStyle name="Normal 81 3" xfId="6100" xr:uid="{00000000-0005-0000-0000-00006F210000}"/>
    <cellStyle name="Normal 81 4" xfId="6098" xr:uid="{00000000-0005-0000-0000-000070210000}"/>
    <cellStyle name="Normal 81 5" xfId="9319" xr:uid="{00000000-0005-0000-0000-000071210000}"/>
    <cellStyle name="Normal 81 5 2" xfId="11541" xr:uid="{00000000-0005-0000-0000-000072210000}"/>
    <cellStyle name="Normal 81 6" xfId="10054" xr:uid="{00000000-0005-0000-0000-000073210000}"/>
    <cellStyle name="Normal 81 6 2" xfId="12262" xr:uid="{00000000-0005-0000-0000-000074210000}"/>
    <cellStyle name="Normal 81 7" xfId="12996" xr:uid="{00000000-0005-0000-0000-000075210000}"/>
    <cellStyle name="Normal 81 8" xfId="10822" xr:uid="{00000000-0005-0000-0000-000076210000}"/>
    <cellStyle name="Normal 82" xfId="3822" xr:uid="{00000000-0005-0000-0000-000077210000}"/>
    <cellStyle name="Normal 82 2" xfId="6102" xr:uid="{00000000-0005-0000-0000-000078210000}"/>
    <cellStyle name="Normal 82 3" xfId="6101" xr:uid="{00000000-0005-0000-0000-000079210000}"/>
    <cellStyle name="Normal 82 4" xfId="9320" xr:uid="{00000000-0005-0000-0000-00007A210000}"/>
    <cellStyle name="Normal 82 4 2" xfId="11542" xr:uid="{00000000-0005-0000-0000-00007B210000}"/>
    <cellStyle name="Normal 82 5" xfId="10055" xr:uid="{00000000-0005-0000-0000-00007C210000}"/>
    <cellStyle name="Normal 82 5 2" xfId="12263" xr:uid="{00000000-0005-0000-0000-00007D210000}"/>
    <cellStyle name="Normal 82 6" xfId="12997" xr:uid="{00000000-0005-0000-0000-00007E210000}"/>
    <cellStyle name="Normal 82 7" xfId="10823" xr:uid="{00000000-0005-0000-0000-00007F210000}"/>
    <cellStyle name="Normal 83" xfId="3823" xr:uid="{00000000-0005-0000-0000-000080210000}"/>
    <cellStyle name="Normal 83 2" xfId="6104" xr:uid="{00000000-0005-0000-0000-000081210000}"/>
    <cellStyle name="Normal 83 3" xfId="6103" xr:uid="{00000000-0005-0000-0000-000082210000}"/>
    <cellStyle name="Normal 83 4" xfId="9321" xr:uid="{00000000-0005-0000-0000-000083210000}"/>
    <cellStyle name="Normal 83 4 2" xfId="11543" xr:uid="{00000000-0005-0000-0000-000084210000}"/>
    <cellStyle name="Normal 83 5" xfId="10056" xr:uid="{00000000-0005-0000-0000-000085210000}"/>
    <cellStyle name="Normal 83 5 2" xfId="12264" xr:uid="{00000000-0005-0000-0000-000086210000}"/>
    <cellStyle name="Normal 83 6" xfId="12998" xr:uid="{00000000-0005-0000-0000-000087210000}"/>
    <cellStyle name="Normal 83 7" xfId="10824" xr:uid="{00000000-0005-0000-0000-000088210000}"/>
    <cellStyle name="Normal 84" xfId="3824" xr:uid="{00000000-0005-0000-0000-000089210000}"/>
    <cellStyle name="Normal 84 2" xfId="6106" xr:uid="{00000000-0005-0000-0000-00008A210000}"/>
    <cellStyle name="Normal 84 3" xfId="6105" xr:uid="{00000000-0005-0000-0000-00008B210000}"/>
    <cellStyle name="Normal 84 4" xfId="9322" xr:uid="{00000000-0005-0000-0000-00008C210000}"/>
    <cellStyle name="Normal 84 4 2" xfId="11544" xr:uid="{00000000-0005-0000-0000-00008D210000}"/>
    <cellStyle name="Normal 84 5" xfId="10057" xr:uid="{00000000-0005-0000-0000-00008E210000}"/>
    <cellStyle name="Normal 84 5 2" xfId="12265" xr:uid="{00000000-0005-0000-0000-00008F210000}"/>
    <cellStyle name="Normal 84 6" xfId="12999" xr:uid="{00000000-0005-0000-0000-000090210000}"/>
    <cellStyle name="Normal 84 7" xfId="10825" xr:uid="{00000000-0005-0000-0000-000091210000}"/>
    <cellStyle name="Normal 85" xfId="3825" xr:uid="{00000000-0005-0000-0000-000092210000}"/>
    <cellStyle name="Normal 85 2" xfId="9323" xr:uid="{00000000-0005-0000-0000-000093210000}"/>
    <cellStyle name="Normal 85 2 2" xfId="11545" xr:uid="{00000000-0005-0000-0000-000094210000}"/>
    <cellStyle name="Normal 85 3" xfId="10058" xr:uid="{00000000-0005-0000-0000-000095210000}"/>
    <cellStyle name="Normal 85 3 2" xfId="12266" xr:uid="{00000000-0005-0000-0000-000096210000}"/>
    <cellStyle name="Normal 85 4" xfId="13000" xr:uid="{00000000-0005-0000-0000-000097210000}"/>
    <cellStyle name="Normal 85 5" xfId="10826" xr:uid="{00000000-0005-0000-0000-000098210000}"/>
    <cellStyle name="Normal 86" xfId="3826" xr:uid="{00000000-0005-0000-0000-000099210000}"/>
    <cellStyle name="Normal 86 2" xfId="9324" xr:uid="{00000000-0005-0000-0000-00009A210000}"/>
    <cellStyle name="Normal 86 2 2" xfId="11546" xr:uid="{00000000-0005-0000-0000-00009B210000}"/>
    <cellStyle name="Normal 86 3" xfId="10059" xr:uid="{00000000-0005-0000-0000-00009C210000}"/>
    <cellStyle name="Normal 86 3 2" xfId="12267" xr:uid="{00000000-0005-0000-0000-00009D210000}"/>
    <cellStyle name="Normal 86 4" xfId="13001" xr:uid="{00000000-0005-0000-0000-00009E210000}"/>
    <cellStyle name="Normal 86 5" xfId="10827" xr:uid="{00000000-0005-0000-0000-00009F210000}"/>
    <cellStyle name="Normal 87" xfId="3827" xr:uid="{00000000-0005-0000-0000-0000A0210000}"/>
    <cellStyle name="Normal 87 2" xfId="9325" xr:uid="{00000000-0005-0000-0000-0000A1210000}"/>
    <cellStyle name="Normal 87 2 2" xfId="11547" xr:uid="{00000000-0005-0000-0000-0000A2210000}"/>
    <cellStyle name="Normal 87 3" xfId="10060" xr:uid="{00000000-0005-0000-0000-0000A3210000}"/>
    <cellStyle name="Normal 87 3 2" xfId="12268" xr:uid="{00000000-0005-0000-0000-0000A4210000}"/>
    <cellStyle name="Normal 87 4" xfId="13002" xr:uid="{00000000-0005-0000-0000-0000A5210000}"/>
    <cellStyle name="Normal 87 5" xfId="10828" xr:uid="{00000000-0005-0000-0000-0000A6210000}"/>
    <cellStyle name="Normal 88" xfId="3828" xr:uid="{00000000-0005-0000-0000-0000A7210000}"/>
    <cellStyle name="Normal 88 2" xfId="9326" xr:uid="{00000000-0005-0000-0000-0000A8210000}"/>
    <cellStyle name="Normal 88 2 2" xfId="11548" xr:uid="{00000000-0005-0000-0000-0000A9210000}"/>
    <cellStyle name="Normal 88 3" xfId="10061" xr:uid="{00000000-0005-0000-0000-0000AA210000}"/>
    <cellStyle name="Normal 88 3 2" xfId="12269" xr:uid="{00000000-0005-0000-0000-0000AB210000}"/>
    <cellStyle name="Normal 88 4" xfId="13003" xr:uid="{00000000-0005-0000-0000-0000AC210000}"/>
    <cellStyle name="Normal 88 5" xfId="10829" xr:uid="{00000000-0005-0000-0000-0000AD210000}"/>
    <cellStyle name="Normal 89" xfId="3829" xr:uid="{00000000-0005-0000-0000-0000AE210000}"/>
    <cellStyle name="Normal 89 2" xfId="9327" xr:uid="{00000000-0005-0000-0000-0000AF210000}"/>
    <cellStyle name="Normal 89 2 2" xfId="11549" xr:uid="{00000000-0005-0000-0000-0000B0210000}"/>
    <cellStyle name="Normal 89 3" xfId="10062" xr:uid="{00000000-0005-0000-0000-0000B1210000}"/>
    <cellStyle name="Normal 89 3 2" xfId="12270" xr:uid="{00000000-0005-0000-0000-0000B2210000}"/>
    <cellStyle name="Normal 89 4" xfId="13004" xr:uid="{00000000-0005-0000-0000-0000B3210000}"/>
    <cellStyle name="Normal 89 5" xfId="10830" xr:uid="{00000000-0005-0000-0000-0000B4210000}"/>
    <cellStyle name="Normal 9" xfId="199" xr:uid="{00000000-0005-0000-0000-0000B5210000}"/>
    <cellStyle name="Normal 9 10" xfId="1799" xr:uid="{00000000-0005-0000-0000-0000B6210000}"/>
    <cellStyle name="Normal 9 2" xfId="1800" xr:uid="{00000000-0005-0000-0000-0000B7210000}"/>
    <cellStyle name="Normal 9 2 2" xfId="6108" xr:uid="{00000000-0005-0000-0000-0000B8210000}"/>
    <cellStyle name="Normal 9 2 3" xfId="9194" xr:uid="{00000000-0005-0000-0000-0000B9210000}"/>
    <cellStyle name="Normal 9 2 3 2" xfId="11431" xr:uid="{00000000-0005-0000-0000-0000BA210000}"/>
    <cellStyle name="Normal 9 2 4" xfId="9949" xr:uid="{00000000-0005-0000-0000-0000BB210000}"/>
    <cellStyle name="Normal 9 2 4 2" xfId="12158" xr:uid="{00000000-0005-0000-0000-0000BC210000}"/>
    <cellStyle name="Normal 9 2 5" xfId="12875" xr:uid="{00000000-0005-0000-0000-0000BD210000}"/>
    <cellStyle name="Normal 9 2 6" xfId="10718" xr:uid="{00000000-0005-0000-0000-0000BE210000}"/>
    <cellStyle name="Normal 9 3" xfId="1801" xr:uid="{00000000-0005-0000-0000-0000BF210000}"/>
    <cellStyle name="Normal 9 3 2" xfId="9195" xr:uid="{00000000-0005-0000-0000-0000C0210000}"/>
    <cellStyle name="Normal 9 3 2 2" xfId="11432" xr:uid="{00000000-0005-0000-0000-0000C1210000}"/>
    <cellStyle name="Normal 9 3 3" xfId="9950" xr:uid="{00000000-0005-0000-0000-0000C2210000}"/>
    <cellStyle name="Normal 9 3 3 2" xfId="12159" xr:uid="{00000000-0005-0000-0000-0000C3210000}"/>
    <cellStyle name="Normal 9 3 4" xfId="12876" xr:uid="{00000000-0005-0000-0000-0000C4210000}"/>
    <cellStyle name="Normal 9 3 5" xfId="10719" xr:uid="{00000000-0005-0000-0000-0000C5210000}"/>
    <cellStyle name="Normal 9 4" xfId="3770" xr:uid="{00000000-0005-0000-0000-0000C6210000}"/>
    <cellStyle name="Normal 9 4 2" xfId="9281" xr:uid="{00000000-0005-0000-0000-0000C7210000}"/>
    <cellStyle name="Normal 9 4 2 2" xfId="11503" xr:uid="{00000000-0005-0000-0000-0000C8210000}"/>
    <cellStyle name="Normal 9 4 3" xfId="10015" xr:uid="{00000000-0005-0000-0000-0000C9210000}"/>
    <cellStyle name="Normal 9 4 3 2" xfId="12224" xr:uid="{00000000-0005-0000-0000-0000CA210000}"/>
    <cellStyle name="Normal 9 4 4" xfId="12958" xr:uid="{00000000-0005-0000-0000-0000CB210000}"/>
    <cellStyle name="Normal 9 4 5" xfId="10784" xr:uid="{00000000-0005-0000-0000-0000CC210000}"/>
    <cellStyle name="Normal 9 5" xfId="6107" xr:uid="{00000000-0005-0000-0000-0000CD210000}"/>
    <cellStyle name="Normal 9 6" xfId="9193" xr:uid="{00000000-0005-0000-0000-0000CE210000}"/>
    <cellStyle name="Normal 9 6 2" xfId="11430" xr:uid="{00000000-0005-0000-0000-0000CF210000}"/>
    <cellStyle name="Normal 9 7" xfId="9948" xr:uid="{00000000-0005-0000-0000-0000D0210000}"/>
    <cellStyle name="Normal 9 7 2" xfId="12157" xr:uid="{00000000-0005-0000-0000-0000D1210000}"/>
    <cellStyle name="Normal 9 8" xfId="12874" xr:uid="{00000000-0005-0000-0000-0000D2210000}"/>
    <cellStyle name="Normal 9 9" xfId="10717" xr:uid="{00000000-0005-0000-0000-0000D3210000}"/>
    <cellStyle name="Normal 90" xfId="3843" xr:uid="{00000000-0005-0000-0000-0000D4210000}"/>
    <cellStyle name="Normal 90 2" xfId="9341" xr:uid="{00000000-0005-0000-0000-0000D5210000}"/>
    <cellStyle name="Normal 90 2 2" xfId="11563" xr:uid="{00000000-0005-0000-0000-0000D6210000}"/>
    <cellStyle name="Normal 90 3" xfId="10076" xr:uid="{00000000-0005-0000-0000-0000D7210000}"/>
    <cellStyle name="Normal 90 3 2" xfId="12284" xr:uid="{00000000-0005-0000-0000-0000D8210000}"/>
    <cellStyle name="Normal 90 4" xfId="13018" xr:uid="{00000000-0005-0000-0000-0000D9210000}"/>
    <cellStyle name="Normal 90 5" xfId="10844" xr:uid="{00000000-0005-0000-0000-0000DA210000}"/>
    <cellStyle name="Normal 91" xfId="3845" xr:uid="{00000000-0005-0000-0000-0000DB210000}"/>
    <cellStyle name="Normal 91 2" xfId="9343" xr:uid="{00000000-0005-0000-0000-0000DC210000}"/>
    <cellStyle name="Normal 91 2 2" xfId="11565" xr:uid="{00000000-0005-0000-0000-0000DD210000}"/>
    <cellStyle name="Normal 91 3" xfId="10078" xr:uid="{00000000-0005-0000-0000-0000DE210000}"/>
    <cellStyle name="Normal 91 3 2" xfId="12286" xr:uid="{00000000-0005-0000-0000-0000DF210000}"/>
    <cellStyle name="Normal 91 4" xfId="13020" xr:uid="{00000000-0005-0000-0000-0000E0210000}"/>
    <cellStyle name="Normal 91 5" xfId="10846" xr:uid="{00000000-0005-0000-0000-0000E1210000}"/>
    <cellStyle name="Normal 92" xfId="3846" xr:uid="{00000000-0005-0000-0000-0000E2210000}"/>
    <cellStyle name="Normal 92 2" xfId="9344" xr:uid="{00000000-0005-0000-0000-0000E3210000}"/>
    <cellStyle name="Normal 92 2 2" xfId="11566" xr:uid="{00000000-0005-0000-0000-0000E4210000}"/>
    <cellStyle name="Normal 92 3" xfId="10079" xr:uid="{00000000-0005-0000-0000-0000E5210000}"/>
    <cellStyle name="Normal 92 3 2" xfId="12287" xr:uid="{00000000-0005-0000-0000-0000E6210000}"/>
    <cellStyle name="Normal 92 4" xfId="13021" xr:uid="{00000000-0005-0000-0000-0000E7210000}"/>
    <cellStyle name="Normal 92 5" xfId="10847" xr:uid="{00000000-0005-0000-0000-0000E8210000}"/>
    <cellStyle name="Normal 93" xfId="3847" xr:uid="{00000000-0005-0000-0000-0000E9210000}"/>
    <cellStyle name="Normal 93 2" xfId="9345" xr:uid="{00000000-0005-0000-0000-0000EA210000}"/>
    <cellStyle name="Normal 93 2 2" xfId="11567" xr:uid="{00000000-0005-0000-0000-0000EB210000}"/>
    <cellStyle name="Normal 93 3" xfId="10080" xr:uid="{00000000-0005-0000-0000-0000EC210000}"/>
    <cellStyle name="Normal 93 3 2" xfId="12288" xr:uid="{00000000-0005-0000-0000-0000ED210000}"/>
    <cellStyle name="Normal 93 4" xfId="13022" xr:uid="{00000000-0005-0000-0000-0000EE210000}"/>
    <cellStyle name="Normal 93 5" xfId="10848" xr:uid="{00000000-0005-0000-0000-0000EF210000}"/>
    <cellStyle name="Normal 94" xfId="3848" xr:uid="{00000000-0005-0000-0000-0000F0210000}"/>
    <cellStyle name="Normal 94 2" xfId="9346" xr:uid="{00000000-0005-0000-0000-0000F1210000}"/>
    <cellStyle name="Normal 94 2 2" xfId="11568" xr:uid="{00000000-0005-0000-0000-0000F2210000}"/>
    <cellStyle name="Normal 94 3" xfId="10081" xr:uid="{00000000-0005-0000-0000-0000F3210000}"/>
    <cellStyle name="Normal 94 3 2" xfId="12289" xr:uid="{00000000-0005-0000-0000-0000F4210000}"/>
    <cellStyle name="Normal 94 4" xfId="13023" xr:uid="{00000000-0005-0000-0000-0000F5210000}"/>
    <cellStyle name="Normal 94 5" xfId="10849" xr:uid="{00000000-0005-0000-0000-0000F6210000}"/>
    <cellStyle name="Normal 95" xfId="3849" xr:uid="{00000000-0005-0000-0000-0000F7210000}"/>
    <cellStyle name="Normal 95 2" xfId="9347" xr:uid="{00000000-0005-0000-0000-0000F8210000}"/>
    <cellStyle name="Normal 95 2 2" xfId="11569" xr:uid="{00000000-0005-0000-0000-0000F9210000}"/>
    <cellStyle name="Normal 95 3" xfId="10082" xr:uid="{00000000-0005-0000-0000-0000FA210000}"/>
    <cellStyle name="Normal 95 3 2" xfId="12290" xr:uid="{00000000-0005-0000-0000-0000FB210000}"/>
    <cellStyle name="Normal 95 4" xfId="13024" xr:uid="{00000000-0005-0000-0000-0000FC210000}"/>
    <cellStyle name="Normal 95 5" xfId="10850" xr:uid="{00000000-0005-0000-0000-0000FD210000}"/>
    <cellStyle name="Normal 96" xfId="3850" xr:uid="{00000000-0005-0000-0000-0000FE210000}"/>
    <cellStyle name="Normal 96 2" xfId="9348" xr:uid="{00000000-0005-0000-0000-0000FF210000}"/>
    <cellStyle name="Normal 96 2 2" xfId="11570" xr:uid="{00000000-0005-0000-0000-000000220000}"/>
    <cellStyle name="Normal 96 3" xfId="10083" xr:uid="{00000000-0005-0000-0000-000001220000}"/>
    <cellStyle name="Normal 96 3 2" xfId="12291" xr:uid="{00000000-0005-0000-0000-000002220000}"/>
    <cellStyle name="Normal 96 4" xfId="13025" xr:uid="{00000000-0005-0000-0000-000003220000}"/>
    <cellStyle name="Normal 96 5" xfId="10851" xr:uid="{00000000-0005-0000-0000-000004220000}"/>
    <cellStyle name="Normal 97" xfId="3851" xr:uid="{00000000-0005-0000-0000-000005220000}"/>
    <cellStyle name="Normal 97 2" xfId="9349" xr:uid="{00000000-0005-0000-0000-000006220000}"/>
    <cellStyle name="Normal 97 2 2" xfId="11571" xr:uid="{00000000-0005-0000-0000-000007220000}"/>
    <cellStyle name="Normal 97 3" xfId="10084" xr:uid="{00000000-0005-0000-0000-000008220000}"/>
    <cellStyle name="Normal 97 3 2" xfId="12292" xr:uid="{00000000-0005-0000-0000-000009220000}"/>
    <cellStyle name="Normal 97 4" xfId="13026" xr:uid="{00000000-0005-0000-0000-00000A220000}"/>
    <cellStyle name="Normal 97 5" xfId="10852" xr:uid="{00000000-0005-0000-0000-00000B220000}"/>
    <cellStyle name="Normal 98" xfId="3852" xr:uid="{00000000-0005-0000-0000-00000C220000}"/>
    <cellStyle name="Normal 99" xfId="8910" xr:uid="{00000000-0005-0000-0000-00000D220000}"/>
    <cellStyle name="Normal_0ANALYSIS_PATTERN 6 " xfId="44" xr:uid="{00000000-0005-0000-0000-00000E220000}"/>
    <cellStyle name="Normal_other rev 01qtr08" xfId="42" xr:uid="{00000000-0005-0000-0000-00000F220000}"/>
    <cellStyle name="Note" xfId="15" builtinId="10" customBuiltin="1"/>
    <cellStyle name="Note 10" xfId="1802" xr:uid="{00000000-0005-0000-0000-000011220000}"/>
    <cellStyle name="Note 10 2" xfId="6109" xr:uid="{00000000-0005-0000-0000-000012220000}"/>
    <cellStyle name="Note 10 3" xfId="6110" xr:uid="{00000000-0005-0000-0000-000013220000}"/>
    <cellStyle name="Note 10 4" xfId="6111" xr:uid="{00000000-0005-0000-0000-000014220000}"/>
    <cellStyle name="Note 10 5" xfId="6112" xr:uid="{00000000-0005-0000-0000-000015220000}"/>
    <cellStyle name="Note 10 6" xfId="6113" xr:uid="{00000000-0005-0000-0000-000016220000}"/>
    <cellStyle name="Note 10 7" xfId="6114" xr:uid="{00000000-0005-0000-0000-000017220000}"/>
    <cellStyle name="Note 10 8" xfId="6115" xr:uid="{00000000-0005-0000-0000-000018220000}"/>
    <cellStyle name="Note 10 9" xfId="6116" xr:uid="{00000000-0005-0000-0000-000019220000}"/>
    <cellStyle name="Note 11" xfId="1803" xr:uid="{00000000-0005-0000-0000-00001A220000}"/>
    <cellStyle name="Note 11 2" xfId="6117" xr:uid="{00000000-0005-0000-0000-00001B220000}"/>
    <cellStyle name="Note 11 3" xfId="6118" xr:uid="{00000000-0005-0000-0000-00001C220000}"/>
    <cellStyle name="Note 11 4" xfId="6119" xr:uid="{00000000-0005-0000-0000-00001D220000}"/>
    <cellStyle name="Note 11 5" xfId="6120" xr:uid="{00000000-0005-0000-0000-00001E220000}"/>
    <cellStyle name="Note 11 6" xfId="6121" xr:uid="{00000000-0005-0000-0000-00001F220000}"/>
    <cellStyle name="Note 11 7" xfId="6122" xr:uid="{00000000-0005-0000-0000-000020220000}"/>
    <cellStyle name="Note 11 8" xfId="6123" xr:uid="{00000000-0005-0000-0000-000021220000}"/>
    <cellStyle name="Note 11 9" xfId="6124" xr:uid="{00000000-0005-0000-0000-000022220000}"/>
    <cellStyle name="Note 12" xfId="1804" xr:uid="{00000000-0005-0000-0000-000023220000}"/>
    <cellStyle name="Note 12 2" xfId="6125" xr:uid="{00000000-0005-0000-0000-000024220000}"/>
    <cellStyle name="Note 12 3" xfId="6126" xr:uid="{00000000-0005-0000-0000-000025220000}"/>
    <cellStyle name="Note 12 4" xfId="6127" xr:uid="{00000000-0005-0000-0000-000026220000}"/>
    <cellStyle name="Note 12 5" xfId="6128" xr:uid="{00000000-0005-0000-0000-000027220000}"/>
    <cellStyle name="Note 12 6" xfId="6129" xr:uid="{00000000-0005-0000-0000-000028220000}"/>
    <cellStyle name="Note 12 7" xfId="6130" xr:uid="{00000000-0005-0000-0000-000029220000}"/>
    <cellStyle name="Note 12 8" xfId="6131" xr:uid="{00000000-0005-0000-0000-00002A220000}"/>
    <cellStyle name="Note 12 9" xfId="6132" xr:uid="{00000000-0005-0000-0000-00002B220000}"/>
    <cellStyle name="Note 13" xfId="1805" xr:uid="{00000000-0005-0000-0000-00002C220000}"/>
    <cellStyle name="Note 13 2" xfId="6133" xr:uid="{00000000-0005-0000-0000-00002D220000}"/>
    <cellStyle name="Note 13 3" xfId="6134" xr:uid="{00000000-0005-0000-0000-00002E220000}"/>
    <cellStyle name="Note 13 4" xfId="6135" xr:uid="{00000000-0005-0000-0000-00002F220000}"/>
    <cellStyle name="Note 13 5" xfId="6136" xr:uid="{00000000-0005-0000-0000-000030220000}"/>
    <cellStyle name="Note 13 6" xfId="6137" xr:uid="{00000000-0005-0000-0000-000031220000}"/>
    <cellStyle name="Note 13 7" xfId="6138" xr:uid="{00000000-0005-0000-0000-000032220000}"/>
    <cellStyle name="Note 13 8" xfId="6139" xr:uid="{00000000-0005-0000-0000-000033220000}"/>
    <cellStyle name="Note 13 9" xfId="6140" xr:uid="{00000000-0005-0000-0000-000034220000}"/>
    <cellStyle name="Note 14" xfId="1806" xr:uid="{00000000-0005-0000-0000-000035220000}"/>
    <cellStyle name="Note 14 10" xfId="6142" xr:uid="{00000000-0005-0000-0000-000036220000}"/>
    <cellStyle name="Note 14 11" xfId="6141" xr:uid="{00000000-0005-0000-0000-000037220000}"/>
    <cellStyle name="Note 14 2" xfId="6143" xr:uid="{00000000-0005-0000-0000-000038220000}"/>
    <cellStyle name="Note 14 2 2" xfId="6144" xr:uid="{00000000-0005-0000-0000-000039220000}"/>
    <cellStyle name="Note 14 2 3" xfId="6145" xr:uid="{00000000-0005-0000-0000-00003A220000}"/>
    <cellStyle name="Note 14 2 4" xfId="6146" xr:uid="{00000000-0005-0000-0000-00003B220000}"/>
    <cellStyle name="Note 14 2 5" xfId="6147" xr:uid="{00000000-0005-0000-0000-00003C220000}"/>
    <cellStyle name="Note 14 2 6" xfId="6148" xr:uid="{00000000-0005-0000-0000-00003D220000}"/>
    <cellStyle name="Note 14 2 7" xfId="6149" xr:uid="{00000000-0005-0000-0000-00003E220000}"/>
    <cellStyle name="Note 14 2 8" xfId="6150" xr:uid="{00000000-0005-0000-0000-00003F220000}"/>
    <cellStyle name="Note 14 3" xfId="6151" xr:uid="{00000000-0005-0000-0000-000040220000}"/>
    <cellStyle name="Note 14 4" xfId="6152" xr:uid="{00000000-0005-0000-0000-000041220000}"/>
    <cellStyle name="Note 14 5" xfId="6153" xr:uid="{00000000-0005-0000-0000-000042220000}"/>
    <cellStyle name="Note 14 6" xfId="6154" xr:uid="{00000000-0005-0000-0000-000043220000}"/>
    <cellStyle name="Note 14 7" xfId="6155" xr:uid="{00000000-0005-0000-0000-000044220000}"/>
    <cellStyle name="Note 14 8" xfId="6156" xr:uid="{00000000-0005-0000-0000-000045220000}"/>
    <cellStyle name="Note 14 9" xfId="6157" xr:uid="{00000000-0005-0000-0000-000046220000}"/>
    <cellStyle name="Note 15" xfId="1807" xr:uid="{00000000-0005-0000-0000-000047220000}"/>
    <cellStyle name="Note 15 10" xfId="6159" xr:uid="{00000000-0005-0000-0000-000048220000}"/>
    <cellStyle name="Note 15 11" xfId="6158" xr:uid="{00000000-0005-0000-0000-000049220000}"/>
    <cellStyle name="Note 15 2" xfId="6160" xr:uid="{00000000-0005-0000-0000-00004A220000}"/>
    <cellStyle name="Note 15 2 2" xfId="6161" xr:uid="{00000000-0005-0000-0000-00004B220000}"/>
    <cellStyle name="Note 15 2 3" xfId="6162" xr:uid="{00000000-0005-0000-0000-00004C220000}"/>
    <cellStyle name="Note 15 2 4" xfId="6163" xr:uid="{00000000-0005-0000-0000-00004D220000}"/>
    <cellStyle name="Note 15 2 5" xfId="6164" xr:uid="{00000000-0005-0000-0000-00004E220000}"/>
    <cellStyle name="Note 15 2 6" xfId="6165" xr:uid="{00000000-0005-0000-0000-00004F220000}"/>
    <cellStyle name="Note 15 2 7" xfId="6166" xr:uid="{00000000-0005-0000-0000-000050220000}"/>
    <cellStyle name="Note 15 2 8" xfId="6167" xr:uid="{00000000-0005-0000-0000-000051220000}"/>
    <cellStyle name="Note 15 3" xfId="6168" xr:uid="{00000000-0005-0000-0000-000052220000}"/>
    <cellStyle name="Note 15 4" xfId="6169" xr:uid="{00000000-0005-0000-0000-000053220000}"/>
    <cellStyle name="Note 15 5" xfId="6170" xr:uid="{00000000-0005-0000-0000-000054220000}"/>
    <cellStyle name="Note 15 6" xfId="6171" xr:uid="{00000000-0005-0000-0000-000055220000}"/>
    <cellStyle name="Note 15 7" xfId="6172" xr:uid="{00000000-0005-0000-0000-000056220000}"/>
    <cellStyle name="Note 15 8" xfId="6173" xr:uid="{00000000-0005-0000-0000-000057220000}"/>
    <cellStyle name="Note 15 9" xfId="6174" xr:uid="{00000000-0005-0000-0000-000058220000}"/>
    <cellStyle name="Note 16" xfId="1808" xr:uid="{00000000-0005-0000-0000-000059220000}"/>
    <cellStyle name="Note 16 2" xfId="6175" xr:uid="{00000000-0005-0000-0000-00005A220000}"/>
    <cellStyle name="Note 16 3" xfId="6176" xr:uid="{00000000-0005-0000-0000-00005B220000}"/>
    <cellStyle name="Note 16 4" xfId="6177" xr:uid="{00000000-0005-0000-0000-00005C220000}"/>
    <cellStyle name="Note 16 5" xfId="6178" xr:uid="{00000000-0005-0000-0000-00005D220000}"/>
    <cellStyle name="Note 16 6" xfId="6179" xr:uid="{00000000-0005-0000-0000-00005E220000}"/>
    <cellStyle name="Note 16 7" xfId="6180" xr:uid="{00000000-0005-0000-0000-00005F220000}"/>
    <cellStyle name="Note 16 8" xfId="6181" xr:uid="{00000000-0005-0000-0000-000060220000}"/>
    <cellStyle name="Note 16 9" xfId="6182" xr:uid="{00000000-0005-0000-0000-000061220000}"/>
    <cellStyle name="Note 17" xfId="1809" xr:uid="{00000000-0005-0000-0000-000062220000}"/>
    <cellStyle name="Note 17 2" xfId="6184" xr:uid="{00000000-0005-0000-0000-000063220000}"/>
    <cellStyle name="Note 17 3" xfId="6185" xr:uid="{00000000-0005-0000-0000-000064220000}"/>
    <cellStyle name="Note 17 4" xfId="6186" xr:uid="{00000000-0005-0000-0000-000065220000}"/>
    <cellStyle name="Note 17 5" xfId="6183" xr:uid="{00000000-0005-0000-0000-000066220000}"/>
    <cellStyle name="Note 18" xfId="1810" xr:uid="{00000000-0005-0000-0000-000067220000}"/>
    <cellStyle name="Note 18 2" xfId="6187" xr:uid="{00000000-0005-0000-0000-000068220000}"/>
    <cellStyle name="Note 18 3" xfId="6188" xr:uid="{00000000-0005-0000-0000-000069220000}"/>
    <cellStyle name="Note 18 4" xfId="6189" xr:uid="{00000000-0005-0000-0000-00006A220000}"/>
    <cellStyle name="Note 18 5" xfId="6190" xr:uid="{00000000-0005-0000-0000-00006B220000}"/>
    <cellStyle name="Note 18 6" xfId="6191" xr:uid="{00000000-0005-0000-0000-00006C220000}"/>
    <cellStyle name="Note 18 7" xfId="6192" xr:uid="{00000000-0005-0000-0000-00006D220000}"/>
    <cellStyle name="Note 18 8" xfId="6193" xr:uid="{00000000-0005-0000-0000-00006E220000}"/>
    <cellStyle name="Note 19" xfId="1811" xr:uid="{00000000-0005-0000-0000-00006F220000}"/>
    <cellStyle name="Note 19 10" xfId="6194" xr:uid="{00000000-0005-0000-0000-000070220000}"/>
    <cellStyle name="Note 19 2" xfId="6195" xr:uid="{00000000-0005-0000-0000-000071220000}"/>
    <cellStyle name="Note 19 3" xfId="6196" xr:uid="{00000000-0005-0000-0000-000072220000}"/>
    <cellStyle name="Note 19 4" xfId="6197" xr:uid="{00000000-0005-0000-0000-000073220000}"/>
    <cellStyle name="Note 19 5" xfId="6198" xr:uid="{00000000-0005-0000-0000-000074220000}"/>
    <cellStyle name="Note 19 6" xfId="6199" xr:uid="{00000000-0005-0000-0000-000075220000}"/>
    <cellStyle name="Note 19 7" xfId="6200" xr:uid="{00000000-0005-0000-0000-000076220000}"/>
    <cellStyle name="Note 19 8" xfId="6201" xr:uid="{00000000-0005-0000-0000-000077220000}"/>
    <cellStyle name="Note 19 9" xfId="6202" xr:uid="{00000000-0005-0000-0000-000078220000}"/>
    <cellStyle name="Note 2" xfId="139" xr:uid="{00000000-0005-0000-0000-000079220000}"/>
    <cellStyle name="Note 2 10" xfId="1812" xr:uid="{00000000-0005-0000-0000-00007A220000}"/>
    <cellStyle name="Note 2 11" xfId="1813" xr:uid="{00000000-0005-0000-0000-00007B220000}"/>
    <cellStyle name="Note 2 12" xfId="1814" xr:uid="{00000000-0005-0000-0000-00007C220000}"/>
    <cellStyle name="Note 2 13" xfId="1815" xr:uid="{00000000-0005-0000-0000-00007D220000}"/>
    <cellStyle name="Note 2 14" xfId="1816" xr:uid="{00000000-0005-0000-0000-00007E220000}"/>
    <cellStyle name="Note 2 15" xfId="1817" xr:uid="{00000000-0005-0000-0000-00007F220000}"/>
    <cellStyle name="Note 2 16" xfId="1818" xr:uid="{00000000-0005-0000-0000-000080220000}"/>
    <cellStyle name="Note 2 17" xfId="1819" xr:uid="{00000000-0005-0000-0000-000081220000}"/>
    <cellStyle name="Note 2 18" xfId="1820" xr:uid="{00000000-0005-0000-0000-000082220000}"/>
    <cellStyle name="Note 2 19" xfId="1821" xr:uid="{00000000-0005-0000-0000-000083220000}"/>
    <cellStyle name="Note 2 2" xfId="373" xr:uid="{00000000-0005-0000-0000-000084220000}"/>
    <cellStyle name="Note 2 20" xfId="1822" xr:uid="{00000000-0005-0000-0000-000085220000}"/>
    <cellStyle name="Note 2 21" xfId="1823" xr:uid="{00000000-0005-0000-0000-000086220000}"/>
    <cellStyle name="Note 2 22" xfId="1824" xr:uid="{00000000-0005-0000-0000-000087220000}"/>
    <cellStyle name="Note 2 23" xfId="1825" xr:uid="{00000000-0005-0000-0000-000088220000}"/>
    <cellStyle name="Note 2 24" xfId="1826" xr:uid="{00000000-0005-0000-0000-000089220000}"/>
    <cellStyle name="Note 2 25" xfId="1827" xr:uid="{00000000-0005-0000-0000-00008A220000}"/>
    <cellStyle name="Note 2 26" xfId="3699" xr:uid="{00000000-0005-0000-0000-00008B220000}"/>
    <cellStyle name="Note 2 26 2" xfId="6203" xr:uid="{00000000-0005-0000-0000-00008C220000}"/>
    <cellStyle name="Note 2 26 3" xfId="9266" xr:uid="{00000000-0005-0000-0000-00008D220000}"/>
    <cellStyle name="Note 2 26 3 2" xfId="11490" xr:uid="{00000000-0005-0000-0000-00008E220000}"/>
    <cellStyle name="Note 2 26 4" xfId="10002" xr:uid="{00000000-0005-0000-0000-00008F220000}"/>
    <cellStyle name="Note 2 26 4 2" xfId="12211" xr:uid="{00000000-0005-0000-0000-000090220000}"/>
    <cellStyle name="Note 2 26 5" xfId="12945" xr:uid="{00000000-0005-0000-0000-000091220000}"/>
    <cellStyle name="Note 2 26 6" xfId="10771" xr:uid="{00000000-0005-0000-0000-000092220000}"/>
    <cellStyle name="Note 2 27" xfId="3761" xr:uid="{00000000-0005-0000-0000-000093220000}"/>
    <cellStyle name="Note 2 27 2" xfId="9275" xr:uid="{00000000-0005-0000-0000-000094220000}"/>
    <cellStyle name="Note 2 27 2 2" xfId="11497" xr:uid="{00000000-0005-0000-0000-000095220000}"/>
    <cellStyle name="Note 2 27 3" xfId="10009" xr:uid="{00000000-0005-0000-0000-000096220000}"/>
    <cellStyle name="Note 2 27 3 2" xfId="12218" xr:uid="{00000000-0005-0000-0000-000097220000}"/>
    <cellStyle name="Note 2 27 4" xfId="12952" xr:uid="{00000000-0005-0000-0000-000098220000}"/>
    <cellStyle name="Note 2 27 5" xfId="10778" xr:uid="{00000000-0005-0000-0000-000099220000}"/>
    <cellStyle name="Note 2 28" xfId="9049" xr:uid="{00000000-0005-0000-0000-00009A220000}"/>
    <cellStyle name="Note 2 28 2" xfId="9819" xr:uid="{00000000-0005-0000-0000-00009B220000}"/>
    <cellStyle name="Note 2 28 2 2" xfId="12030" xr:uid="{00000000-0005-0000-0000-00009C220000}"/>
    <cellStyle name="Note 2 28 3" xfId="10526" xr:uid="{00000000-0005-0000-0000-00009D220000}"/>
    <cellStyle name="Note 2 28 3 2" xfId="12734" xr:uid="{00000000-0005-0000-0000-00009E220000}"/>
    <cellStyle name="Note 2 28 4" xfId="13487" xr:uid="{00000000-0005-0000-0000-00009F220000}"/>
    <cellStyle name="Note 2 28 5" xfId="11294" xr:uid="{00000000-0005-0000-0000-0000A0220000}"/>
    <cellStyle name="Note 2 29" xfId="9158" xr:uid="{00000000-0005-0000-0000-0000A1220000}"/>
    <cellStyle name="Note 2 29 2" xfId="11397" xr:uid="{00000000-0005-0000-0000-0000A2220000}"/>
    <cellStyle name="Note 2 3" xfId="1828" xr:uid="{00000000-0005-0000-0000-0000A3220000}"/>
    <cellStyle name="Note 2 30" xfId="9909" xr:uid="{00000000-0005-0000-0000-0000A4220000}"/>
    <cellStyle name="Note 2 30 2" xfId="12118" xr:uid="{00000000-0005-0000-0000-0000A5220000}"/>
    <cellStyle name="Note 2 31" xfId="10653" xr:uid="{00000000-0005-0000-0000-0000A6220000}"/>
    <cellStyle name="Note 2 31 2" xfId="12840" xr:uid="{00000000-0005-0000-0000-0000A7220000}"/>
    <cellStyle name="Note 2 32" xfId="10678" xr:uid="{00000000-0005-0000-0000-0000A8220000}"/>
    <cellStyle name="Note 2 33" xfId="13585" xr:uid="{00000000-0005-0000-0000-0000A9220000}"/>
    <cellStyle name="Note 2 34" xfId="13633" xr:uid="{00000000-0005-0000-0000-0000AA220000}"/>
    <cellStyle name="Note 2 35" xfId="13681" xr:uid="{00000000-0005-0000-0000-0000AB220000}"/>
    <cellStyle name="Note 2 36" xfId="13746" xr:uid="{00000000-0005-0000-0000-0000AC220000}"/>
    <cellStyle name="Note 2 37" xfId="417" xr:uid="{00000000-0005-0000-0000-0000AD220000}"/>
    <cellStyle name="Note 2 4" xfId="1829" xr:uid="{00000000-0005-0000-0000-0000AE220000}"/>
    <cellStyle name="Note 2 5" xfId="1830" xr:uid="{00000000-0005-0000-0000-0000AF220000}"/>
    <cellStyle name="Note 2 6" xfId="1831" xr:uid="{00000000-0005-0000-0000-0000B0220000}"/>
    <cellStyle name="Note 2 7" xfId="1832" xr:uid="{00000000-0005-0000-0000-0000B1220000}"/>
    <cellStyle name="Note 2 8" xfId="1833" xr:uid="{00000000-0005-0000-0000-0000B2220000}"/>
    <cellStyle name="Note 2 9" xfId="1834" xr:uid="{00000000-0005-0000-0000-0000B3220000}"/>
    <cellStyle name="Note 20" xfId="1835" xr:uid="{00000000-0005-0000-0000-0000B4220000}"/>
    <cellStyle name="Note 20 10" xfId="6204" xr:uid="{00000000-0005-0000-0000-0000B5220000}"/>
    <cellStyle name="Note 20 2" xfId="6205" xr:uid="{00000000-0005-0000-0000-0000B6220000}"/>
    <cellStyle name="Note 20 3" xfId="6206" xr:uid="{00000000-0005-0000-0000-0000B7220000}"/>
    <cellStyle name="Note 20 4" xfId="6207" xr:uid="{00000000-0005-0000-0000-0000B8220000}"/>
    <cellStyle name="Note 20 5" xfId="6208" xr:uid="{00000000-0005-0000-0000-0000B9220000}"/>
    <cellStyle name="Note 20 6" xfId="6209" xr:uid="{00000000-0005-0000-0000-0000BA220000}"/>
    <cellStyle name="Note 20 7" xfId="6210" xr:uid="{00000000-0005-0000-0000-0000BB220000}"/>
    <cellStyle name="Note 20 8" xfId="6211" xr:uid="{00000000-0005-0000-0000-0000BC220000}"/>
    <cellStyle name="Note 20 9" xfId="6212" xr:uid="{00000000-0005-0000-0000-0000BD220000}"/>
    <cellStyle name="Note 21" xfId="1836" xr:uid="{00000000-0005-0000-0000-0000BE220000}"/>
    <cellStyle name="Note 21 10" xfId="6213" xr:uid="{00000000-0005-0000-0000-0000BF220000}"/>
    <cellStyle name="Note 21 2" xfId="6214" xr:uid="{00000000-0005-0000-0000-0000C0220000}"/>
    <cellStyle name="Note 21 3" xfId="6215" xr:uid="{00000000-0005-0000-0000-0000C1220000}"/>
    <cellStyle name="Note 21 4" xfId="6216" xr:uid="{00000000-0005-0000-0000-0000C2220000}"/>
    <cellStyle name="Note 21 5" xfId="6217" xr:uid="{00000000-0005-0000-0000-0000C3220000}"/>
    <cellStyle name="Note 21 6" xfId="6218" xr:uid="{00000000-0005-0000-0000-0000C4220000}"/>
    <cellStyle name="Note 21 7" xfId="6219" xr:uid="{00000000-0005-0000-0000-0000C5220000}"/>
    <cellStyle name="Note 21 8" xfId="6220" xr:uid="{00000000-0005-0000-0000-0000C6220000}"/>
    <cellStyle name="Note 21 9" xfId="6221" xr:uid="{00000000-0005-0000-0000-0000C7220000}"/>
    <cellStyle name="Note 22" xfId="1837" xr:uid="{00000000-0005-0000-0000-0000C8220000}"/>
    <cellStyle name="Note 22 2" xfId="6222" xr:uid="{00000000-0005-0000-0000-0000C9220000}"/>
    <cellStyle name="Note 22 3" xfId="6223" xr:uid="{00000000-0005-0000-0000-0000CA220000}"/>
    <cellStyle name="Note 22 4" xfId="6224" xr:uid="{00000000-0005-0000-0000-0000CB220000}"/>
    <cellStyle name="Note 22 5" xfId="6225" xr:uid="{00000000-0005-0000-0000-0000CC220000}"/>
    <cellStyle name="Note 22 6" xfId="6226" xr:uid="{00000000-0005-0000-0000-0000CD220000}"/>
    <cellStyle name="Note 22 7" xfId="6227" xr:uid="{00000000-0005-0000-0000-0000CE220000}"/>
    <cellStyle name="Note 22 8" xfId="6228" xr:uid="{00000000-0005-0000-0000-0000CF220000}"/>
    <cellStyle name="Note 23" xfId="1838" xr:uid="{00000000-0005-0000-0000-0000D0220000}"/>
    <cellStyle name="Note 23 2" xfId="6229" xr:uid="{00000000-0005-0000-0000-0000D1220000}"/>
    <cellStyle name="Note 24" xfId="1839" xr:uid="{00000000-0005-0000-0000-0000D2220000}"/>
    <cellStyle name="Note 24 2" xfId="1840" xr:uid="{00000000-0005-0000-0000-0000D3220000}"/>
    <cellStyle name="Note 24 2 2" xfId="6232" xr:uid="{00000000-0005-0000-0000-0000D4220000}"/>
    <cellStyle name="Note 24 2 3" xfId="6231" xr:uid="{00000000-0005-0000-0000-0000D5220000}"/>
    <cellStyle name="Note 24 3" xfId="6233" xr:uid="{00000000-0005-0000-0000-0000D6220000}"/>
    <cellStyle name="Note 24 4" xfId="6230" xr:uid="{00000000-0005-0000-0000-0000D7220000}"/>
    <cellStyle name="Note 25" xfId="1841" xr:uid="{00000000-0005-0000-0000-0000D8220000}"/>
    <cellStyle name="Note 25 2" xfId="6235" xr:uid="{00000000-0005-0000-0000-0000D9220000}"/>
    <cellStyle name="Note 25 3" xfId="6236" xr:uid="{00000000-0005-0000-0000-0000DA220000}"/>
    <cellStyle name="Note 25 4" xfId="6234" xr:uid="{00000000-0005-0000-0000-0000DB220000}"/>
    <cellStyle name="Note 26" xfId="1842" xr:uid="{00000000-0005-0000-0000-0000DC220000}"/>
    <cellStyle name="Note 26 2" xfId="1843" xr:uid="{00000000-0005-0000-0000-0000DD220000}"/>
    <cellStyle name="Note 26 2 2" xfId="6238" xr:uid="{00000000-0005-0000-0000-0000DE220000}"/>
    <cellStyle name="Note 26 2 3" xfId="9197" xr:uid="{00000000-0005-0000-0000-0000DF220000}"/>
    <cellStyle name="Note 26 2 3 2" xfId="11434" xr:uid="{00000000-0005-0000-0000-0000E0220000}"/>
    <cellStyle name="Note 26 2 4" xfId="9952" xr:uid="{00000000-0005-0000-0000-0000E1220000}"/>
    <cellStyle name="Note 26 2 4 2" xfId="12161" xr:uid="{00000000-0005-0000-0000-0000E2220000}"/>
    <cellStyle name="Note 26 2 5" xfId="12878" xr:uid="{00000000-0005-0000-0000-0000E3220000}"/>
    <cellStyle name="Note 26 2 6" xfId="10721" xr:uid="{00000000-0005-0000-0000-0000E4220000}"/>
    <cellStyle name="Note 26 3" xfId="1844" xr:uid="{00000000-0005-0000-0000-0000E5220000}"/>
    <cellStyle name="Note 26 3 2" xfId="9198" xr:uid="{00000000-0005-0000-0000-0000E6220000}"/>
    <cellStyle name="Note 26 3 2 2" xfId="11435" xr:uid="{00000000-0005-0000-0000-0000E7220000}"/>
    <cellStyle name="Note 26 3 3" xfId="9953" xr:uid="{00000000-0005-0000-0000-0000E8220000}"/>
    <cellStyle name="Note 26 3 3 2" xfId="12162" xr:uid="{00000000-0005-0000-0000-0000E9220000}"/>
    <cellStyle name="Note 26 3 4" xfId="12879" xr:uid="{00000000-0005-0000-0000-0000EA220000}"/>
    <cellStyle name="Note 26 3 5" xfId="10722" xr:uid="{00000000-0005-0000-0000-0000EB220000}"/>
    <cellStyle name="Note 26 4" xfId="6237" xr:uid="{00000000-0005-0000-0000-0000EC220000}"/>
    <cellStyle name="Note 26 5" xfId="9196" xr:uid="{00000000-0005-0000-0000-0000ED220000}"/>
    <cellStyle name="Note 26 5 2" xfId="11433" xr:uid="{00000000-0005-0000-0000-0000EE220000}"/>
    <cellStyle name="Note 26 6" xfId="9951" xr:uid="{00000000-0005-0000-0000-0000EF220000}"/>
    <cellStyle name="Note 26 6 2" xfId="12160" xr:uid="{00000000-0005-0000-0000-0000F0220000}"/>
    <cellStyle name="Note 26 7" xfId="12877" xr:uid="{00000000-0005-0000-0000-0000F1220000}"/>
    <cellStyle name="Note 26 8" xfId="10720" xr:uid="{00000000-0005-0000-0000-0000F2220000}"/>
    <cellStyle name="Note 27" xfId="3650" xr:uid="{00000000-0005-0000-0000-0000F3220000}"/>
    <cellStyle name="Note 27 2" xfId="6240" xr:uid="{00000000-0005-0000-0000-0000F4220000}"/>
    <cellStyle name="Note 27 3" xfId="6239" xr:uid="{00000000-0005-0000-0000-0000F5220000}"/>
    <cellStyle name="Note 27 4" xfId="9218" xr:uid="{00000000-0005-0000-0000-0000F6220000}"/>
    <cellStyle name="Note 27 4 2" xfId="11446" xr:uid="{00000000-0005-0000-0000-0000F7220000}"/>
    <cellStyle name="Note 27 5" xfId="9958" xr:uid="{00000000-0005-0000-0000-0000F8220000}"/>
    <cellStyle name="Note 27 5 2" xfId="12167" xr:uid="{00000000-0005-0000-0000-0000F9220000}"/>
    <cellStyle name="Note 27 6" xfId="12901" xr:uid="{00000000-0005-0000-0000-0000FA220000}"/>
    <cellStyle name="Note 27 7" xfId="10727" xr:uid="{00000000-0005-0000-0000-0000FB220000}"/>
    <cellStyle name="Note 28" xfId="3717" xr:uid="{00000000-0005-0000-0000-0000FC220000}"/>
    <cellStyle name="Note 28 2" xfId="6242" xr:uid="{00000000-0005-0000-0000-0000FD220000}"/>
    <cellStyle name="Note 28 3" xfId="6241" xr:uid="{00000000-0005-0000-0000-0000FE220000}"/>
    <cellStyle name="Note 29" xfId="3800" xr:uid="{00000000-0005-0000-0000-0000FF220000}"/>
    <cellStyle name="Note 29 2" xfId="6243" xr:uid="{00000000-0005-0000-0000-000000230000}"/>
    <cellStyle name="Note 29 2 2" xfId="9790" xr:uid="{00000000-0005-0000-0000-000001230000}"/>
    <cellStyle name="Note 29 2 2 2" xfId="12007" xr:uid="{00000000-0005-0000-0000-000002230000}"/>
    <cellStyle name="Note 29 2 3" xfId="10510" xr:uid="{00000000-0005-0000-0000-000003230000}"/>
    <cellStyle name="Note 29 2 3 2" xfId="12718" xr:uid="{00000000-0005-0000-0000-000004230000}"/>
    <cellStyle name="Note 29 2 4" xfId="13456" xr:uid="{00000000-0005-0000-0000-000005230000}"/>
    <cellStyle name="Note 29 2 5" xfId="11278" xr:uid="{00000000-0005-0000-0000-000006230000}"/>
    <cellStyle name="Note 29 3" xfId="9298" xr:uid="{00000000-0005-0000-0000-000007230000}"/>
    <cellStyle name="Note 29 3 2" xfId="11520" xr:uid="{00000000-0005-0000-0000-000008230000}"/>
    <cellStyle name="Note 29 4" xfId="10033" xr:uid="{00000000-0005-0000-0000-000009230000}"/>
    <cellStyle name="Note 29 4 2" xfId="12241" xr:uid="{00000000-0005-0000-0000-00000A230000}"/>
    <cellStyle name="Note 29 5" xfId="12975" xr:uid="{00000000-0005-0000-0000-00000B230000}"/>
    <cellStyle name="Note 29 6" xfId="10801" xr:uid="{00000000-0005-0000-0000-00000C230000}"/>
    <cellStyle name="Note 3" xfId="140" xr:uid="{00000000-0005-0000-0000-00000D230000}"/>
    <cellStyle name="Note 3 10" xfId="6244" xr:uid="{00000000-0005-0000-0000-00000E230000}"/>
    <cellStyle name="Note 3 11" xfId="9050" xr:uid="{00000000-0005-0000-0000-00000F230000}"/>
    <cellStyle name="Note 3 11 2" xfId="9820" xr:uid="{00000000-0005-0000-0000-000010230000}"/>
    <cellStyle name="Note 3 11 2 2" xfId="12031" xr:uid="{00000000-0005-0000-0000-000011230000}"/>
    <cellStyle name="Note 3 11 3" xfId="10527" xr:uid="{00000000-0005-0000-0000-000012230000}"/>
    <cellStyle name="Note 3 11 3 2" xfId="12735" xr:uid="{00000000-0005-0000-0000-000013230000}"/>
    <cellStyle name="Note 3 11 4" xfId="13488" xr:uid="{00000000-0005-0000-0000-000014230000}"/>
    <cellStyle name="Note 3 11 5" xfId="11295" xr:uid="{00000000-0005-0000-0000-000015230000}"/>
    <cellStyle name="Note 3 12" xfId="9159" xr:uid="{00000000-0005-0000-0000-000016230000}"/>
    <cellStyle name="Note 3 12 2" xfId="11398" xr:uid="{00000000-0005-0000-0000-000017230000}"/>
    <cellStyle name="Note 3 13" xfId="9910" xr:uid="{00000000-0005-0000-0000-000018230000}"/>
    <cellStyle name="Note 3 13 2" xfId="12119" xr:uid="{00000000-0005-0000-0000-000019230000}"/>
    <cellStyle name="Note 3 14" xfId="10649" xr:uid="{00000000-0005-0000-0000-00001A230000}"/>
    <cellStyle name="Note 3 14 2" xfId="12841" xr:uid="{00000000-0005-0000-0000-00001B230000}"/>
    <cellStyle name="Note 3 15" xfId="10679" xr:uid="{00000000-0005-0000-0000-00001C230000}"/>
    <cellStyle name="Note 3 16" xfId="13589" xr:uid="{00000000-0005-0000-0000-00001D230000}"/>
    <cellStyle name="Note 3 17" xfId="13637" xr:uid="{00000000-0005-0000-0000-00001E230000}"/>
    <cellStyle name="Note 3 18" xfId="13685" xr:uid="{00000000-0005-0000-0000-00001F230000}"/>
    <cellStyle name="Note 3 19" xfId="13748" xr:uid="{00000000-0005-0000-0000-000020230000}"/>
    <cellStyle name="Note 3 2" xfId="3762" xr:uid="{00000000-0005-0000-0000-000021230000}"/>
    <cellStyle name="Note 3 2 2" xfId="6245" xr:uid="{00000000-0005-0000-0000-000022230000}"/>
    <cellStyle name="Note 3 2 3" xfId="9276" xr:uid="{00000000-0005-0000-0000-000023230000}"/>
    <cellStyle name="Note 3 2 3 2" xfId="11498" xr:uid="{00000000-0005-0000-0000-000024230000}"/>
    <cellStyle name="Note 3 2 4" xfId="10010" xr:uid="{00000000-0005-0000-0000-000025230000}"/>
    <cellStyle name="Note 3 2 4 2" xfId="12219" xr:uid="{00000000-0005-0000-0000-000026230000}"/>
    <cellStyle name="Note 3 2 5" xfId="12953" xr:uid="{00000000-0005-0000-0000-000027230000}"/>
    <cellStyle name="Note 3 2 6" xfId="10779" xr:uid="{00000000-0005-0000-0000-000028230000}"/>
    <cellStyle name="Note 3 20" xfId="418" xr:uid="{00000000-0005-0000-0000-000029230000}"/>
    <cellStyle name="Note 3 3" xfId="6246" xr:uid="{00000000-0005-0000-0000-00002A230000}"/>
    <cellStyle name="Note 3 4" xfId="6247" xr:uid="{00000000-0005-0000-0000-00002B230000}"/>
    <cellStyle name="Note 3 5" xfId="6248" xr:uid="{00000000-0005-0000-0000-00002C230000}"/>
    <cellStyle name="Note 3 6" xfId="6249" xr:uid="{00000000-0005-0000-0000-00002D230000}"/>
    <cellStyle name="Note 3 7" xfId="6250" xr:uid="{00000000-0005-0000-0000-00002E230000}"/>
    <cellStyle name="Note 3 8" xfId="6251" xr:uid="{00000000-0005-0000-0000-00002F230000}"/>
    <cellStyle name="Note 3 9" xfId="6252" xr:uid="{00000000-0005-0000-0000-000030230000}"/>
    <cellStyle name="Note 30" xfId="3830" xr:uid="{00000000-0005-0000-0000-000031230000}"/>
    <cellStyle name="Note 30 2" xfId="6254" xr:uid="{00000000-0005-0000-0000-000032230000}"/>
    <cellStyle name="Note 30 3" xfId="6253" xr:uid="{00000000-0005-0000-0000-000033230000}"/>
    <cellStyle name="Note 30 4" xfId="9328" xr:uid="{00000000-0005-0000-0000-000034230000}"/>
    <cellStyle name="Note 30 4 2" xfId="11550" xr:uid="{00000000-0005-0000-0000-000035230000}"/>
    <cellStyle name="Note 30 5" xfId="10063" xr:uid="{00000000-0005-0000-0000-000036230000}"/>
    <cellStyle name="Note 30 5 2" xfId="12271" xr:uid="{00000000-0005-0000-0000-000037230000}"/>
    <cellStyle name="Note 30 6" xfId="13005" xr:uid="{00000000-0005-0000-0000-000038230000}"/>
    <cellStyle name="Note 30 7" xfId="10831" xr:uid="{00000000-0005-0000-0000-000039230000}"/>
    <cellStyle name="Note 31" xfId="9094" xr:uid="{00000000-0005-0000-0000-00003A230000}"/>
    <cellStyle name="Note 31 2" xfId="9861" xr:uid="{00000000-0005-0000-0000-00003B230000}"/>
    <cellStyle name="Note 31 2 2" xfId="12072" xr:uid="{00000000-0005-0000-0000-00003C230000}"/>
    <cellStyle name="Note 31 3" xfId="10568" xr:uid="{00000000-0005-0000-0000-00003D230000}"/>
    <cellStyle name="Note 31 3 2" xfId="12776" xr:uid="{00000000-0005-0000-0000-00003E230000}"/>
    <cellStyle name="Note 31 4" xfId="13529" xr:uid="{00000000-0005-0000-0000-00003F230000}"/>
    <cellStyle name="Note 31 5" xfId="11336" xr:uid="{00000000-0005-0000-0000-000040230000}"/>
    <cellStyle name="Note 32" xfId="9135" xr:uid="{00000000-0005-0000-0000-000041230000}"/>
    <cellStyle name="Note 32 2" xfId="11377" xr:uid="{00000000-0005-0000-0000-000042230000}"/>
    <cellStyle name="Note 33" xfId="12820" xr:uid="{00000000-0005-0000-0000-000043230000}"/>
    <cellStyle name="Note 34" xfId="13762" xr:uid="{00000000-0005-0000-0000-000044230000}"/>
    <cellStyle name="Note 35" xfId="13775" xr:uid="{00000000-0005-0000-0000-000045230000}"/>
    <cellStyle name="Note 4" xfId="141" xr:uid="{00000000-0005-0000-0000-000046230000}"/>
    <cellStyle name="Note 4 10" xfId="6256" xr:uid="{00000000-0005-0000-0000-000047230000}"/>
    <cellStyle name="Note 4 11" xfId="6255" xr:uid="{00000000-0005-0000-0000-000048230000}"/>
    <cellStyle name="Note 4 12" xfId="9060" xr:uid="{00000000-0005-0000-0000-000049230000}"/>
    <cellStyle name="Note 4 12 2" xfId="9830" xr:uid="{00000000-0005-0000-0000-00004A230000}"/>
    <cellStyle name="Note 4 12 2 2" xfId="12041" xr:uid="{00000000-0005-0000-0000-00004B230000}"/>
    <cellStyle name="Note 4 12 3" xfId="10537" xr:uid="{00000000-0005-0000-0000-00004C230000}"/>
    <cellStyle name="Note 4 12 3 2" xfId="12745" xr:uid="{00000000-0005-0000-0000-00004D230000}"/>
    <cellStyle name="Note 4 12 4" xfId="13498" xr:uid="{00000000-0005-0000-0000-00004E230000}"/>
    <cellStyle name="Note 4 12 5" xfId="11305" xr:uid="{00000000-0005-0000-0000-00004F230000}"/>
    <cellStyle name="Note 4 13" xfId="9160" xr:uid="{00000000-0005-0000-0000-000050230000}"/>
    <cellStyle name="Note 4 13 2" xfId="11399" xr:uid="{00000000-0005-0000-0000-000051230000}"/>
    <cellStyle name="Note 4 14" xfId="9911" xr:uid="{00000000-0005-0000-0000-000052230000}"/>
    <cellStyle name="Note 4 14 2" xfId="12120" xr:uid="{00000000-0005-0000-0000-000053230000}"/>
    <cellStyle name="Note 4 15" xfId="10639" xr:uid="{00000000-0005-0000-0000-000054230000}"/>
    <cellStyle name="Note 4 15 2" xfId="12842" xr:uid="{00000000-0005-0000-0000-000055230000}"/>
    <cellStyle name="Note 4 16" xfId="10680" xr:uid="{00000000-0005-0000-0000-000056230000}"/>
    <cellStyle name="Note 4 17" xfId="13603" xr:uid="{00000000-0005-0000-0000-000057230000}"/>
    <cellStyle name="Note 4 18" xfId="13651" xr:uid="{00000000-0005-0000-0000-000058230000}"/>
    <cellStyle name="Note 4 19" xfId="13699" xr:uid="{00000000-0005-0000-0000-000059230000}"/>
    <cellStyle name="Note 4 2" xfId="3763" xr:uid="{00000000-0005-0000-0000-00005A230000}"/>
    <cellStyle name="Note 4 2 2" xfId="6257" xr:uid="{00000000-0005-0000-0000-00005B230000}"/>
    <cellStyle name="Note 4 2 3" xfId="9277" xr:uid="{00000000-0005-0000-0000-00005C230000}"/>
    <cellStyle name="Note 4 2 3 2" xfId="11499" xr:uid="{00000000-0005-0000-0000-00005D230000}"/>
    <cellStyle name="Note 4 2 4" xfId="10011" xr:uid="{00000000-0005-0000-0000-00005E230000}"/>
    <cellStyle name="Note 4 2 4 2" xfId="12220" xr:uid="{00000000-0005-0000-0000-00005F230000}"/>
    <cellStyle name="Note 4 2 5" xfId="12954" xr:uid="{00000000-0005-0000-0000-000060230000}"/>
    <cellStyle name="Note 4 2 6" xfId="10780" xr:uid="{00000000-0005-0000-0000-000061230000}"/>
    <cellStyle name="Note 4 20" xfId="419" xr:uid="{00000000-0005-0000-0000-000062230000}"/>
    <cellStyle name="Note 4 3" xfId="6258" xr:uid="{00000000-0005-0000-0000-000063230000}"/>
    <cellStyle name="Note 4 4" xfId="6259" xr:uid="{00000000-0005-0000-0000-000064230000}"/>
    <cellStyle name="Note 4 5" xfId="6260" xr:uid="{00000000-0005-0000-0000-000065230000}"/>
    <cellStyle name="Note 4 6" xfId="6261" xr:uid="{00000000-0005-0000-0000-000066230000}"/>
    <cellStyle name="Note 4 7" xfId="6262" xr:uid="{00000000-0005-0000-0000-000067230000}"/>
    <cellStyle name="Note 4 8" xfId="6263" xr:uid="{00000000-0005-0000-0000-000068230000}"/>
    <cellStyle name="Note 4 9" xfId="6264" xr:uid="{00000000-0005-0000-0000-000069230000}"/>
    <cellStyle name="Note 5" xfId="200" xr:uid="{00000000-0005-0000-0000-00006A230000}"/>
    <cellStyle name="Note 5 10" xfId="6266" xr:uid="{00000000-0005-0000-0000-00006B230000}"/>
    <cellStyle name="Note 5 11" xfId="6265" xr:uid="{00000000-0005-0000-0000-00006C230000}"/>
    <cellStyle name="Note 5 12" xfId="9165" xr:uid="{00000000-0005-0000-0000-00006D230000}"/>
    <cellStyle name="Note 5 12 2" xfId="11404" xr:uid="{00000000-0005-0000-0000-00006E230000}"/>
    <cellStyle name="Note 5 13" xfId="9928" xr:uid="{00000000-0005-0000-0000-00006F230000}"/>
    <cellStyle name="Note 5 13 2" xfId="12137" xr:uid="{00000000-0005-0000-0000-000070230000}"/>
    <cellStyle name="Note 5 14" xfId="12847" xr:uid="{00000000-0005-0000-0000-000071230000}"/>
    <cellStyle name="Note 5 15" xfId="10697" xr:uid="{00000000-0005-0000-0000-000072230000}"/>
    <cellStyle name="Note 5 16" xfId="13713" xr:uid="{00000000-0005-0000-0000-000073230000}"/>
    <cellStyle name="Note 5 17" xfId="444" xr:uid="{00000000-0005-0000-0000-000074230000}"/>
    <cellStyle name="Note 5 2" xfId="3771" xr:uid="{00000000-0005-0000-0000-000075230000}"/>
    <cellStyle name="Note 5 2 2" xfId="6267" xr:uid="{00000000-0005-0000-0000-000076230000}"/>
    <cellStyle name="Note 5 2 3" xfId="9282" xr:uid="{00000000-0005-0000-0000-000077230000}"/>
    <cellStyle name="Note 5 2 3 2" xfId="11504" xr:uid="{00000000-0005-0000-0000-000078230000}"/>
    <cellStyle name="Note 5 2 4" xfId="10016" xr:uid="{00000000-0005-0000-0000-000079230000}"/>
    <cellStyle name="Note 5 2 4 2" xfId="12225" xr:uid="{00000000-0005-0000-0000-00007A230000}"/>
    <cellStyle name="Note 5 2 5" xfId="12959" xr:uid="{00000000-0005-0000-0000-00007B230000}"/>
    <cellStyle name="Note 5 2 6" xfId="10785" xr:uid="{00000000-0005-0000-0000-00007C230000}"/>
    <cellStyle name="Note 5 3" xfId="6268" xr:uid="{00000000-0005-0000-0000-00007D230000}"/>
    <cellStyle name="Note 5 4" xfId="6269" xr:uid="{00000000-0005-0000-0000-00007E230000}"/>
    <cellStyle name="Note 5 5" xfId="6270" xr:uid="{00000000-0005-0000-0000-00007F230000}"/>
    <cellStyle name="Note 5 6" xfId="6271" xr:uid="{00000000-0005-0000-0000-000080230000}"/>
    <cellStyle name="Note 5 7" xfId="6272" xr:uid="{00000000-0005-0000-0000-000081230000}"/>
    <cellStyle name="Note 5 8" xfId="6273" xr:uid="{00000000-0005-0000-0000-000082230000}"/>
    <cellStyle name="Note 5 9" xfId="6274" xr:uid="{00000000-0005-0000-0000-000083230000}"/>
    <cellStyle name="Note 6" xfId="262" xr:uid="{00000000-0005-0000-0000-000084230000}"/>
    <cellStyle name="Note 6 10" xfId="6276" xr:uid="{00000000-0005-0000-0000-000085230000}"/>
    <cellStyle name="Note 6 11" xfId="6275" xr:uid="{00000000-0005-0000-0000-000086230000}"/>
    <cellStyle name="Note 6 12" xfId="1845" xr:uid="{00000000-0005-0000-0000-000087230000}"/>
    <cellStyle name="Note 6 2" xfId="6277" xr:uid="{00000000-0005-0000-0000-000088230000}"/>
    <cellStyle name="Note 6 3" xfId="6278" xr:uid="{00000000-0005-0000-0000-000089230000}"/>
    <cellStyle name="Note 6 4" xfId="6279" xr:uid="{00000000-0005-0000-0000-00008A230000}"/>
    <cellStyle name="Note 6 5" xfId="6280" xr:uid="{00000000-0005-0000-0000-00008B230000}"/>
    <cellStyle name="Note 6 6" xfId="6281" xr:uid="{00000000-0005-0000-0000-00008C230000}"/>
    <cellStyle name="Note 6 7" xfId="6282" xr:uid="{00000000-0005-0000-0000-00008D230000}"/>
    <cellStyle name="Note 6 8" xfId="6283" xr:uid="{00000000-0005-0000-0000-00008E230000}"/>
    <cellStyle name="Note 6 9" xfId="6284" xr:uid="{00000000-0005-0000-0000-00008F230000}"/>
    <cellStyle name="Note 7" xfId="315" xr:uid="{00000000-0005-0000-0000-000090230000}"/>
    <cellStyle name="Note 7 10" xfId="6286" xr:uid="{00000000-0005-0000-0000-000091230000}"/>
    <cellStyle name="Note 7 11" xfId="6285" xr:uid="{00000000-0005-0000-0000-000092230000}"/>
    <cellStyle name="Note 7 2" xfId="6287" xr:uid="{00000000-0005-0000-0000-000093230000}"/>
    <cellStyle name="Note 7 3" xfId="6288" xr:uid="{00000000-0005-0000-0000-000094230000}"/>
    <cellStyle name="Note 7 4" xfId="6289" xr:uid="{00000000-0005-0000-0000-000095230000}"/>
    <cellStyle name="Note 7 5" xfId="6290" xr:uid="{00000000-0005-0000-0000-000096230000}"/>
    <cellStyle name="Note 7 6" xfId="6291" xr:uid="{00000000-0005-0000-0000-000097230000}"/>
    <cellStyle name="Note 7 7" xfId="6292" xr:uid="{00000000-0005-0000-0000-000098230000}"/>
    <cellStyle name="Note 7 8" xfId="6293" xr:uid="{00000000-0005-0000-0000-000099230000}"/>
    <cellStyle name="Note 7 9" xfId="6294" xr:uid="{00000000-0005-0000-0000-00009A230000}"/>
    <cellStyle name="Note 8" xfId="1846" xr:uid="{00000000-0005-0000-0000-00009B230000}"/>
    <cellStyle name="Note 8 2" xfId="6295" xr:uid="{00000000-0005-0000-0000-00009C230000}"/>
    <cellStyle name="Note 8 3" xfId="6296" xr:uid="{00000000-0005-0000-0000-00009D230000}"/>
    <cellStyle name="Note 8 4" xfId="6297" xr:uid="{00000000-0005-0000-0000-00009E230000}"/>
    <cellStyle name="Note 8 5" xfId="6298" xr:uid="{00000000-0005-0000-0000-00009F230000}"/>
    <cellStyle name="Note 8 6" xfId="6299" xr:uid="{00000000-0005-0000-0000-0000A0230000}"/>
    <cellStyle name="Note 8 7" xfId="6300" xr:uid="{00000000-0005-0000-0000-0000A1230000}"/>
    <cellStyle name="Note 8 8" xfId="6301" xr:uid="{00000000-0005-0000-0000-0000A2230000}"/>
    <cellStyle name="Note 8 9" xfId="6302" xr:uid="{00000000-0005-0000-0000-0000A3230000}"/>
    <cellStyle name="Note 9" xfId="1847" xr:uid="{00000000-0005-0000-0000-0000A4230000}"/>
    <cellStyle name="Note 9 2" xfId="6303" xr:uid="{00000000-0005-0000-0000-0000A5230000}"/>
    <cellStyle name="Note 9 3" xfId="6304" xr:uid="{00000000-0005-0000-0000-0000A6230000}"/>
    <cellStyle name="Note 9 4" xfId="6305" xr:uid="{00000000-0005-0000-0000-0000A7230000}"/>
    <cellStyle name="Note 9 5" xfId="6306" xr:uid="{00000000-0005-0000-0000-0000A8230000}"/>
    <cellStyle name="Note 9 6" xfId="6307" xr:uid="{00000000-0005-0000-0000-0000A9230000}"/>
    <cellStyle name="Note 9 7" xfId="6308" xr:uid="{00000000-0005-0000-0000-0000AA230000}"/>
    <cellStyle name="Note 9 8" xfId="6309" xr:uid="{00000000-0005-0000-0000-0000AB230000}"/>
    <cellStyle name="Note 9 9" xfId="6310" xr:uid="{00000000-0005-0000-0000-0000AC230000}"/>
    <cellStyle name="Outline" xfId="142" xr:uid="{00000000-0005-0000-0000-0000AD230000}"/>
    <cellStyle name="Outline 2" xfId="3764" xr:uid="{00000000-0005-0000-0000-0000AE230000}"/>
    <cellStyle name="Outline 3" xfId="409" xr:uid="{00000000-0005-0000-0000-0000AF230000}"/>
    <cellStyle name="Output" xfId="10" builtinId="21" customBuiltin="1"/>
    <cellStyle name="Output 10" xfId="1848" xr:uid="{00000000-0005-0000-0000-0000B1230000}"/>
    <cellStyle name="Output 10 10" xfId="6311" xr:uid="{00000000-0005-0000-0000-0000B2230000}"/>
    <cellStyle name="Output 10 2" xfId="6312" xr:uid="{00000000-0005-0000-0000-0000B3230000}"/>
    <cellStyle name="Output 10 3" xfId="6313" xr:uid="{00000000-0005-0000-0000-0000B4230000}"/>
    <cellStyle name="Output 10 4" xfId="6314" xr:uid="{00000000-0005-0000-0000-0000B5230000}"/>
    <cellStyle name="Output 10 5" xfId="6315" xr:uid="{00000000-0005-0000-0000-0000B6230000}"/>
    <cellStyle name="Output 10 6" xfId="6316" xr:uid="{00000000-0005-0000-0000-0000B7230000}"/>
    <cellStyle name="Output 10 7" xfId="6317" xr:uid="{00000000-0005-0000-0000-0000B8230000}"/>
    <cellStyle name="Output 10 8" xfId="6318" xr:uid="{00000000-0005-0000-0000-0000B9230000}"/>
    <cellStyle name="Output 10 9" xfId="6319" xr:uid="{00000000-0005-0000-0000-0000BA230000}"/>
    <cellStyle name="Output 11" xfId="1849" xr:uid="{00000000-0005-0000-0000-0000BB230000}"/>
    <cellStyle name="Output 11 10" xfId="6320" xr:uid="{00000000-0005-0000-0000-0000BC230000}"/>
    <cellStyle name="Output 11 2" xfId="6321" xr:uid="{00000000-0005-0000-0000-0000BD230000}"/>
    <cellStyle name="Output 11 3" xfId="6322" xr:uid="{00000000-0005-0000-0000-0000BE230000}"/>
    <cellStyle name="Output 11 4" xfId="6323" xr:uid="{00000000-0005-0000-0000-0000BF230000}"/>
    <cellStyle name="Output 11 5" xfId="6324" xr:uid="{00000000-0005-0000-0000-0000C0230000}"/>
    <cellStyle name="Output 11 6" xfId="6325" xr:uid="{00000000-0005-0000-0000-0000C1230000}"/>
    <cellStyle name="Output 11 7" xfId="6326" xr:uid="{00000000-0005-0000-0000-0000C2230000}"/>
    <cellStyle name="Output 11 8" xfId="6327" xr:uid="{00000000-0005-0000-0000-0000C3230000}"/>
    <cellStyle name="Output 11 9" xfId="6328" xr:uid="{00000000-0005-0000-0000-0000C4230000}"/>
    <cellStyle name="Output 12" xfId="1850" xr:uid="{00000000-0005-0000-0000-0000C5230000}"/>
    <cellStyle name="Output 12 2" xfId="6330" xr:uid="{00000000-0005-0000-0000-0000C6230000}"/>
    <cellStyle name="Output 12 3" xfId="6329" xr:uid="{00000000-0005-0000-0000-0000C7230000}"/>
    <cellStyle name="Output 13" xfId="1851" xr:uid="{00000000-0005-0000-0000-0000C8230000}"/>
    <cellStyle name="Output 14" xfId="1852" xr:uid="{00000000-0005-0000-0000-0000C9230000}"/>
    <cellStyle name="Output 15" xfId="1853" xr:uid="{00000000-0005-0000-0000-0000CA230000}"/>
    <cellStyle name="Output 16" xfId="1854" xr:uid="{00000000-0005-0000-0000-0000CB230000}"/>
    <cellStyle name="Output 17" xfId="1855" xr:uid="{00000000-0005-0000-0000-0000CC230000}"/>
    <cellStyle name="Output 18" xfId="1856" xr:uid="{00000000-0005-0000-0000-0000CD230000}"/>
    <cellStyle name="Output 19" xfId="1857" xr:uid="{00000000-0005-0000-0000-0000CE230000}"/>
    <cellStyle name="Output 2" xfId="143" xr:uid="{00000000-0005-0000-0000-0000CF230000}"/>
    <cellStyle name="Output 2 2" xfId="374" xr:uid="{00000000-0005-0000-0000-0000D0230000}"/>
    <cellStyle name="Output 2 2 2" xfId="6332" xr:uid="{00000000-0005-0000-0000-0000D1230000}"/>
    <cellStyle name="Output 2 3" xfId="1858" xr:uid="{00000000-0005-0000-0000-0000D2230000}"/>
    <cellStyle name="Output 2 3 2" xfId="6334" xr:uid="{00000000-0005-0000-0000-0000D3230000}"/>
    <cellStyle name="Output 2 3 3" xfId="6333" xr:uid="{00000000-0005-0000-0000-0000D4230000}"/>
    <cellStyle name="Output 2 4" xfId="1859" xr:uid="{00000000-0005-0000-0000-0000D5230000}"/>
    <cellStyle name="Output 2 4 2" xfId="6336" xr:uid="{00000000-0005-0000-0000-0000D6230000}"/>
    <cellStyle name="Output 2 4 3" xfId="6335" xr:uid="{00000000-0005-0000-0000-0000D7230000}"/>
    <cellStyle name="Output 2 5" xfId="6337" xr:uid="{00000000-0005-0000-0000-0000D8230000}"/>
    <cellStyle name="Output 2 6" xfId="6331" xr:uid="{00000000-0005-0000-0000-0000D9230000}"/>
    <cellStyle name="Output 20" xfId="1860" xr:uid="{00000000-0005-0000-0000-0000DA230000}"/>
    <cellStyle name="Output 21" xfId="1861" xr:uid="{00000000-0005-0000-0000-0000DB230000}"/>
    <cellStyle name="Output 22" xfId="1862" xr:uid="{00000000-0005-0000-0000-0000DC230000}"/>
    <cellStyle name="Output 23" xfId="1863" xr:uid="{00000000-0005-0000-0000-0000DD230000}"/>
    <cellStyle name="Output 24" xfId="1864" xr:uid="{00000000-0005-0000-0000-0000DE230000}"/>
    <cellStyle name="Output 24 2" xfId="1865" xr:uid="{00000000-0005-0000-0000-0000DF230000}"/>
    <cellStyle name="Output 25" xfId="1866" xr:uid="{00000000-0005-0000-0000-0000E0230000}"/>
    <cellStyle name="Output 26" xfId="1867" xr:uid="{00000000-0005-0000-0000-0000E1230000}"/>
    <cellStyle name="Output 27" xfId="3712" xr:uid="{00000000-0005-0000-0000-0000E2230000}"/>
    <cellStyle name="Output 3" xfId="144" xr:uid="{00000000-0005-0000-0000-0000E3230000}"/>
    <cellStyle name="Output 3 2" xfId="6339" xr:uid="{00000000-0005-0000-0000-0000E4230000}"/>
    <cellStyle name="Output 3 3" xfId="6340" xr:uid="{00000000-0005-0000-0000-0000E5230000}"/>
    <cellStyle name="Output 3 4" xfId="6341" xr:uid="{00000000-0005-0000-0000-0000E6230000}"/>
    <cellStyle name="Output 3 5" xfId="6342" xr:uid="{00000000-0005-0000-0000-0000E7230000}"/>
    <cellStyle name="Output 3 6" xfId="6338" xr:uid="{00000000-0005-0000-0000-0000E8230000}"/>
    <cellStyle name="Output 4" xfId="145" xr:uid="{00000000-0005-0000-0000-0000E9230000}"/>
    <cellStyle name="Output 4 2" xfId="6344" xr:uid="{00000000-0005-0000-0000-0000EA230000}"/>
    <cellStyle name="Output 4 3" xfId="6345" xr:uid="{00000000-0005-0000-0000-0000EB230000}"/>
    <cellStyle name="Output 4 4" xfId="6346" xr:uid="{00000000-0005-0000-0000-0000EC230000}"/>
    <cellStyle name="Output 4 5" xfId="6347" xr:uid="{00000000-0005-0000-0000-0000ED230000}"/>
    <cellStyle name="Output 4 6" xfId="6343" xr:uid="{00000000-0005-0000-0000-0000EE230000}"/>
    <cellStyle name="Output 5" xfId="263" xr:uid="{00000000-0005-0000-0000-0000EF230000}"/>
    <cellStyle name="Output 5 2" xfId="6349" xr:uid="{00000000-0005-0000-0000-0000F0230000}"/>
    <cellStyle name="Output 5 3" xfId="6350" xr:uid="{00000000-0005-0000-0000-0000F1230000}"/>
    <cellStyle name="Output 5 4" xfId="6351" xr:uid="{00000000-0005-0000-0000-0000F2230000}"/>
    <cellStyle name="Output 5 5" xfId="6352" xr:uid="{00000000-0005-0000-0000-0000F3230000}"/>
    <cellStyle name="Output 5 6" xfId="6348" xr:uid="{00000000-0005-0000-0000-0000F4230000}"/>
    <cellStyle name="Output 6" xfId="1868" xr:uid="{00000000-0005-0000-0000-0000F5230000}"/>
    <cellStyle name="Output 6 2" xfId="6354" xr:uid="{00000000-0005-0000-0000-0000F6230000}"/>
    <cellStyle name="Output 6 3" xfId="6355" xr:uid="{00000000-0005-0000-0000-0000F7230000}"/>
    <cellStyle name="Output 6 4" xfId="6356" xr:uid="{00000000-0005-0000-0000-0000F8230000}"/>
    <cellStyle name="Output 6 5" xfId="6357" xr:uid="{00000000-0005-0000-0000-0000F9230000}"/>
    <cellStyle name="Output 6 6" xfId="6353" xr:uid="{00000000-0005-0000-0000-0000FA230000}"/>
    <cellStyle name="Output 7" xfId="1869" xr:uid="{00000000-0005-0000-0000-0000FB230000}"/>
    <cellStyle name="Output 7 2" xfId="6359" xr:uid="{00000000-0005-0000-0000-0000FC230000}"/>
    <cellStyle name="Output 7 3" xfId="6360" xr:uid="{00000000-0005-0000-0000-0000FD230000}"/>
    <cellStyle name="Output 7 4" xfId="6361" xr:uid="{00000000-0005-0000-0000-0000FE230000}"/>
    <cellStyle name="Output 7 5" xfId="6362" xr:uid="{00000000-0005-0000-0000-0000FF230000}"/>
    <cellStyle name="Output 7 6" xfId="6358" xr:uid="{00000000-0005-0000-0000-000000240000}"/>
    <cellStyle name="Output 8" xfId="1870" xr:uid="{00000000-0005-0000-0000-000001240000}"/>
    <cellStyle name="Output 8 2" xfId="6364" xr:uid="{00000000-0005-0000-0000-000002240000}"/>
    <cellStyle name="Output 8 3" xfId="6365" xr:uid="{00000000-0005-0000-0000-000003240000}"/>
    <cellStyle name="Output 8 4" xfId="6366" xr:uid="{00000000-0005-0000-0000-000004240000}"/>
    <cellStyle name="Output 8 5" xfId="6363" xr:uid="{00000000-0005-0000-0000-000005240000}"/>
    <cellStyle name="Output 9" xfId="1871" xr:uid="{00000000-0005-0000-0000-000006240000}"/>
    <cellStyle name="Output 9 10" xfId="6367" xr:uid="{00000000-0005-0000-0000-000007240000}"/>
    <cellStyle name="Output 9 2" xfId="6368" xr:uid="{00000000-0005-0000-0000-000008240000}"/>
    <cellStyle name="Output 9 3" xfId="6369" xr:uid="{00000000-0005-0000-0000-000009240000}"/>
    <cellStyle name="Output 9 4" xfId="6370" xr:uid="{00000000-0005-0000-0000-00000A240000}"/>
    <cellStyle name="Output 9 5" xfId="6371" xr:uid="{00000000-0005-0000-0000-00000B240000}"/>
    <cellStyle name="Output 9 6" xfId="6372" xr:uid="{00000000-0005-0000-0000-00000C240000}"/>
    <cellStyle name="Output 9 7" xfId="6373" xr:uid="{00000000-0005-0000-0000-00000D240000}"/>
    <cellStyle name="Output 9 8" xfId="6374" xr:uid="{00000000-0005-0000-0000-00000E240000}"/>
    <cellStyle name="Output 9 9" xfId="6375" xr:uid="{00000000-0005-0000-0000-00000F240000}"/>
    <cellStyle name="Percent 10" xfId="397" xr:uid="{00000000-0005-0000-0000-000011240000}"/>
    <cellStyle name="Percent 2" xfId="146" xr:uid="{00000000-0005-0000-0000-000012240000}"/>
    <cellStyle name="Percent 2 2" xfId="1872" xr:uid="{00000000-0005-0000-0000-000013240000}"/>
    <cellStyle name="Percent 2 2 2" xfId="6376" xr:uid="{00000000-0005-0000-0000-000014240000}"/>
    <cellStyle name="Percent 2 3" xfId="1873" xr:uid="{00000000-0005-0000-0000-000015240000}"/>
    <cellStyle name="Percent 2 4" xfId="1874" xr:uid="{00000000-0005-0000-0000-000016240000}"/>
    <cellStyle name="Percent 2 5" xfId="1875" xr:uid="{00000000-0005-0000-0000-000017240000}"/>
    <cellStyle name="Percent 2 6" xfId="3860" xr:uid="{00000000-0005-0000-0000-000018240000}"/>
    <cellStyle name="Percent 2 7" xfId="401" xr:uid="{00000000-0005-0000-0000-000019240000}"/>
    <cellStyle name="Percent 3" xfId="1876" xr:uid="{00000000-0005-0000-0000-00001A240000}"/>
    <cellStyle name="Percent 3 2" xfId="6377" xr:uid="{00000000-0005-0000-0000-00001B240000}"/>
    <cellStyle name="Percent 4" xfId="3682" xr:uid="{00000000-0005-0000-0000-00001C240000}"/>
    <cellStyle name="Percent 4 2" xfId="6378" xr:uid="{00000000-0005-0000-0000-00001D240000}"/>
    <cellStyle name="Percent 5" xfId="3744" xr:uid="{00000000-0005-0000-0000-00001E240000}"/>
    <cellStyle name="Percent 5 2" xfId="6379" xr:uid="{00000000-0005-0000-0000-00001F240000}"/>
    <cellStyle name="Percent 5 2 2" xfId="9792" xr:uid="{00000000-0005-0000-0000-000020240000}"/>
    <cellStyle name="Percent 5 2 2 2" xfId="12008" xr:uid="{00000000-0005-0000-0000-000021240000}"/>
    <cellStyle name="Percent 5 2 3" xfId="10511" xr:uid="{00000000-0005-0000-0000-000022240000}"/>
    <cellStyle name="Percent 5 2 3 2" xfId="12719" xr:uid="{00000000-0005-0000-0000-000023240000}"/>
    <cellStyle name="Percent 5 2 4" xfId="13457" xr:uid="{00000000-0005-0000-0000-000024240000}"/>
    <cellStyle name="Percent 5 2 5" xfId="11279" xr:uid="{00000000-0005-0000-0000-000025240000}"/>
    <cellStyle name="Percent 6" xfId="6380" xr:uid="{00000000-0005-0000-0000-000026240000}"/>
    <cellStyle name="Percent 6 2" xfId="6381" xr:uid="{00000000-0005-0000-0000-000027240000}"/>
    <cellStyle name="Percent 7" xfId="6382" xr:uid="{00000000-0005-0000-0000-000028240000}"/>
    <cellStyle name="Percent 8" xfId="6383" xr:uid="{00000000-0005-0000-0000-000029240000}"/>
    <cellStyle name="Percent 8 2" xfId="6384" xr:uid="{00000000-0005-0000-0000-00002A240000}"/>
    <cellStyle name="Percent 8 3" xfId="9793" xr:uid="{00000000-0005-0000-0000-00002B240000}"/>
    <cellStyle name="Percent 8 3 2" xfId="12009" xr:uid="{00000000-0005-0000-0000-00002C240000}"/>
    <cellStyle name="Percent 8 4" xfId="10512" xr:uid="{00000000-0005-0000-0000-00002D240000}"/>
    <cellStyle name="Percent 8 4 2" xfId="12720" xr:uid="{00000000-0005-0000-0000-00002E240000}"/>
    <cellStyle name="Percent 8 5" xfId="13458" xr:uid="{00000000-0005-0000-0000-00002F240000}"/>
    <cellStyle name="Percent 8 6" xfId="11280" xr:uid="{00000000-0005-0000-0000-000030240000}"/>
    <cellStyle name="Percent 9" xfId="9151" xr:uid="{00000000-0005-0000-0000-000031240000}"/>
    <cellStyle name="Percent2" xfId="147" xr:uid="{00000000-0005-0000-0000-000032240000}"/>
    <cellStyle name="Percent2 2" xfId="3765" xr:uid="{00000000-0005-0000-0000-000033240000}"/>
    <cellStyle name="Percent2 3" xfId="3858" xr:uid="{00000000-0005-0000-0000-000034240000}"/>
    <cellStyle name="percent3" xfId="148" xr:uid="{00000000-0005-0000-0000-000035240000}"/>
    <cellStyle name="percent3 2" xfId="3766" xr:uid="{00000000-0005-0000-0000-000036240000}"/>
    <cellStyle name="percent3 3" xfId="410" xr:uid="{00000000-0005-0000-0000-000037240000}"/>
    <cellStyle name="PSHeading" xfId="149" xr:uid="{00000000-0005-0000-0000-000038240000}"/>
    <cellStyle name="RowHeading" xfId="1877" xr:uid="{00000000-0005-0000-0000-000039240000}"/>
    <cellStyle name="SAPBEXaggData" xfId="150" xr:uid="{00000000-0005-0000-0000-00003A240000}"/>
    <cellStyle name="SAPBEXaggData 10" xfId="1878" xr:uid="{00000000-0005-0000-0000-00003B240000}"/>
    <cellStyle name="SAPBEXaggData 100" xfId="6385" xr:uid="{00000000-0005-0000-0000-00003C240000}"/>
    <cellStyle name="SAPBEXaggData 101" xfId="6386" xr:uid="{00000000-0005-0000-0000-00003D240000}"/>
    <cellStyle name="SAPBEXaggData 102" xfId="6387" xr:uid="{00000000-0005-0000-0000-00003E240000}"/>
    <cellStyle name="SAPBEXaggData 103" xfId="6388" xr:uid="{00000000-0005-0000-0000-00003F240000}"/>
    <cellStyle name="SAPBEXaggData 104" xfId="6389" xr:uid="{00000000-0005-0000-0000-000040240000}"/>
    <cellStyle name="SAPBEXaggData 105" xfId="6390" xr:uid="{00000000-0005-0000-0000-000041240000}"/>
    <cellStyle name="SAPBEXaggData 106" xfId="6391" xr:uid="{00000000-0005-0000-0000-000042240000}"/>
    <cellStyle name="SAPBEXaggData 107" xfId="6392" xr:uid="{00000000-0005-0000-0000-000043240000}"/>
    <cellStyle name="SAPBEXaggData 108" xfId="6393" xr:uid="{00000000-0005-0000-0000-000044240000}"/>
    <cellStyle name="SAPBEXaggData 109" xfId="6394" xr:uid="{00000000-0005-0000-0000-000045240000}"/>
    <cellStyle name="SAPBEXaggData 11" xfId="1879" xr:uid="{00000000-0005-0000-0000-000046240000}"/>
    <cellStyle name="SAPBEXaggData 110" xfId="6395" xr:uid="{00000000-0005-0000-0000-000047240000}"/>
    <cellStyle name="SAPBEXaggData 12" xfId="1880" xr:uid="{00000000-0005-0000-0000-000048240000}"/>
    <cellStyle name="SAPBEXaggData 13" xfId="1881" xr:uid="{00000000-0005-0000-0000-000049240000}"/>
    <cellStyle name="SAPBEXaggData 14" xfId="1882" xr:uid="{00000000-0005-0000-0000-00004A240000}"/>
    <cellStyle name="SAPBEXaggData 15" xfId="1883" xr:uid="{00000000-0005-0000-0000-00004B240000}"/>
    <cellStyle name="SAPBEXaggData 16" xfId="1884" xr:uid="{00000000-0005-0000-0000-00004C240000}"/>
    <cellStyle name="SAPBEXaggData 17" xfId="1885" xr:uid="{00000000-0005-0000-0000-00004D240000}"/>
    <cellStyle name="SAPBEXaggData 18" xfId="1886" xr:uid="{00000000-0005-0000-0000-00004E240000}"/>
    <cellStyle name="SAPBEXaggData 19" xfId="1887" xr:uid="{00000000-0005-0000-0000-00004F240000}"/>
    <cellStyle name="SAPBEXaggData 2" xfId="264" xr:uid="{00000000-0005-0000-0000-000050240000}"/>
    <cellStyle name="SAPBEXaggData 2 2" xfId="1888" xr:uid="{00000000-0005-0000-0000-000051240000}"/>
    <cellStyle name="SAPBEXaggData 20" xfId="1889" xr:uid="{00000000-0005-0000-0000-000052240000}"/>
    <cellStyle name="SAPBEXaggData 21" xfId="1890" xr:uid="{00000000-0005-0000-0000-000053240000}"/>
    <cellStyle name="SAPBEXaggData 22" xfId="1891" xr:uid="{00000000-0005-0000-0000-000054240000}"/>
    <cellStyle name="SAPBEXaggData 23" xfId="1892" xr:uid="{00000000-0005-0000-0000-000055240000}"/>
    <cellStyle name="SAPBEXaggData 24" xfId="1893" xr:uid="{00000000-0005-0000-0000-000056240000}"/>
    <cellStyle name="SAPBEXaggData 25" xfId="1894" xr:uid="{00000000-0005-0000-0000-000057240000}"/>
    <cellStyle name="SAPBEXaggData 26" xfId="1895" xr:uid="{00000000-0005-0000-0000-000058240000}"/>
    <cellStyle name="SAPBEXaggData 27" xfId="1896" xr:uid="{00000000-0005-0000-0000-000059240000}"/>
    <cellStyle name="SAPBEXaggData 28" xfId="1897" xr:uid="{00000000-0005-0000-0000-00005A240000}"/>
    <cellStyle name="SAPBEXaggData 29" xfId="1898" xr:uid="{00000000-0005-0000-0000-00005B240000}"/>
    <cellStyle name="SAPBEXaggData 3" xfId="316" xr:uid="{00000000-0005-0000-0000-00005C240000}"/>
    <cellStyle name="SAPBEXaggData 30" xfId="1899" xr:uid="{00000000-0005-0000-0000-00005D240000}"/>
    <cellStyle name="SAPBEXaggData 31" xfId="1900" xr:uid="{00000000-0005-0000-0000-00005E240000}"/>
    <cellStyle name="SAPBEXaggData 32" xfId="1901" xr:uid="{00000000-0005-0000-0000-00005F240000}"/>
    <cellStyle name="SAPBEXaggData 33" xfId="1902" xr:uid="{00000000-0005-0000-0000-000060240000}"/>
    <cellStyle name="SAPBEXaggData 34" xfId="1903" xr:uid="{00000000-0005-0000-0000-000061240000}"/>
    <cellStyle name="SAPBEXaggData 35" xfId="1904" xr:uid="{00000000-0005-0000-0000-000062240000}"/>
    <cellStyle name="SAPBEXaggData 36" xfId="1905" xr:uid="{00000000-0005-0000-0000-000063240000}"/>
    <cellStyle name="SAPBEXaggData 37" xfId="1906" xr:uid="{00000000-0005-0000-0000-000064240000}"/>
    <cellStyle name="SAPBEXaggData 38" xfId="1907" xr:uid="{00000000-0005-0000-0000-000065240000}"/>
    <cellStyle name="SAPBEXaggData 39" xfId="1908" xr:uid="{00000000-0005-0000-0000-000066240000}"/>
    <cellStyle name="SAPBEXaggData 4" xfId="1909" xr:uid="{00000000-0005-0000-0000-000067240000}"/>
    <cellStyle name="SAPBEXaggData 40" xfId="1910" xr:uid="{00000000-0005-0000-0000-000068240000}"/>
    <cellStyle name="SAPBEXaggData 41" xfId="1911" xr:uid="{00000000-0005-0000-0000-000069240000}"/>
    <cellStyle name="SAPBEXaggData 42" xfId="1912" xr:uid="{00000000-0005-0000-0000-00006A240000}"/>
    <cellStyle name="SAPBEXaggData 43" xfId="1913" xr:uid="{00000000-0005-0000-0000-00006B240000}"/>
    <cellStyle name="SAPBEXaggData 44" xfId="1914" xr:uid="{00000000-0005-0000-0000-00006C240000}"/>
    <cellStyle name="SAPBEXaggData 45" xfId="1915" xr:uid="{00000000-0005-0000-0000-00006D240000}"/>
    <cellStyle name="SAPBEXaggData 46" xfId="6396" xr:uid="{00000000-0005-0000-0000-00006E240000}"/>
    <cellStyle name="SAPBEXaggData 47" xfId="6397" xr:uid="{00000000-0005-0000-0000-00006F240000}"/>
    <cellStyle name="SAPBEXaggData 48" xfId="6398" xr:uid="{00000000-0005-0000-0000-000070240000}"/>
    <cellStyle name="SAPBEXaggData 49" xfId="6399" xr:uid="{00000000-0005-0000-0000-000071240000}"/>
    <cellStyle name="SAPBEXaggData 5" xfId="1916" xr:uid="{00000000-0005-0000-0000-000072240000}"/>
    <cellStyle name="SAPBEXaggData 50" xfId="6400" xr:uid="{00000000-0005-0000-0000-000073240000}"/>
    <cellStyle name="SAPBEXaggData 51" xfId="6401" xr:uid="{00000000-0005-0000-0000-000074240000}"/>
    <cellStyle name="SAPBEXaggData 52" xfId="6402" xr:uid="{00000000-0005-0000-0000-000075240000}"/>
    <cellStyle name="SAPBEXaggData 53" xfId="6403" xr:uid="{00000000-0005-0000-0000-000076240000}"/>
    <cellStyle name="SAPBEXaggData 54" xfId="6404" xr:uid="{00000000-0005-0000-0000-000077240000}"/>
    <cellStyle name="SAPBEXaggData 55" xfId="6405" xr:uid="{00000000-0005-0000-0000-000078240000}"/>
    <cellStyle name="SAPBEXaggData 56" xfId="6406" xr:uid="{00000000-0005-0000-0000-000079240000}"/>
    <cellStyle name="SAPBEXaggData 57" xfId="6407" xr:uid="{00000000-0005-0000-0000-00007A240000}"/>
    <cellStyle name="SAPBEXaggData 58" xfId="6408" xr:uid="{00000000-0005-0000-0000-00007B240000}"/>
    <cellStyle name="SAPBEXaggData 59" xfId="6409" xr:uid="{00000000-0005-0000-0000-00007C240000}"/>
    <cellStyle name="SAPBEXaggData 6" xfId="1917" xr:uid="{00000000-0005-0000-0000-00007D240000}"/>
    <cellStyle name="SAPBEXaggData 60" xfId="6410" xr:uid="{00000000-0005-0000-0000-00007E240000}"/>
    <cellStyle name="SAPBEXaggData 61" xfId="6411" xr:uid="{00000000-0005-0000-0000-00007F240000}"/>
    <cellStyle name="SAPBEXaggData 62" xfId="6412" xr:uid="{00000000-0005-0000-0000-000080240000}"/>
    <cellStyle name="SAPBEXaggData 63" xfId="6413" xr:uid="{00000000-0005-0000-0000-000081240000}"/>
    <cellStyle name="SAPBEXaggData 64" xfId="6414" xr:uid="{00000000-0005-0000-0000-000082240000}"/>
    <cellStyle name="SAPBEXaggData 65" xfId="6415" xr:uid="{00000000-0005-0000-0000-000083240000}"/>
    <cellStyle name="SAPBEXaggData 66" xfId="6416" xr:uid="{00000000-0005-0000-0000-000084240000}"/>
    <cellStyle name="SAPBEXaggData 67" xfId="6417" xr:uid="{00000000-0005-0000-0000-000085240000}"/>
    <cellStyle name="SAPBEXaggData 68" xfId="6418" xr:uid="{00000000-0005-0000-0000-000086240000}"/>
    <cellStyle name="SAPBEXaggData 69" xfId="6419" xr:uid="{00000000-0005-0000-0000-000087240000}"/>
    <cellStyle name="SAPBEXaggData 7" xfId="1918" xr:uid="{00000000-0005-0000-0000-000088240000}"/>
    <cellStyle name="SAPBEXaggData 70" xfId="6420" xr:uid="{00000000-0005-0000-0000-000089240000}"/>
    <cellStyle name="SAPBEXaggData 71" xfId="6421" xr:uid="{00000000-0005-0000-0000-00008A240000}"/>
    <cellStyle name="SAPBEXaggData 72" xfId="6422" xr:uid="{00000000-0005-0000-0000-00008B240000}"/>
    <cellStyle name="SAPBEXaggData 73" xfId="6423" xr:uid="{00000000-0005-0000-0000-00008C240000}"/>
    <cellStyle name="SAPBEXaggData 74" xfId="6424" xr:uid="{00000000-0005-0000-0000-00008D240000}"/>
    <cellStyle name="SAPBEXaggData 75" xfId="6425" xr:uid="{00000000-0005-0000-0000-00008E240000}"/>
    <cellStyle name="SAPBEXaggData 76" xfId="6426" xr:uid="{00000000-0005-0000-0000-00008F240000}"/>
    <cellStyle name="SAPBEXaggData 77" xfId="6427" xr:uid="{00000000-0005-0000-0000-000090240000}"/>
    <cellStyle name="SAPBEXaggData 78" xfId="6428" xr:uid="{00000000-0005-0000-0000-000091240000}"/>
    <cellStyle name="SAPBEXaggData 79" xfId="6429" xr:uid="{00000000-0005-0000-0000-000092240000}"/>
    <cellStyle name="SAPBEXaggData 8" xfId="1919" xr:uid="{00000000-0005-0000-0000-000093240000}"/>
    <cellStyle name="SAPBEXaggData 80" xfId="6430" xr:uid="{00000000-0005-0000-0000-000094240000}"/>
    <cellStyle name="SAPBEXaggData 81" xfId="6431" xr:uid="{00000000-0005-0000-0000-000095240000}"/>
    <cellStyle name="SAPBEXaggData 82" xfId="6432" xr:uid="{00000000-0005-0000-0000-000096240000}"/>
    <cellStyle name="SAPBEXaggData 83" xfId="6433" xr:uid="{00000000-0005-0000-0000-000097240000}"/>
    <cellStyle name="SAPBEXaggData 84" xfId="6434" xr:uid="{00000000-0005-0000-0000-000098240000}"/>
    <cellStyle name="SAPBEXaggData 85" xfId="6435" xr:uid="{00000000-0005-0000-0000-000099240000}"/>
    <cellStyle name="SAPBEXaggData 86" xfId="6436" xr:uid="{00000000-0005-0000-0000-00009A240000}"/>
    <cellStyle name="SAPBEXaggData 87" xfId="6437" xr:uid="{00000000-0005-0000-0000-00009B240000}"/>
    <cellStyle name="SAPBEXaggData 88" xfId="6438" xr:uid="{00000000-0005-0000-0000-00009C240000}"/>
    <cellStyle name="SAPBEXaggData 89" xfId="6439" xr:uid="{00000000-0005-0000-0000-00009D240000}"/>
    <cellStyle name="SAPBEXaggData 9" xfId="1920" xr:uid="{00000000-0005-0000-0000-00009E240000}"/>
    <cellStyle name="SAPBEXaggData 90" xfId="6440" xr:uid="{00000000-0005-0000-0000-00009F240000}"/>
    <cellStyle name="SAPBEXaggData 91" xfId="6441" xr:uid="{00000000-0005-0000-0000-0000A0240000}"/>
    <cellStyle name="SAPBEXaggData 92" xfId="6442" xr:uid="{00000000-0005-0000-0000-0000A1240000}"/>
    <cellStyle name="SAPBEXaggData 93" xfId="6443" xr:uid="{00000000-0005-0000-0000-0000A2240000}"/>
    <cellStyle name="SAPBEXaggData 94" xfId="6444" xr:uid="{00000000-0005-0000-0000-0000A3240000}"/>
    <cellStyle name="SAPBEXaggData 95" xfId="6445" xr:uid="{00000000-0005-0000-0000-0000A4240000}"/>
    <cellStyle name="SAPBEXaggData 96" xfId="6446" xr:uid="{00000000-0005-0000-0000-0000A5240000}"/>
    <cellStyle name="SAPBEXaggData 97" xfId="6447" xr:uid="{00000000-0005-0000-0000-0000A6240000}"/>
    <cellStyle name="SAPBEXaggData 98" xfId="6448" xr:uid="{00000000-0005-0000-0000-0000A7240000}"/>
    <cellStyle name="SAPBEXaggData 99" xfId="6449" xr:uid="{00000000-0005-0000-0000-0000A8240000}"/>
    <cellStyle name="SAPBEXaggData_(A-7) IS-Inputs" xfId="6450" xr:uid="{00000000-0005-0000-0000-0000A9240000}"/>
    <cellStyle name="SAPBEXaggDataEmph" xfId="151" xr:uid="{00000000-0005-0000-0000-0000AA240000}"/>
    <cellStyle name="SAPBEXaggDataEmph 10" xfId="1921" xr:uid="{00000000-0005-0000-0000-0000AB240000}"/>
    <cellStyle name="SAPBEXaggDataEmph 11" xfId="1922" xr:uid="{00000000-0005-0000-0000-0000AC240000}"/>
    <cellStyle name="SAPBEXaggDataEmph 12" xfId="1923" xr:uid="{00000000-0005-0000-0000-0000AD240000}"/>
    <cellStyle name="SAPBEXaggDataEmph 13" xfId="1924" xr:uid="{00000000-0005-0000-0000-0000AE240000}"/>
    <cellStyle name="SAPBEXaggDataEmph 14" xfId="1925" xr:uid="{00000000-0005-0000-0000-0000AF240000}"/>
    <cellStyle name="SAPBEXaggDataEmph 15" xfId="1926" xr:uid="{00000000-0005-0000-0000-0000B0240000}"/>
    <cellStyle name="SAPBEXaggDataEmph 16" xfId="1927" xr:uid="{00000000-0005-0000-0000-0000B1240000}"/>
    <cellStyle name="SAPBEXaggDataEmph 17" xfId="1928" xr:uid="{00000000-0005-0000-0000-0000B2240000}"/>
    <cellStyle name="SAPBEXaggDataEmph 18" xfId="1929" xr:uid="{00000000-0005-0000-0000-0000B3240000}"/>
    <cellStyle name="SAPBEXaggDataEmph 19" xfId="1930" xr:uid="{00000000-0005-0000-0000-0000B4240000}"/>
    <cellStyle name="SAPBEXaggDataEmph 2" xfId="265" xr:uid="{00000000-0005-0000-0000-0000B5240000}"/>
    <cellStyle name="SAPBEXaggDataEmph 20" xfId="1931" xr:uid="{00000000-0005-0000-0000-0000B6240000}"/>
    <cellStyle name="SAPBEXaggDataEmph 21" xfId="1932" xr:uid="{00000000-0005-0000-0000-0000B7240000}"/>
    <cellStyle name="SAPBEXaggDataEmph 22" xfId="1933" xr:uid="{00000000-0005-0000-0000-0000B8240000}"/>
    <cellStyle name="SAPBEXaggDataEmph 23" xfId="1934" xr:uid="{00000000-0005-0000-0000-0000B9240000}"/>
    <cellStyle name="SAPBEXaggDataEmph 24" xfId="1935" xr:uid="{00000000-0005-0000-0000-0000BA240000}"/>
    <cellStyle name="SAPBEXaggDataEmph 25" xfId="1936" xr:uid="{00000000-0005-0000-0000-0000BB240000}"/>
    <cellStyle name="SAPBEXaggDataEmph 26" xfId="1937" xr:uid="{00000000-0005-0000-0000-0000BC240000}"/>
    <cellStyle name="SAPBEXaggDataEmph 27" xfId="1938" xr:uid="{00000000-0005-0000-0000-0000BD240000}"/>
    <cellStyle name="SAPBEXaggDataEmph 28" xfId="1939" xr:uid="{00000000-0005-0000-0000-0000BE240000}"/>
    <cellStyle name="SAPBEXaggDataEmph 29" xfId="1940" xr:uid="{00000000-0005-0000-0000-0000BF240000}"/>
    <cellStyle name="SAPBEXaggDataEmph 3" xfId="1941" xr:uid="{00000000-0005-0000-0000-0000C0240000}"/>
    <cellStyle name="SAPBEXaggDataEmph 30" xfId="1942" xr:uid="{00000000-0005-0000-0000-0000C1240000}"/>
    <cellStyle name="SAPBEXaggDataEmph 31" xfId="1943" xr:uid="{00000000-0005-0000-0000-0000C2240000}"/>
    <cellStyle name="SAPBEXaggDataEmph 32" xfId="1944" xr:uid="{00000000-0005-0000-0000-0000C3240000}"/>
    <cellStyle name="SAPBEXaggDataEmph 33" xfId="1945" xr:uid="{00000000-0005-0000-0000-0000C4240000}"/>
    <cellStyle name="SAPBEXaggDataEmph 34" xfId="1946" xr:uid="{00000000-0005-0000-0000-0000C5240000}"/>
    <cellStyle name="SAPBEXaggDataEmph 35" xfId="1947" xr:uid="{00000000-0005-0000-0000-0000C6240000}"/>
    <cellStyle name="SAPBEXaggDataEmph 36" xfId="1948" xr:uid="{00000000-0005-0000-0000-0000C7240000}"/>
    <cellStyle name="SAPBEXaggDataEmph 37" xfId="1949" xr:uid="{00000000-0005-0000-0000-0000C8240000}"/>
    <cellStyle name="SAPBEXaggDataEmph 38" xfId="1950" xr:uid="{00000000-0005-0000-0000-0000C9240000}"/>
    <cellStyle name="SAPBEXaggDataEmph 39" xfId="1951" xr:uid="{00000000-0005-0000-0000-0000CA240000}"/>
    <cellStyle name="SAPBEXaggDataEmph 4" xfId="1952" xr:uid="{00000000-0005-0000-0000-0000CB240000}"/>
    <cellStyle name="SAPBEXaggDataEmph 40" xfId="1953" xr:uid="{00000000-0005-0000-0000-0000CC240000}"/>
    <cellStyle name="SAPBEXaggDataEmph 41" xfId="1954" xr:uid="{00000000-0005-0000-0000-0000CD240000}"/>
    <cellStyle name="SAPBEXaggDataEmph 42" xfId="1955" xr:uid="{00000000-0005-0000-0000-0000CE240000}"/>
    <cellStyle name="SAPBEXaggDataEmph 43" xfId="1956" xr:uid="{00000000-0005-0000-0000-0000CF240000}"/>
    <cellStyle name="SAPBEXaggDataEmph 44" xfId="1957" xr:uid="{00000000-0005-0000-0000-0000D0240000}"/>
    <cellStyle name="SAPBEXaggDataEmph 45" xfId="1958" xr:uid="{00000000-0005-0000-0000-0000D1240000}"/>
    <cellStyle name="SAPBEXaggDataEmph 46" xfId="6451" xr:uid="{00000000-0005-0000-0000-0000D2240000}"/>
    <cellStyle name="SAPBEXaggDataEmph 5" xfId="1959" xr:uid="{00000000-0005-0000-0000-0000D3240000}"/>
    <cellStyle name="SAPBEXaggDataEmph 6" xfId="1960" xr:uid="{00000000-0005-0000-0000-0000D4240000}"/>
    <cellStyle name="SAPBEXaggDataEmph 7" xfId="1961" xr:uid="{00000000-0005-0000-0000-0000D5240000}"/>
    <cellStyle name="SAPBEXaggDataEmph 8" xfId="1962" xr:uid="{00000000-0005-0000-0000-0000D6240000}"/>
    <cellStyle name="SAPBEXaggDataEmph 9" xfId="1963" xr:uid="{00000000-0005-0000-0000-0000D7240000}"/>
    <cellStyle name="SAPBEXaggItem" xfId="152" xr:uid="{00000000-0005-0000-0000-0000D8240000}"/>
    <cellStyle name="SAPBEXaggItem 10" xfId="1964" xr:uid="{00000000-0005-0000-0000-0000D9240000}"/>
    <cellStyle name="SAPBEXaggItem 100" xfId="6452" xr:uid="{00000000-0005-0000-0000-0000DA240000}"/>
    <cellStyle name="SAPBEXaggItem 101" xfId="6453" xr:uid="{00000000-0005-0000-0000-0000DB240000}"/>
    <cellStyle name="SAPBEXaggItem 102" xfId="6454" xr:uid="{00000000-0005-0000-0000-0000DC240000}"/>
    <cellStyle name="SAPBEXaggItem 103" xfId="6455" xr:uid="{00000000-0005-0000-0000-0000DD240000}"/>
    <cellStyle name="SAPBEXaggItem 104" xfId="6456" xr:uid="{00000000-0005-0000-0000-0000DE240000}"/>
    <cellStyle name="SAPBEXaggItem 105" xfId="6457" xr:uid="{00000000-0005-0000-0000-0000DF240000}"/>
    <cellStyle name="SAPBEXaggItem 106" xfId="6458" xr:uid="{00000000-0005-0000-0000-0000E0240000}"/>
    <cellStyle name="SAPBEXaggItem 107" xfId="6459" xr:uid="{00000000-0005-0000-0000-0000E1240000}"/>
    <cellStyle name="SAPBEXaggItem 108" xfId="6460" xr:uid="{00000000-0005-0000-0000-0000E2240000}"/>
    <cellStyle name="SAPBEXaggItem 109" xfId="6461" xr:uid="{00000000-0005-0000-0000-0000E3240000}"/>
    <cellStyle name="SAPBEXaggItem 11" xfId="1965" xr:uid="{00000000-0005-0000-0000-0000E4240000}"/>
    <cellStyle name="SAPBEXaggItem 110" xfId="6462" xr:uid="{00000000-0005-0000-0000-0000E5240000}"/>
    <cellStyle name="SAPBEXaggItem 12" xfId="1966" xr:uid="{00000000-0005-0000-0000-0000E6240000}"/>
    <cellStyle name="SAPBEXaggItem 13" xfId="1967" xr:uid="{00000000-0005-0000-0000-0000E7240000}"/>
    <cellStyle name="SAPBEXaggItem 14" xfId="1968" xr:uid="{00000000-0005-0000-0000-0000E8240000}"/>
    <cellStyle name="SAPBEXaggItem 15" xfId="1969" xr:uid="{00000000-0005-0000-0000-0000E9240000}"/>
    <cellStyle name="SAPBEXaggItem 16" xfId="1970" xr:uid="{00000000-0005-0000-0000-0000EA240000}"/>
    <cellStyle name="SAPBEXaggItem 17" xfId="1971" xr:uid="{00000000-0005-0000-0000-0000EB240000}"/>
    <cellStyle name="SAPBEXaggItem 18" xfId="1972" xr:uid="{00000000-0005-0000-0000-0000EC240000}"/>
    <cellStyle name="SAPBEXaggItem 19" xfId="1973" xr:uid="{00000000-0005-0000-0000-0000ED240000}"/>
    <cellStyle name="SAPBEXaggItem 2" xfId="266" xr:uid="{00000000-0005-0000-0000-0000EE240000}"/>
    <cellStyle name="SAPBEXaggItem 2 2" xfId="1974" xr:uid="{00000000-0005-0000-0000-0000EF240000}"/>
    <cellStyle name="SAPBEXaggItem 20" xfId="1975" xr:uid="{00000000-0005-0000-0000-0000F0240000}"/>
    <cellStyle name="SAPBEXaggItem 21" xfId="1976" xr:uid="{00000000-0005-0000-0000-0000F1240000}"/>
    <cellStyle name="SAPBEXaggItem 22" xfId="1977" xr:uid="{00000000-0005-0000-0000-0000F2240000}"/>
    <cellStyle name="SAPBEXaggItem 23" xfId="1978" xr:uid="{00000000-0005-0000-0000-0000F3240000}"/>
    <cellStyle name="SAPBEXaggItem 24" xfId="1979" xr:uid="{00000000-0005-0000-0000-0000F4240000}"/>
    <cellStyle name="SAPBEXaggItem 25" xfId="1980" xr:uid="{00000000-0005-0000-0000-0000F5240000}"/>
    <cellStyle name="SAPBEXaggItem 26" xfId="1981" xr:uid="{00000000-0005-0000-0000-0000F6240000}"/>
    <cellStyle name="SAPBEXaggItem 27" xfId="1982" xr:uid="{00000000-0005-0000-0000-0000F7240000}"/>
    <cellStyle name="SAPBEXaggItem 28" xfId="1983" xr:uid="{00000000-0005-0000-0000-0000F8240000}"/>
    <cellStyle name="SAPBEXaggItem 29" xfId="1984" xr:uid="{00000000-0005-0000-0000-0000F9240000}"/>
    <cellStyle name="SAPBEXaggItem 3" xfId="317" xr:uid="{00000000-0005-0000-0000-0000FA240000}"/>
    <cellStyle name="SAPBEXaggItem 30" xfId="1985" xr:uid="{00000000-0005-0000-0000-0000FB240000}"/>
    <cellStyle name="SAPBEXaggItem 31" xfId="1986" xr:uid="{00000000-0005-0000-0000-0000FC240000}"/>
    <cellStyle name="SAPBEXaggItem 32" xfId="1987" xr:uid="{00000000-0005-0000-0000-0000FD240000}"/>
    <cellStyle name="SAPBEXaggItem 33" xfId="1988" xr:uid="{00000000-0005-0000-0000-0000FE240000}"/>
    <cellStyle name="SAPBEXaggItem 34" xfId="1989" xr:uid="{00000000-0005-0000-0000-0000FF240000}"/>
    <cellStyle name="SAPBEXaggItem 35" xfId="1990" xr:uid="{00000000-0005-0000-0000-000000250000}"/>
    <cellStyle name="SAPBEXaggItem 36" xfId="1991" xr:uid="{00000000-0005-0000-0000-000001250000}"/>
    <cellStyle name="SAPBEXaggItem 37" xfId="1992" xr:uid="{00000000-0005-0000-0000-000002250000}"/>
    <cellStyle name="SAPBEXaggItem 38" xfId="1993" xr:uid="{00000000-0005-0000-0000-000003250000}"/>
    <cellStyle name="SAPBEXaggItem 39" xfId="1994" xr:uid="{00000000-0005-0000-0000-000004250000}"/>
    <cellStyle name="SAPBEXaggItem 4" xfId="1995" xr:uid="{00000000-0005-0000-0000-000005250000}"/>
    <cellStyle name="SAPBEXaggItem 40" xfId="1996" xr:uid="{00000000-0005-0000-0000-000006250000}"/>
    <cellStyle name="SAPBEXaggItem 41" xfId="1997" xr:uid="{00000000-0005-0000-0000-000007250000}"/>
    <cellStyle name="SAPBEXaggItem 42" xfId="1998" xr:uid="{00000000-0005-0000-0000-000008250000}"/>
    <cellStyle name="SAPBEXaggItem 43" xfId="1999" xr:uid="{00000000-0005-0000-0000-000009250000}"/>
    <cellStyle name="SAPBEXaggItem 44" xfId="2000" xr:uid="{00000000-0005-0000-0000-00000A250000}"/>
    <cellStyle name="SAPBEXaggItem 45" xfId="2001" xr:uid="{00000000-0005-0000-0000-00000B250000}"/>
    <cellStyle name="SAPBEXaggItem 46" xfId="6463" xr:uid="{00000000-0005-0000-0000-00000C250000}"/>
    <cellStyle name="SAPBEXaggItem 47" xfId="6464" xr:uid="{00000000-0005-0000-0000-00000D250000}"/>
    <cellStyle name="SAPBEXaggItem 48" xfId="6465" xr:uid="{00000000-0005-0000-0000-00000E250000}"/>
    <cellStyle name="SAPBEXaggItem 49" xfId="6466" xr:uid="{00000000-0005-0000-0000-00000F250000}"/>
    <cellStyle name="SAPBEXaggItem 5" xfId="2002" xr:uid="{00000000-0005-0000-0000-000010250000}"/>
    <cellStyle name="SAPBEXaggItem 50" xfId="6467" xr:uid="{00000000-0005-0000-0000-000011250000}"/>
    <cellStyle name="SAPBEXaggItem 51" xfId="6468" xr:uid="{00000000-0005-0000-0000-000012250000}"/>
    <cellStyle name="SAPBEXaggItem 52" xfId="6469" xr:uid="{00000000-0005-0000-0000-000013250000}"/>
    <cellStyle name="SAPBEXaggItem 53" xfId="6470" xr:uid="{00000000-0005-0000-0000-000014250000}"/>
    <cellStyle name="SAPBEXaggItem 54" xfId="6471" xr:uid="{00000000-0005-0000-0000-000015250000}"/>
    <cellStyle name="SAPBEXaggItem 55" xfId="6472" xr:uid="{00000000-0005-0000-0000-000016250000}"/>
    <cellStyle name="SAPBEXaggItem 56" xfId="6473" xr:uid="{00000000-0005-0000-0000-000017250000}"/>
    <cellStyle name="SAPBEXaggItem 57" xfId="6474" xr:uid="{00000000-0005-0000-0000-000018250000}"/>
    <cellStyle name="SAPBEXaggItem 58" xfId="6475" xr:uid="{00000000-0005-0000-0000-000019250000}"/>
    <cellStyle name="SAPBEXaggItem 59" xfId="6476" xr:uid="{00000000-0005-0000-0000-00001A250000}"/>
    <cellStyle name="SAPBEXaggItem 6" xfId="2003" xr:uid="{00000000-0005-0000-0000-00001B250000}"/>
    <cellStyle name="SAPBEXaggItem 60" xfId="6477" xr:uid="{00000000-0005-0000-0000-00001C250000}"/>
    <cellStyle name="SAPBEXaggItem 61" xfId="6478" xr:uid="{00000000-0005-0000-0000-00001D250000}"/>
    <cellStyle name="SAPBEXaggItem 62" xfId="6479" xr:uid="{00000000-0005-0000-0000-00001E250000}"/>
    <cellStyle name="SAPBEXaggItem 63" xfId="6480" xr:uid="{00000000-0005-0000-0000-00001F250000}"/>
    <cellStyle name="SAPBEXaggItem 64" xfId="6481" xr:uid="{00000000-0005-0000-0000-000020250000}"/>
    <cellStyle name="SAPBEXaggItem 65" xfId="6482" xr:uid="{00000000-0005-0000-0000-000021250000}"/>
    <cellStyle name="SAPBEXaggItem 66" xfId="6483" xr:uid="{00000000-0005-0000-0000-000022250000}"/>
    <cellStyle name="SAPBEXaggItem 67" xfId="6484" xr:uid="{00000000-0005-0000-0000-000023250000}"/>
    <cellStyle name="SAPBEXaggItem 68" xfId="6485" xr:uid="{00000000-0005-0000-0000-000024250000}"/>
    <cellStyle name="SAPBEXaggItem 69" xfId="6486" xr:uid="{00000000-0005-0000-0000-000025250000}"/>
    <cellStyle name="SAPBEXaggItem 7" xfId="2004" xr:uid="{00000000-0005-0000-0000-000026250000}"/>
    <cellStyle name="SAPBEXaggItem 70" xfId="6487" xr:uid="{00000000-0005-0000-0000-000027250000}"/>
    <cellStyle name="SAPBEXaggItem 71" xfId="6488" xr:uid="{00000000-0005-0000-0000-000028250000}"/>
    <cellStyle name="SAPBEXaggItem 72" xfId="6489" xr:uid="{00000000-0005-0000-0000-000029250000}"/>
    <cellStyle name="SAPBEXaggItem 73" xfId="6490" xr:uid="{00000000-0005-0000-0000-00002A250000}"/>
    <cellStyle name="SAPBEXaggItem 74" xfId="6491" xr:uid="{00000000-0005-0000-0000-00002B250000}"/>
    <cellStyle name="SAPBEXaggItem 75" xfId="6492" xr:uid="{00000000-0005-0000-0000-00002C250000}"/>
    <cellStyle name="SAPBEXaggItem 76" xfId="6493" xr:uid="{00000000-0005-0000-0000-00002D250000}"/>
    <cellStyle name="SAPBEXaggItem 77" xfId="6494" xr:uid="{00000000-0005-0000-0000-00002E250000}"/>
    <cellStyle name="SAPBEXaggItem 78" xfId="6495" xr:uid="{00000000-0005-0000-0000-00002F250000}"/>
    <cellStyle name="SAPBEXaggItem 79" xfId="6496" xr:uid="{00000000-0005-0000-0000-000030250000}"/>
    <cellStyle name="SAPBEXaggItem 8" xfId="2005" xr:uid="{00000000-0005-0000-0000-000031250000}"/>
    <cellStyle name="SAPBEXaggItem 80" xfId="6497" xr:uid="{00000000-0005-0000-0000-000032250000}"/>
    <cellStyle name="SAPBEXaggItem 81" xfId="6498" xr:uid="{00000000-0005-0000-0000-000033250000}"/>
    <cellStyle name="SAPBEXaggItem 82" xfId="6499" xr:uid="{00000000-0005-0000-0000-000034250000}"/>
    <cellStyle name="SAPBEXaggItem 83" xfId="6500" xr:uid="{00000000-0005-0000-0000-000035250000}"/>
    <cellStyle name="SAPBEXaggItem 84" xfId="6501" xr:uid="{00000000-0005-0000-0000-000036250000}"/>
    <cellStyle name="SAPBEXaggItem 85" xfId="6502" xr:uid="{00000000-0005-0000-0000-000037250000}"/>
    <cellStyle name="SAPBEXaggItem 86" xfId="6503" xr:uid="{00000000-0005-0000-0000-000038250000}"/>
    <cellStyle name="SAPBEXaggItem 87" xfId="6504" xr:uid="{00000000-0005-0000-0000-000039250000}"/>
    <cellStyle name="SAPBEXaggItem 88" xfId="6505" xr:uid="{00000000-0005-0000-0000-00003A250000}"/>
    <cellStyle name="SAPBEXaggItem 89" xfId="6506" xr:uid="{00000000-0005-0000-0000-00003B250000}"/>
    <cellStyle name="SAPBEXaggItem 9" xfId="2006" xr:uid="{00000000-0005-0000-0000-00003C250000}"/>
    <cellStyle name="SAPBEXaggItem 90" xfId="6507" xr:uid="{00000000-0005-0000-0000-00003D250000}"/>
    <cellStyle name="SAPBEXaggItem 91" xfId="6508" xr:uid="{00000000-0005-0000-0000-00003E250000}"/>
    <cellStyle name="SAPBEXaggItem 92" xfId="6509" xr:uid="{00000000-0005-0000-0000-00003F250000}"/>
    <cellStyle name="SAPBEXaggItem 93" xfId="6510" xr:uid="{00000000-0005-0000-0000-000040250000}"/>
    <cellStyle name="SAPBEXaggItem 94" xfId="6511" xr:uid="{00000000-0005-0000-0000-000041250000}"/>
    <cellStyle name="SAPBEXaggItem 95" xfId="6512" xr:uid="{00000000-0005-0000-0000-000042250000}"/>
    <cellStyle name="SAPBEXaggItem 96" xfId="6513" xr:uid="{00000000-0005-0000-0000-000043250000}"/>
    <cellStyle name="SAPBEXaggItem 97" xfId="6514" xr:uid="{00000000-0005-0000-0000-000044250000}"/>
    <cellStyle name="SAPBEXaggItem 98" xfId="6515" xr:uid="{00000000-0005-0000-0000-000045250000}"/>
    <cellStyle name="SAPBEXaggItem 99" xfId="6516" xr:uid="{00000000-0005-0000-0000-000046250000}"/>
    <cellStyle name="SAPBEXaggItem_(A-7) IS-Inputs" xfId="6517" xr:uid="{00000000-0005-0000-0000-000047250000}"/>
    <cellStyle name="SAPBEXaggItemX" xfId="153" xr:uid="{00000000-0005-0000-0000-000048250000}"/>
    <cellStyle name="SAPBEXaggItemX 10" xfId="2007" xr:uid="{00000000-0005-0000-0000-000049250000}"/>
    <cellStyle name="SAPBEXaggItemX 11" xfId="2008" xr:uid="{00000000-0005-0000-0000-00004A250000}"/>
    <cellStyle name="SAPBEXaggItemX 12" xfId="2009" xr:uid="{00000000-0005-0000-0000-00004B250000}"/>
    <cellStyle name="SAPBEXaggItemX 13" xfId="2010" xr:uid="{00000000-0005-0000-0000-00004C250000}"/>
    <cellStyle name="SAPBEXaggItemX 14" xfId="2011" xr:uid="{00000000-0005-0000-0000-00004D250000}"/>
    <cellStyle name="SAPBEXaggItemX 15" xfId="2012" xr:uid="{00000000-0005-0000-0000-00004E250000}"/>
    <cellStyle name="SAPBEXaggItemX 16" xfId="2013" xr:uid="{00000000-0005-0000-0000-00004F250000}"/>
    <cellStyle name="SAPBEXaggItemX 17" xfId="2014" xr:uid="{00000000-0005-0000-0000-000050250000}"/>
    <cellStyle name="SAPBEXaggItemX 18" xfId="2015" xr:uid="{00000000-0005-0000-0000-000051250000}"/>
    <cellStyle name="SAPBEXaggItemX 19" xfId="2016" xr:uid="{00000000-0005-0000-0000-000052250000}"/>
    <cellStyle name="SAPBEXaggItemX 2" xfId="267" xr:uid="{00000000-0005-0000-0000-000053250000}"/>
    <cellStyle name="SAPBEXaggItemX 2 2" xfId="6519" xr:uid="{00000000-0005-0000-0000-000054250000}"/>
    <cellStyle name="SAPBEXaggItemX 2 3" xfId="6518" xr:uid="{00000000-0005-0000-0000-000055250000}"/>
    <cellStyle name="SAPBEXaggItemX 20" xfId="2017" xr:uid="{00000000-0005-0000-0000-000056250000}"/>
    <cellStyle name="SAPBEXaggItemX 21" xfId="2018" xr:uid="{00000000-0005-0000-0000-000057250000}"/>
    <cellStyle name="SAPBEXaggItemX 22" xfId="2019" xr:uid="{00000000-0005-0000-0000-000058250000}"/>
    <cellStyle name="SAPBEXaggItemX 23" xfId="2020" xr:uid="{00000000-0005-0000-0000-000059250000}"/>
    <cellStyle name="SAPBEXaggItemX 24" xfId="2021" xr:uid="{00000000-0005-0000-0000-00005A250000}"/>
    <cellStyle name="SAPBEXaggItemX 25" xfId="2022" xr:uid="{00000000-0005-0000-0000-00005B250000}"/>
    <cellStyle name="SAPBEXaggItemX 26" xfId="2023" xr:uid="{00000000-0005-0000-0000-00005C250000}"/>
    <cellStyle name="SAPBEXaggItemX 27" xfId="2024" xr:uid="{00000000-0005-0000-0000-00005D250000}"/>
    <cellStyle name="SAPBEXaggItemX 28" xfId="2025" xr:uid="{00000000-0005-0000-0000-00005E250000}"/>
    <cellStyle name="SAPBEXaggItemX 29" xfId="2026" xr:uid="{00000000-0005-0000-0000-00005F250000}"/>
    <cellStyle name="SAPBEXaggItemX 3" xfId="2027" xr:uid="{00000000-0005-0000-0000-000060250000}"/>
    <cellStyle name="SAPBEXaggItemX 30" xfId="2028" xr:uid="{00000000-0005-0000-0000-000061250000}"/>
    <cellStyle name="SAPBEXaggItemX 31" xfId="2029" xr:uid="{00000000-0005-0000-0000-000062250000}"/>
    <cellStyle name="SAPBEXaggItemX 32" xfId="2030" xr:uid="{00000000-0005-0000-0000-000063250000}"/>
    <cellStyle name="SAPBEXaggItemX 33" xfId="2031" xr:uid="{00000000-0005-0000-0000-000064250000}"/>
    <cellStyle name="SAPBEXaggItemX 34" xfId="2032" xr:uid="{00000000-0005-0000-0000-000065250000}"/>
    <cellStyle name="SAPBEXaggItemX 35" xfId="2033" xr:uid="{00000000-0005-0000-0000-000066250000}"/>
    <cellStyle name="SAPBEXaggItemX 36" xfId="2034" xr:uid="{00000000-0005-0000-0000-000067250000}"/>
    <cellStyle name="SAPBEXaggItemX 37" xfId="2035" xr:uid="{00000000-0005-0000-0000-000068250000}"/>
    <cellStyle name="SAPBEXaggItemX 38" xfId="2036" xr:uid="{00000000-0005-0000-0000-000069250000}"/>
    <cellStyle name="SAPBEXaggItemX 39" xfId="2037" xr:uid="{00000000-0005-0000-0000-00006A250000}"/>
    <cellStyle name="SAPBEXaggItemX 4" xfId="2038" xr:uid="{00000000-0005-0000-0000-00006B250000}"/>
    <cellStyle name="SAPBEXaggItemX 40" xfId="2039" xr:uid="{00000000-0005-0000-0000-00006C250000}"/>
    <cellStyle name="SAPBEXaggItemX 41" xfId="2040" xr:uid="{00000000-0005-0000-0000-00006D250000}"/>
    <cellStyle name="SAPBEXaggItemX 42" xfId="2041" xr:uid="{00000000-0005-0000-0000-00006E250000}"/>
    <cellStyle name="SAPBEXaggItemX 43" xfId="2042" xr:uid="{00000000-0005-0000-0000-00006F250000}"/>
    <cellStyle name="SAPBEXaggItemX 44" xfId="2043" xr:uid="{00000000-0005-0000-0000-000070250000}"/>
    <cellStyle name="SAPBEXaggItemX 45" xfId="2044" xr:uid="{00000000-0005-0000-0000-000071250000}"/>
    <cellStyle name="SAPBEXaggItemX 46" xfId="6520" xr:uid="{00000000-0005-0000-0000-000072250000}"/>
    <cellStyle name="SAPBEXaggItemX 5" xfId="2045" xr:uid="{00000000-0005-0000-0000-000073250000}"/>
    <cellStyle name="SAPBEXaggItemX 6" xfId="2046" xr:uid="{00000000-0005-0000-0000-000074250000}"/>
    <cellStyle name="SAPBEXaggItemX 7" xfId="2047" xr:uid="{00000000-0005-0000-0000-000075250000}"/>
    <cellStyle name="SAPBEXaggItemX 8" xfId="2048" xr:uid="{00000000-0005-0000-0000-000076250000}"/>
    <cellStyle name="SAPBEXaggItemX 9" xfId="2049" xr:uid="{00000000-0005-0000-0000-000077250000}"/>
    <cellStyle name="SAPBEXchaText" xfId="154" xr:uid="{00000000-0005-0000-0000-000078250000}"/>
    <cellStyle name="SAPBEXchaText 10" xfId="2050" xr:uid="{00000000-0005-0000-0000-000079250000}"/>
    <cellStyle name="SAPBEXchaText 100" xfId="6521" xr:uid="{00000000-0005-0000-0000-00007A250000}"/>
    <cellStyle name="SAPBEXchaText 101" xfId="6522" xr:uid="{00000000-0005-0000-0000-00007B250000}"/>
    <cellStyle name="SAPBEXchaText 102" xfId="6523" xr:uid="{00000000-0005-0000-0000-00007C250000}"/>
    <cellStyle name="SAPBEXchaText 103" xfId="6524" xr:uid="{00000000-0005-0000-0000-00007D250000}"/>
    <cellStyle name="SAPBEXchaText 104" xfId="6525" xr:uid="{00000000-0005-0000-0000-00007E250000}"/>
    <cellStyle name="SAPBEXchaText 105" xfId="6526" xr:uid="{00000000-0005-0000-0000-00007F250000}"/>
    <cellStyle name="SAPBEXchaText 106" xfId="6527" xr:uid="{00000000-0005-0000-0000-000080250000}"/>
    <cellStyle name="SAPBEXchaText 107" xfId="6528" xr:uid="{00000000-0005-0000-0000-000081250000}"/>
    <cellStyle name="SAPBEXchaText 108" xfId="6529" xr:uid="{00000000-0005-0000-0000-000082250000}"/>
    <cellStyle name="SAPBEXchaText 109" xfId="6530" xr:uid="{00000000-0005-0000-0000-000083250000}"/>
    <cellStyle name="SAPBEXchaText 11" xfId="2051" xr:uid="{00000000-0005-0000-0000-000084250000}"/>
    <cellStyle name="SAPBEXchaText 110" xfId="6531" xr:uid="{00000000-0005-0000-0000-000085250000}"/>
    <cellStyle name="SAPBEXchaText 12" xfId="2052" xr:uid="{00000000-0005-0000-0000-000086250000}"/>
    <cellStyle name="SAPBEXchaText 13" xfId="2053" xr:uid="{00000000-0005-0000-0000-000087250000}"/>
    <cellStyle name="SAPBEXchaText 14" xfId="2054" xr:uid="{00000000-0005-0000-0000-000088250000}"/>
    <cellStyle name="SAPBEXchaText 15" xfId="2055" xr:uid="{00000000-0005-0000-0000-000089250000}"/>
    <cellStyle name="SAPBEXchaText 16" xfId="2056" xr:uid="{00000000-0005-0000-0000-00008A250000}"/>
    <cellStyle name="SAPBEXchaText 17" xfId="2057" xr:uid="{00000000-0005-0000-0000-00008B250000}"/>
    <cellStyle name="SAPBEXchaText 18" xfId="2058" xr:uid="{00000000-0005-0000-0000-00008C250000}"/>
    <cellStyle name="SAPBEXchaText 19" xfId="2059" xr:uid="{00000000-0005-0000-0000-00008D250000}"/>
    <cellStyle name="SAPBEXchaText 2" xfId="268" xr:uid="{00000000-0005-0000-0000-00008E250000}"/>
    <cellStyle name="SAPBEXchaText 2 2" xfId="2060" xr:uid="{00000000-0005-0000-0000-00008F250000}"/>
    <cellStyle name="SAPBEXchaText 20" xfId="2061" xr:uid="{00000000-0005-0000-0000-000090250000}"/>
    <cellStyle name="SAPBEXchaText 21" xfId="2062" xr:uid="{00000000-0005-0000-0000-000091250000}"/>
    <cellStyle name="SAPBEXchaText 22" xfId="2063" xr:uid="{00000000-0005-0000-0000-000092250000}"/>
    <cellStyle name="SAPBEXchaText 23" xfId="2064" xr:uid="{00000000-0005-0000-0000-000093250000}"/>
    <cellStyle name="SAPBEXchaText 24" xfId="2065" xr:uid="{00000000-0005-0000-0000-000094250000}"/>
    <cellStyle name="SAPBEXchaText 25" xfId="2066" xr:uid="{00000000-0005-0000-0000-000095250000}"/>
    <cellStyle name="SAPBEXchaText 26" xfId="2067" xr:uid="{00000000-0005-0000-0000-000096250000}"/>
    <cellStyle name="SAPBEXchaText 27" xfId="2068" xr:uid="{00000000-0005-0000-0000-000097250000}"/>
    <cellStyle name="SAPBEXchaText 28" xfId="2069" xr:uid="{00000000-0005-0000-0000-000098250000}"/>
    <cellStyle name="SAPBEXchaText 29" xfId="2070" xr:uid="{00000000-0005-0000-0000-000099250000}"/>
    <cellStyle name="SAPBEXchaText 3" xfId="318" xr:uid="{00000000-0005-0000-0000-00009A250000}"/>
    <cellStyle name="SAPBEXchaText 30" xfId="2071" xr:uid="{00000000-0005-0000-0000-00009B250000}"/>
    <cellStyle name="SAPBEXchaText 31" xfId="2072" xr:uid="{00000000-0005-0000-0000-00009C250000}"/>
    <cellStyle name="SAPBEXchaText 32" xfId="2073" xr:uid="{00000000-0005-0000-0000-00009D250000}"/>
    <cellStyle name="SAPBEXchaText 33" xfId="2074" xr:uid="{00000000-0005-0000-0000-00009E250000}"/>
    <cellStyle name="SAPBEXchaText 34" xfId="2075" xr:uid="{00000000-0005-0000-0000-00009F250000}"/>
    <cellStyle name="SAPBEXchaText 35" xfId="2076" xr:uid="{00000000-0005-0000-0000-0000A0250000}"/>
    <cellStyle name="SAPBEXchaText 36" xfId="2077" xr:uid="{00000000-0005-0000-0000-0000A1250000}"/>
    <cellStyle name="SAPBEXchaText 37" xfId="2078" xr:uid="{00000000-0005-0000-0000-0000A2250000}"/>
    <cellStyle name="SAPBEXchaText 38" xfId="2079" xr:uid="{00000000-0005-0000-0000-0000A3250000}"/>
    <cellStyle name="SAPBEXchaText 39" xfId="2080" xr:uid="{00000000-0005-0000-0000-0000A4250000}"/>
    <cellStyle name="SAPBEXchaText 4" xfId="2081" xr:uid="{00000000-0005-0000-0000-0000A5250000}"/>
    <cellStyle name="SAPBEXchaText 40" xfId="2082" xr:uid="{00000000-0005-0000-0000-0000A6250000}"/>
    <cellStyle name="SAPBEXchaText 41" xfId="2083" xr:uid="{00000000-0005-0000-0000-0000A7250000}"/>
    <cellStyle name="SAPBEXchaText 42" xfId="2084" xr:uid="{00000000-0005-0000-0000-0000A8250000}"/>
    <cellStyle name="SAPBEXchaText 43" xfId="2085" xr:uid="{00000000-0005-0000-0000-0000A9250000}"/>
    <cellStyle name="SAPBEXchaText 44" xfId="2086" xr:uid="{00000000-0005-0000-0000-0000AA250000}"/>
    <cellStyle name="SAPBEXchaText 45" xfId="2087" xr:uid="{00000000-0005-0000-0000-0000AB250000}"/>
    <cellStyle name="SAPBEXchaText 46" xfId="6532" xr:uid="{00000000-0005-0000-0000-0000AC250000}"/>
    <cellStyle name="SAPBEXchaText 47" xfId="6533" xr:uid="{00000000-0005-0000-0000-0000AD250000}"/>
    <cellStyle name="SAPBEXchaText 48" xfId="6534" xr:uid="{00000000-0005-0000-0000-0000AE250000}"/>
    <cellStyle name="SAPBEXchaText 49" xfId="6535" xr:uid="{00000000-0005-0000-0000-0000AF250000}"/>
    <cellStyle name="SAPBEXchaText 5" xfId="2088" xr:uid="{00000000-0005-0000-0000-0000B0250000}"/>
    <cellStyle name="SAPBEXchaText 50" xfId="6536" xr:uid="{00000000-0005-0000-0000-0000B1250000}"/>
    <cellStyle name="SAPBEXchaText 51" xfId="6537" xr:uid="{00000000-0005-0000-0000-0000B2250000}"/>
    <cellStyle name="SAPBEXchaText 52" xfId="6538" xr:uid="{00000000-0005-0000-0000-0000B3250000}"/>
    <cellStyle name="SAPBEXchaText 53" xfId="6539" xr:uid="{00000000-0005-0000-0000-0000B4250000}"/>
    <cellStyle name="SAPBEXchaText 54" xfId="6540" xr:uid="{00000000-0005-0000-0000-0000B5250000}"/>
    <cellStyle name="SAPBEXchaText 55" xfId="6541" xr:uid="{00000000-0005-0000-0000-0000B6250000}"/>
    <cellStyle name="SAPBEXchaText 56" xfId="6542" xr:uid="{00000000-0005-0000-0000-0000B7250000}"/>
    <cellStyle name="SAPBEXchaText 57" xfId="6543" xr:uid="{00000000-0005-0000-0000-0000B8250000}"/>
    <cellStyle name="SAPBEXchaText 58" xfId="6544" xr:uid="{00000000-0005-0000-0000-0000B9250000}"/>
    <cellStyle name="SAPBEXchaText 59" xfId="6545" xr:uid="{00000000-0005-0000-0000-0000BA250000}"/>
    <cellStyle name="SAPBEXchaText 6" xfId="2089" xr:uid="{00000000-0005-0000-0000-0000BB250000}"/>
    <cellStyle name="SAPBEXchaText 60" xfId="6546" xr:uid="{00000000-0005-0000-0000-0000BC250000}"/>
    <cellStyle name="SAPBEXchaText 61" xfId="6547" xr:uid="{00000000-0005-0000-0000-0000BD250000}"/>
    <cellStyle name="SAPBEXchaText 62" xfId="6548" xr:uid="{00000000-0005-0000-0000-0000BE250000}"/>
    <cellStyle name="SAPBEXchaText 63" xfId="6549" xr:uid="{00000000-0005-0000-0000-0000BF250000}"/>
    <cellStyle name="SAPBEXchaText 64" xfId="6550" xr:uid="{00000000-0005-0000-0000-0000C0250000}"/>
    <cellStyle name="SAPBEXchaText 65" xfId="6551" xr:uid="{00000000-0005-0000-0000-0000C1250000}"/>
    <cellStyle name="SAPBEXchaText 66" xfId="6552" xr:uid="{00000000-0005-0000-0000-0000C2250000}"/>
    <cellStyle name="SAPBEXchaText 67" xfId="6553" xr:uid="{00000000-0005-0000-0000-0000C3250000}"/>
    <cellStyle name="SAPBEXchaText 68" xfId="6554" xr:uid="{00000000-0005-0000-0000-0000C4250000}"/>
    <cellStyle name="SAPBEXchaText 69" xfId="6555" xr:uid="{00000000-0005-0000-0000-0000C5250000}"/>
    <cellStyle name="SAPBEXchaText 7" xfId="2090" xr:uid="{00000000-0005-0000-0000-0000C6250000}"/>
    <cellStyle name="SAPBEXchaText 70" xfId="6556" xr:uid="{00000000-0005-0000-0000-0000C7250000}"/>
    <cellStyle name="SAPBEXchaText 71" xfId="6557" xr:uid="{00000000-0005-0000-0000-0000C8250000}"/>
    <cellStyle name="SAPBEXchaText 72" xfId="6558" xr:uid="{00000000-0005-0000-0000-0000C9250000}"/>
    <cellStyle name="SAPBEXchaText 73" xfId="6559" xr:uid="{00000000-0005-0000-0000-0000CA250000}"/>
    <cellStyle name="SAPBEXchaText 74" xfId="6560" xr:uid="{00000000-0005-0000-0000-0000CB250000}"/>
    <cellStyle name="SAPBEXchaText 75" xfId="6561" xr:uid="{00000000-0005-0000-0000-0000CC250000}"/>
    <cellStyle name="SAPBEXchaText 76" xfId="6562" xr:uid="{00000000-0005-0000-0000-0000CD250000}"/>
    <cellStyle name="SAPBEXchaText 77" xfId="6563" xr:uid="{00000000-0005-0000-0000-0000CE250000}"/>
    <cellStyle name="SAPBEXchaText 78" xfId="6564" xr:uid="{00000000-0005-0000-0000-0000CF250000}"/>
    <cellStyle name="SAPBEXchaText 79" xfId="6565" xr:uid="{00000000-0005-0000-0000-0000D0250000}"/>
    <cellStyle name="SAPBEXchaText 8" xfId="2091" xr:uid="{00000000-0005-0000-0000-0000D1250000}"/>
    <cellStyle name="SAPBEXchaText 80" xfId="6566" xr:uid="{00000000-0005-0000-0000-0000D2250000}"/>
    <cellStyle name="SAPBEXchaText 81" xfId="6567" xr:uid="{00000000-0005-0000-0000-0000D3250000}"/>
    <cellStyle name="SAPBEXchaText 82" xfId="6568" xr:uid="{00000000-0005-0000-0000-0000D4250000}"/>
    <cellStyle name="SAPBEXchaText 83" xfId="6569" xr:uid="{00000000-0005-0000-0000-0000D5250000}"/>
    <cellStyle name="SAPBEXchaText 84" xfId="6570" xr:uid="{00000000-0005-0000-0000-0000D6250000}"/>
    <cellStyle name="SAPBEXchaText 85" xfId="6571" xr:uid="{00000000-0005-0000-0000-0000D7250000}"/>
    <cellStyle name="SAPBEXchaText 86" xfId="6572" xr:uid="{00000000-0005-0000-0000-0000D8250000}"/>
    <cellStyle name="SAPBEXchaText 87" xfId="6573" xr:uid="{00000000-0005-0000-0000-0000D9250000}"/>
    <cellStyle name="SAPBEXchaText 88" xfId="6574" xr:uid="{00000000-0005-0000-0000-0000DA250000}"/>
    <cellStyle name="SAPBEXchaText 89" xfId="6575" xr:uid="{00000000-0005-0000-0000-0000DB250000}"/>
    <cellStyle name="SAPBEXchaText 9" xfId="2092" xr:uid="{00000000-0005-0000-0000-0000DC250000}"/>
    <cellStyle name="SAPBEXchaText 90" xfId="6576" xr:uid="{00000000-0005-0000-0000-0000DD250000}"/>
    <cellStyle name="SAPBEXchaText 91" xfId="6577" xr:uid="{00000000-0005-0000-0000-0000DE250000}"/>
    <cellStyle name="SAPBEXchaText 92" xfId="6578" xr:uid="{00000000-0005-0000-0000-0000DF250000}"/>
    <cellStyle name="SAPBEXchaText 93" xfId="6579" xr:uid="{00000000-0005-0000-0000-0000E0250000}"/>
    <cellStyle name="SAPBEXchaText 94" xfId="6580" xr:uid="{00000000-0005-0000-0000-0000E1250000}"/>
    <cellStyle name="SAPBEXchaText 95" xfId="6581" xr:uid="{00000000-0005-0000-0000-0000E2250000}"/>
    <cellStyle name="SAPBEXchaText 96" xfId="6582" xr:uid="{00000000-0005-0000-0000-0000E3250000}"/>
    <cellStyle name="SAPBEXchaText 97" xfId="6583" xr:uid="{00000000-0005-0000-0000-0000E4250000}"/>
    <cellStyle name="SAPBEXchaText 98" xfId="6584" xr:uid="{00000000-0005-0000-0000-0000E5250000}"/>
    <cellStyle name="SAPBEXchaText 99" xfId="6585" xr:uid="{00000000-0005-0000-0000-0000E6250000}"/>
    <cellStyle name="SAPBEXchaText_(A-7) IS-Inputs" xfId="6586" xr:uid="{00000000-0005-0000-0000-0000E7250000}"/>
    <cellStyle name="SAPBEXexcBad7" xfId="155" xr:uid="{00000000-0005-0000-0000-0000E8250000}"/>
    <cellStyle name="SAPBEXexcBad7 10" xfId="2093" xr:uid="{00000000-0005-0000-0000-0000E9250000}"/>
    <cellStyle name="SAPBEXexcBad7 100" xfId="6587" xr:uid="{00000000-0005-0000-0000-0000EA250000}"/>
    <cellStyle name="SAPBEXexcBad7 101" xfId="6588" xr:uid="{00000000-0005-0000-0000-0000EB250000}"/>
    <cellStyle name="SAPBEXexcBad7 102" xfId="6589" xr:uid="{00000000-0005-0000-0000-0000EC250000}"/>
    <cellStyle name="SAPBEXexcBad7 103" xfId="6590" xr:uid="{00000000-0005-0000-0000-0000ED250000}"/>
    <cellStyle name="SAPBEXexcBad7 104" xfId="6591" xr:uid="{00000000-0005-0000-0000-0000EE250000}"/>
    <cellStyle name="SAPBEXexcBad7 105" xfId="6592" xr:uid="{00000000-0005-0000-0000-0000EF250000}"/>
    <cellStyle name="SAPBEXexcBad7 106" xfId="6593" xr:uid="{00000000-0005-0000-0000-0000F0250000}"/>
    <cellStyle name="SAPBEXexcBad7 107" xfId="6594" xr:uid="{00000000-0005-0000-0000-0000F1250000}"/>
    <cellStyle name="SAPBEXexcBad7 108" xfId="6595" xr:uid="{00000000-0005-0000-0000-0000F2250000}"/>
    <cellStyle name="SAPBEXexcBad7 109" xfId="6596" xr:uid="{00000000-0005-0000-0000-0000F3250000}"/>
    <cellStyle name="SAPBEXexcBad7 11" xfId="2094" xr:uid="{00000000-0005-0000-0000-0000F4250000}"/>
    <cellStyle name="SAPBEXexcBad7 110" xfId="6597" xr:uid="{00000000-0005-0000-0000-0000F5250000}"/>
    <cellStyle name="SAPBEXexcBad7 12" xfId="2095" xr:uid="{00000000-0005-0000-0000-0000F6250000}"/>
    <cellStyle name="SAPBEXexcBad7 13" xfId="2096" xr:uid="{00000000-0005-0000-0000-0000F7250000}"/>
    <cellStyle name="SAPBEXexcBad7 14" xfId="2097" xr:uid="{00000000-0005-0000-0000-0000F8250000}"/>
    <cellStyle name="SAPBEXexcBad7 15" xfId="2098" xr:uid="{00000000-0005-0000-0000-0000F9250000}"/>
    <cellStyle name="SAPBEXexcBad7 16" xfId="2099" xr:uid="{00000000-0005-0000-0000-0000FA250000}"/>
    <cellStyle name="SAPBEXexcBad7 17" xfId="2100" xr:uid="{00000000-0005-0000-0000-0000FB250000}"/>
    <cellStyle name="SAPBEXexcBad7 18" xfId="2101" xr:uid="{00000000-0005-0000-0000-0000FC250000}"/>
    <cellStyle name="SAPBEXexcBad7 19" xfId="2102" xr:uid="{00000000-0005-0000-0000-0000FD250000}"/>
    <cellStyle name="SAPBEXexcBad7 2" xfId="269" xr:uid="{00000000-0005-0000-0000-0000FE250000}"/>
    <cellStyle name="SAPBEXexcBad7 2 2" xfId="2103" xr:uid="{00000000-0005-0000-0000-0000FF250000}"/>
    <cellStyle name="SAPBEXexcBad7 20" xfId="2104" xr:uid="{00000000-0005-0000-0000-000000260000}"/>
    <cellStyle name="SAPBEXexcBad7 21" xfId="2105" xr:uid="{00000000-0005-0000-0000-000001260000}"/>
    <cellStyle name="SAPBEXexcBad7 22" xfId="2106" xr:uid="{00000000-0005-0000-0000-000002260000}"/>
    <cellStyle name="SAPBEXexcBad7 23" xfId="2107" xr:uid="{00000000-0005-0000-0000-000003260000}"/>
    <cellStyle name="SAPBEXexcBad7 24" xfId="2108" xr:uid="{00000000-0005-0000-0000-000004260000}"/>
    <cellStyle name="SAPBEXexcBad7 25" xfId="2109" xr:uid="{00000000-0005-0000-0000-000005260000}"/>
    <cellStyle name="SAPBEXexcBad7 26" xfId="2110" xr:uid="{00000000-0005-0000-0000-000006260000}"/>
    <cellStyle name="SAPBEXexcBad7 27" xfId="2111" xr:uid="{00000000-0005-0000-0000-000007260000}"/>
    <cellStyle name="SAPBEXexcBad7 28" xfId="2112" xr:uid="{00000000-0005-0000-0000-000008260000}"/>
    <cellStyle name="SAPBEXexcBad7 29" xfId="2113" xr:uid="{00000000-0005-0000-0000-000009260000}"/>
    <cellStyle name="SAPBEXexcBad7 3" xfId="319" xr:uid="{00000000-0005-0000-0000-00000A260000}"/>
    <cellStyle name="SAPBEXexcBad7 30" xfId="2114" xr:uid="{00000000-0005-0000-0000-00000B260000}"/>
    <cellStyle name="SAPBEXexcBad7 31" xfId="2115" xr:uid="{00000000-0005-0000-0000-00000C260000}"/>
    <cellStyle name="SAPBEXexcBad7 32" xfId="2116" xr:uid="{00000000-0005-0000-0000-00000D260000}"/>
    <cellStyle name="SAPBEXexcBad7 33" xfId="2117" xr:uid="{00000000-0005-0000-0000-00000E260000}"/>
    <cellStyle name="SAPBEXexcBad7 34" xfId="2118" xr:uid="{00000000-0005-0000-0000-00000F260000}"/>
    <cellStyle name="SAPBEXexcBad7 35" xfId="2119" xr:uid="{00000000-0005-0000-0000-000010260000}"/>
    <cellStyle name="SAPBEXexcBad7 36" xfId="2120" xr:uid="{00000000-0005-0000-0000-000011260000}"/>
    <cellStyle name="SAPBEXexcBad7 37" xfId="2121" xr:uid="{00000000-0005-0000-0000-000012260000}"/>
    <cellStyle name="SAPBEXexcBad7 38" xfId="2122" xr:uid="{00000000-0005-0000-0000-000013260000}"/>
    <cellStyle name="SAPBEXexcBad7 39" xfId="2123" xr:uid="{00000000-0005-0000-0000-000014260000}"/>
    <cellStyle name="SAPBEXexcBad7 4" xfId="2124" xr:uid="{00000000-0005-0000-0000-000015260000}"/>
    <cellStyle name="SAPBEXexcBad7 40" xfId="2125" xr:uid="{00000000-0005-0000-0000-000016260000}"/>
    <cellStyle name="SAPBEXexcBad7 41" xfId="2126" xr:uid="{00000000-0005-0000-0000-000017260000}"/>
    <cellStyle name="SAPBEXexcBad7 42" xfId="2127" xr:uid="{00000000-0005-0000-0000-000018260000}"/>
    <cellStyle name="SAPBEXexcBad7 43" xfId="2128" xr:uid="{00000000-0005-0000-0000-000019260000}"/>
    <cellStyle name="SAPBEXexcBad7 44" xfId="2129" xr:uid="{00000000-0005-0000-0000-00001A260000}"/>
    <cellStyle name="SAPBEXexcBad7 45" xfId="2130" xr:uid="{00000000-0005-0000-0000-00001B260000}"/>
    <cellStyle name="SAPBEXexcBad7 46" xfId="6598" xr:uid="{00000000-0005-0000-0000-00001C260000}"/>
    <cellStyle name="SAPBEXexcBad7 47" xfId="6599" xr:uid="{00000000-0005-0000-0000-00001D260000}"/>
    <cellStyle name="SAPBEXexcBad7 48" xfId="6600" xr:uid="{00000000-0005-0000-0000-00001E260000}"/>
    <cellStyle name="SAPBEXexcBad7 49" xfId="6601" xr:uid="{00000000-0005-0000-0000-00001F260000}"/>
    <cellStyle name="SAPBEXexcBad7 5" xfId="2131" xr:uid="{00000000-0005-0000-0000-000020260000}"/>
    <cellStyle name="SAPBEXexcBad7 50" xfId="6602" xr:uid="{00000000-0005-0000-0000-000021260000}"/>
    <cellStyle name="SAPBEXexcBad7 51" xfId="6603" xr:uid="{00000000-0005-0000-0000-000022260000}"/>
    <cellStyle name="SAPBEXexcBad7 52" xfId="6604" xr:uid="{00000000-0005-0000-0000-000023260000}"/>
    <cellStyle name="SAPBEXexcBad7 53" xfId="6605" xr:uid="{00000000-0005-0000-0000-000024260000}"/>
    <cellStyle name="SAPBEXexcBad7 54" xfId="6606" xr:uid="{00000000-0005-0000-0000-000025260000}"/>
    <cellStyle name="SAPBEXexcBad7 55" xfId="6607" xr:uid="{00000000-0005-0000-0000-000026260000}"/>
    <cellStyle name="SAPBEXexcBad7 56" xfId="6608" xr:uid="{00000000-0005-0000-0000-000027260000}"/>
    <cellStyle name="SAPBEXexcBad7 57" xfId="6609" xr:uid="{00000000-0005-0000-0000-000028260000}"/>
    <cellStyle name="SAPBEXexcBad7 58" xfId="6610" xr:uid="{00000000-0005-0000-0000-000029260000}"/>
    <cellStyle name="SAPBEXexcBad7 59" xfId="6611" xr:uid="{00000000-0005-0000-0000-00002A260000}"/>
    <cellStyle name="SAPBEXexcBad7 6" xfId="2132" xr:uid="{00000000-0005-0000-0000-00002B260000}"/>
    <cellStyle name="SAPBEXexcBad7 60" xfId="6612" xr:uid="{00000000-0005-0000-0000-00002C260000}"/>
    <cellStyle name="SAPBEXexcBad7 61" xfId="6613" xr:uid="{00000000-0005-0000-0000-00002D260000}"/>
    <cellStyle name="SAPBEXexcBad7 62" xfId="6614" xr:uid="{00000000-0005-0000-0000-00002E260000}"/>
    <cellStyle name="SAPBEXexcBad7 63" xfId="6615" xr:uid="{00000000-0005-0000-0000-00002F260000}"/>
    <cellStyle name="SAPBEXexcBad7 64" xfId="6616" xr:uid="{00000000-0005-0000-0000-000030260000}"/>
    <cellStyle name="SAPBEXexcBad7 65" xfId="6617" xr:uid="{00000000-0005-0000-0000-000031260000}"/>
    <cellStyle name="SAPBEXexcBad7 66" xfId="6618" xr:uid="{00000000-0005-0000-0000-000032260000}"/>
    <cellStyle name="SAPBEXexcBad7 67" xfId="6619" xr:uid="{00000000-0005-0000-0000-000033260000}"/>
    <cellStyle name="SAPBEXexcBad7 68" xfId="6620" xr:uid="{00000000-0005-0000-0000-000034260000}"/>
    <cellStyle name="SAPBEXexcBad7 69" xfId="6621" xr:uid="{00000000-0005-0000-0000-000035260000}"/>
    <cellStyle name="SAPBEXexcBad7 7" xfId="2133" xr:uid="{00000000-0005-0000-0000-000036260000}"/>
    <cellStyle name="SAPBEXexcBad7 70" xfId="6622" xr:uid="{00000000-0005-0000-0000-000037260000}"/>
    <cellStyle name="SAPBEXexcBad7 71" xfId="6623" xr:uid="{00000000-0005-0000-0000-000038260000}"/>
    <cellStyle name="SAPBEXexcBad7 72" xfId="6624" xr:uid="{00000000-0005-0000-0000-000039260000}"/>
    <cellStyle name="SAPBEXexcBad7 73" xfId="6625" xr:uid="{00000000-0005-0000-0000-00003A260000}"/>
    <cellStyle name="SAPBEXexcBad7 74" xfId="6626" xr:uid="{00000000-0005-0000-0000-00003B260000}"/>
    <cellStyle name="SAPBEXexcBad7 75" xfId="6627" xr:uid="{00000000-0005-0000-0000-00003C260000}"/>
    <cellStyle name="SAPBEXexcBad7 76" xfId="6628" xr:uid="{00000000-0005-0000-0000-00003D260000}"/>
    <cellStyle name="SAPBEXexcBad7 77" xfId="6629" xr:uid="{00000000-0005-0000-0000-00003E260000}"/>
    <cellStyle name="SAPBEXexcBad7 78" xfId="6630" xr:uid="{00000000-0005-0000-0000-00003F260000}"/>
    <cellStyle name="SAPBEXexcBad7 79" xfId="6631" xr:uid="{00000000-0005-0000-0000-000040260000}"/>
    <cellStyle name="SAPBEXexcBad7 8" xfId="2134" xr:uid="{00000000-0005-0000-0000-000041260000}"/>
    <cellStyle name="SAPBEXexcBad7 80" xfId="6632" xr:uid="{00000000-0005-0000-0000-000042260000}"/>
    <cellStyle name="SAPBEXexcBad7 81" xfId="6633" xr:uid="{00000000-0005-0000-0000-000043260000}"/>
    <cellStyle name="SAPBEXexcBad7 82" xfId="6634" xr:uid="{00000000-0005-0000-0000-000044260000}"/>
    <cellStyle name="SAPBEXexcBad7 83" xfId="6635" xr:uid="{00000000-0005-0000-0000-000045260000}"/>
    <cellStyle name="SAPBEXexcBad7 84" xfId="6636" xr:uid="{00000000-0005-0000-0000-000046260000}"/>
    <cellStyle name="SAPBEXexcBad7 85" xfId="6637" xr:uid="{00000000-0005-0000-0000-000047260000}"/>
    <cellStyle name="SAPBEXexcBad7 86" xfId="6638" xr:uid="{00000000-0005-0000-0000-000048260000}"/>
    <cellStyle name="SAPBEXexcBad7 87" xfId="6639" xr:uid="{00000000-0005-0000-0000-000049260000}"/>
    <cellStyle name="SAPBEXexcBad7 88" xfId="6640" xr:uid="{00000000-0005-0000-0000-00004A260000}"/>
    <cellStyle name="SAPBEXexcBad7 89" xfId="6641" xr:uid="{00000000-0005-0000-0000-00004B260000}"/>
    <cellStyle name="SAPBEXexcBad7 9" xfId="2135" xr:uid="{00000000-0005-0000-0000-00004C260000}"/>
    <cellStyle name="SAPBEXexcBad7 90" xfId="6642" xr:uid="{00000000-0005-0000-0000-00004D260000}"/>
    <cellStyle name="SAPBEXexcBad7 91" xfId="6643" xr:uid="{00000000-0005-0000-0000-00004E260000}"/>
    <cellStyle name="SAPBEXexcBad7 92" xfId="6644" xr:uid="{00000000-0005-0000-0000-00004F260000}"/>
    <cellStyle name="SAPBEXexcBad7 93" xfId="6645" xr:uid="{00000000-0005-0000-0000-000050260000}"/>
    <cellStyle name="SAPBEXexcBad7 94" xfId="6646" xr:uid="{00000000-0005-0000-0000-000051260000}"/>
    <cellStyle name="SAPBEXexcBad7 95" xfId="6647" xr:uid="{00000000-0005-0000-0000-000052260000}"/>
    <cellStyle name="SAPBEXexcBad7 96" xfId="6648" xr:uid="{00000000-0005-0000-0000-000053260000}"/>
    <cellStyle name="SAPBEXexcBad7 97" xfId="6649" xr:uid="{00000000-0005-0000-0000-000054260000}"/>
    <cellStyle name="SAPBEXexcBad7 98" xfId="6650" xr:uid="{00000000-0005-0000-0000-000055260000}"/>
    <cellStyle name="SAPBEXexcBad7 99" xfId="6651" xr:uid="{00000000-0005-0000-0000-000056260000}"/>
    <cellStyle name="SAPBEXexcBad7_(A-7) IS-Inputs" xfId="6652" xr:uid="{00000000-0005-0000-0000-000057260000}"/>
    <cellStyle name="SAPBEXexcBad8" xfId="156" xr:uid="{00000000-0005-0000-0000-000058260000}"/>
    <cellStyle name="SAPBEXexcBad8 10" xfId="2136" xr:uid="{00000000-0005-0000-0000-000059260000}"/>
    <cellStyle name="SAPBEXexcBad8 100" xfId="6653" xr:uid="{00000000-0005-0000-0000-00005A260000}"/>
    <cellStyle name="SAPBEXexcBad8 101" xfId="6654" xr:uid="{00000000-0005-0000-0000-00005B260000}"/>
    <cellStyle name="SAPBEXexcBad8 102" xfId="6655" xr:uid="{00000000-0005-0000-0000-00005C260000}"/>
    <cellStyle name="SAPBEXexcBad8 103" xfId="6656" xr:uid="{00000000-0005-0000-0000-00005D260000}"/>
    <cellStyle name="SAPBEXexcBad8 104" xfId="6657" xr:uid="{00000000-0005-0000-0000-00005E260000}"/>
    <cellStyle name="SAPBEXexcBad8 105" xfId="6658" xr:uid="{00000000-0005-0000-0000-00005F260000}"/>
    <cellStyle name="SAPBEXexcBad8 106" xfId="6659" xr:uid="{00000000-0005-0000-0000-000060260000}"/>
    <cellStyle name="SAPBEXexcBad8 107" xfId="6660" xr:uid="{00000000-0005-0000-0000-000061260000}"/>
    <cellStyle name="SAPBEXexcBad8 108" xfId="6661" xr:uid="{00000000-0005-0000-0000-000062260000}"/>
    <cellStyle name="SAPBEXexcBad8 109" xfId="6662" xr:uid="{00000000-0005-0000-0000-000063260000}"/>
    <cellStyle name="SAPBEXexcBad8 11" xfId="2137" xr:uid="{00000000-0005-0000-0000-000064260000}"/>
    <cellStyle name="SAPBEXexcBad8 110" xfId="6663" xr:uid="{00000000-0005-0000-0000-000065260000}"/>
    <cellStyle name="SAPBEXexcBad8 12" xfId="2138" xr:uid="{00000000-0005-0000-0000-000066260000}"/>
    <cellStyle name="SAPBEXexcBad8 13" xfId="2139" xr:uid="{00000000-0005-0000-0000-000067260000}"/>
    <cellStyle name="SAPBEXexcBad8 14" xfId="2140" xr:uid="{00000000-0005-0000-0000-000068260000}"/>
    <cellStyle name="SAPBEXexcBad8 15" xfId="2141" xr:uid="{00000000-0005-0000-0000-000069260000}"/>
    <cellStyle name="SAPBEXexcBad8 16" xfId="2142" xr:uid="{00000000-0005-0000-0000-00006A260000}"/>
    <cellStyle name="SAPBEXexcBad8 17" xfId="2143" xr:uid="{00000000-0005-0000-0000-00006B260000}"/>
    <cellStyle name="SAPBEXexcBad8 18" xfId="2144" xr:uid="{00000000-0005-0000-0000-00006C260000}"/>
    <cellStyle name="SAPBEXexcBad8 19" xfId="2145" xr:uid="{00000000-0005-0000-0000-00006D260000}"/>
    <cellStyle name="SAPBEXexcBad8 2" xfId="270" xr:uid="{00000000-0005-0000-0000-00006E260000}"/>
    <cellStyle name="SAPBEXexcBad8 2 2" xfId="2146" xr:uid="{00000000-0005-0000-0000-00006F260000}"/>
    <cellStyle name="SAPBEXexcBad8 20" xfId="2147" xr:uid="{00000000-0005-0000-0000-000070260000}"/>
    <cellStyle name="SAPBEXexcBad8 21" xfId="2148" xr:uid="{00000000-0005-0000-0000-000071260000}"/>
    <cellStyle name="SAPBEXexcBad8 22" xfId="2149" xr:uid="{00000000-0005-0000-0000-000072260000}"/>
    <cellStyle name="SAPBEXexcBad8 23" xfId="2150" xr:uid="{00000000-0005-0000-0000-000073260000}"/>
    <cellStyle name="SAPBEXexcBad8 24" xfId="2151" xr:uid="{00000000-0005-0000-0000-000074260000}"/>
    <cellStyle name="SAPBEXexcBad8 25" xfId="2152" xr:uid="{00000000-0005-0000-0000-000075260000}"/>
    <cellStyle name="SAPBEXexcBad8 26" xfId="2153" xr:uid="{00000000-0005-0000-0000-000076260000}"/>
    <cellStyle name="SAPBEXexcBad8 27" xfId="2154" xr:uid="{00000000-0005-0000-0000-000077260000}"/>
    <cellStyle name="SAPBEXexcBad8 28" xfId="2155" xr:uid="{00000000-0005-0000-0000-000078260000}"/>
    <cellStyle name="SAPBEXexcBad8 29" xfId="2156" xr:uid="{00000000-0005-0000-0000-000079260000}"/>
    <cellStyle name="SAPBEXexcBad8 3" xfId="320" xr:uid="{00000000-0005-0000-0000-00007A260000}"/>
    <cellStyle name="SAPBEXexcBad8 30" xfId="2157" xr:uid="{00000000-0005-0000-0000-00007B260000}"/>
    <cellStyle name="SAPBEXexcBad8 31" xfId="2158" xr:uid="{00000000-0005-0000-0000-00007C260000}"/>
    <cellStyle name="SAPBEXexcBad8 32" xfId="2159" xr:uid="{00000000-0005-0000-0000-00007D260000}"/>
    <cellStyle name="SAPBEXexcBad8 33" xfId="2160" xr:uid="{00000000-0005-0000-0000-00007E260000}"/>
    <cellStyle name="SAPBEXexcBad8 34" xfId="2161" xr:uid="{00000000-0005-0000-0000-00007F260000}"/>
    <cellStyle name="SAPBEXexcBad8 35" xfId="2162" xr:uid="{00000000-0005-0000-0000-000080260000}"/>
    <cellStyle name="SAPBEXexcBad8 36" xfId="2163" xr:uid="{00000000-0005-0000-0000-000081260000}"/>
    <cellStyle name="SAPBEXexcBad8 37" xfId="2164" xr:uid="{00000000-0005-0000-0000-000082260000}"/>
    <cellStyle name="SAPBEXexcBad8 38" xfId="2165" xr:uid="{00000000-0005-0000-0000-000083260000}"/>
    <cellStyle name="SAPBEXexcBad8 39" xfId="2166" xr:uid="{00000000-0005-0000-0000-000084260000}"/>
    <cellStyle name="SAPBEXexcBad8 4" xfId="2167" xr:uid="{00000000-0005-0000-0000-000085260000}"/>
    <cellStyle name="SAPBEXexcBad8 40" xfId="2168" xr:uid="{00000000-0005-0000-0000-000086260000}"/>
    <cellStyle name="SAPBEXexcBad8 41" xfId="2169" xr:uid="{00000000-0005-0000-0000-000087260000}"/>
    <cellStyle name="SAPBEXexcBad8 42" xfId="2170" xr:uid="{00000000-0005-0000-0000-000088260000}"/>
    <cellStyle name="SAPBEXexcBad8 43" xfId="2171" xr:uid="{00000000-0005-0000-0000-000089260000}"/>
    <cellStyle name="SAPBEXexcBad8 44" xfId="2172" xr:uid="{00000000-0005-0000-0000-00008A260000}"/>
    <cellStyle name="SAPBEXexcBad8 45" xfId="2173" xr:uid="{00000000-0005-0000-0000-00008B260000}"/>
    <cellStyle name="SAPBEXexcBad8 46" xfId="6664" xr:uid="{00000000-0005-0000-0000-00008C260000}"/>
    <cellStyle name="SAPBEXexcBad8 47" xfId="6665" xr:uid="{00000000-0005-0000-0000-00008D260000}"/>
    <cellStyle name="SAPBEXexcBad8 48" xfId="6666" xr:uid="{00000000-0005-0000-0000-00008E260000}"/>
    <cellStyle name="SAPBEXexcBad8 49" xfId="6667" xr:uid="{00000000-0005-0000-0000-00008F260000}"/>
    <cellStyle name="SAPBEXexcBad8 5" xfId="2174" xr:uid="{00000000-0005-0000-0000-000090260000}"/>
    <cellStyle name="SAPBEXexcBad8 50" xfId="6668" xr:uid="{00000000-0005-0000-0000-000091260000}"/>
    <cellStyle name="SAPBEXexcBad8 51" xfId="6669" xr:uid="{00000000-0005-0000-0000-000092260000}"/>
    <cellStyle name="SAPBEXexcBad8 52" xfId="6670" xr:uid="{00000000-0005-0000-0000-000093260000}"/>
    <cellStyle name="SAPBEXexcBad8 53" xfId="6671" xr:uid="{00000000-0005-0000-0000-000094260000}"/>
    <cellStyle name="SAPBEXexcBad8 54" xfId="6672" xr:uid="{00000000-0005-0000-0000-000095260000}"/>
    <cellStyle name="SAPBEXexcBad8 55" xfId="6673" xr:uid="{00000000-0005-0000-0000-000096260000}"/>
    <cellStyle name="SAPBEXexcBad8 56" xfId="6674" xr:uid="{00000000-0005-0000-0000-000097260000}"/>
    <cellStyle name="SAPBEXexcBad8 57" xfId="6675" xr:uid="{00000000-0005-0000-0000-000098260000}"/>
    <cellStyle name="SAPBEXexcBad8 58" xfId="6676" xr:uid="{00000000-0005-0000-0000-000099260000}"/>
    <cellStyle name="SAPBEXexcBad8 59" xfId="6677" xr:uid="{00000000-0005-0000-0000-00009A260000}"/>
    <cellStyle name="SAPBEXexcBad8 6" xfId="2175" xr:uid="{00000000-0005-0000-0000-00009B260000}"/>
    <cellStyle name="SAPBEXexcBad8 60" xfId="6678" xr:uid="{00000000-0005-0000-0000-00009C260000}"/>
    <cellStyle name="SAPBEXexcBad8 61" xfId="6679" xr:uid="{00000000-0005-0000-0000-00009D260000}"/>
    <cellStyle name="SAPBEXexcBad8 62" xfId="6680" xr:uid="{00000000-0005-0000-0000-00009E260000}"/>
    <cellStyle name="SAPBEXexcBad8 63" xfId="6681" xr:uid="{00000000-0005-0000-0000-00009F260000}"/>
    <cellStyle name="SAPBEXexcBad8 64" xfId="6682" xr:uid="{00000000-0005-0000-0000-0000A0260000}"/>
    <cellStyle name="SAPBEXexcBad8 65" xfId="6683" xr:uid="{00000000-0005-0000-0000-0000A1260000}"/>
    <cellStyle name="SAPBEXexcBad8 66" xfId="6684" xr:uid="{00000000-0005-0000-0000-0000A2260000}"/>
    <cellStyle name="SAPBEXexcBad8 67" xfId="6685" xr:uid="{00000000-0005-0000-0000-0000A3260000}"/>
    <cellStyle name="SAPBEXexcBad8 68" xfId="6686" xr:uid="{00000000-0005-0000-0000-0000A4260000}"/>
    <cellStyle name="SAPBEXexcBad8 69" xfId="6687" xr:uid="{00000000-0005-0000-0000-0000A5260000}"/>
    <cellStyle name="SAPBEXexcBad8 7" xfId="2176" xr:uid="{00000000-0005-0000-0000-0000A6260000}"/>
    <cellStyle name="SAPBEXexcBad8 70" xfId="6688" xr:uid="{00000000-0005-0000-0000-0000A7260000}"/>
    <cellStyle name="SAPBEXexcBad8 71" xfId="6689" xr:uid="{00000000-0005-0000-0000-0000A8260000}"/>
    <cellStyle name="SAPBEXexcBad8 72" xfId="6690" xr:uid="{00000000-0005-0000-0000-0000A9260000}"/>
    <cellStyle name="SAPBEXexcBad8 73" xfId="6691" xr:uid="{00000000-0005-0000-0000-0000AA260000}"/>
    <cellStyle name="SAPBEXexcBad8 74" xfId="6692" xr:uid="{00000000-0005-0000-0000-0000AB260000}"/>
    <cellStyle name="SAPBEXexcBad8 75" xfId="6693" xr:uid="{00000000-0005-0000-0000-0000AC260000}"/>
    <cellStyle name="SAPBEXexcBad8 76" xfId="6694" xr:uid="{00000000-0005-0000-0000-0000AD260000}"/>
    <cellStyle name="SAPBEXexcBad8 77" xfId="6695" xr:uid="{00000000-0005-0000-0000-0000AE260000}"/>
    <cellStyle name="SAPBEXexcBad8 78" xfId="6696" xr:uid="{00000000-0005-0000-0000-0000AF260000}"/>
    <cellStyle name="SAPBEXexcBad8 79" xfId="6697" xr:uid="{00000000-0005-0000-0000-0000B0260000}"/>
    <cellStyle name="SAPBEXexcBad8 8" xfId="2177" xr:uid="{00000000-0005-0000-0000-0000B1260000}"/>
    <cellStyle name="SAPBEXexcBad8 80" xfId="6698" xr:uid="{00000000-0005-0000-0000-0000B2260000}"/>
    <cellStyle name="SAPBEXexcBad8 81" xfId="6699" xr:uid="{00000000-0005-0000-0000-0000B3260000}"/>
    <cellStyle name="SAPBEXexcBad8 82" xfId="6700" xr:uid="{00000000-0005-0000-0000-0000B4260000}"/>
    <cellStyle name="SAPBEXexcBad8 83" xfId="6701" xr:uid="{00000000-0005-0000-0000-0000B5260000}"/>
    <cellStyle name="SAPBEXexcBad8 84" xfId="6702" xr:uid="{00000000-0005-0000-0000-0000B6260000}"/>
    <cellStyle name="SAPBEXexcBad8 85" xfId="6703" xr:uid="{00000000-0005-0000-0000-0000B7260000}"/>
    <cellStyle name="SAPBEXexcBad8 86" xfId="6704" xr:uid="{00000000-0005-0000-0000-0000B8260000}"/>
    <cellStyle name="SAPBEXexcBad8 87" xfId="6705" xr:uid="{00000000-0005-0000-0000-0000B9260000}"/>
    <cellStyle name="SAPBEXexcBad8 88" xfId="6706" xr:uid="{00000000-0005-0000-0000-0000BA260000}"/>
    <cellStyle name="SAPBEXexcBad8 89" xfId="6707" xr:uid="{00000000-0005-0000-0000-0000BB260000}"/>
    <cellStyle name="SAPBEXexcBad8 9" xfId="2178" xr:uid="{00000000-0005-0000-0000-0000BC260000}"/>
    <cellStyle name="SAPBEXexcBad8 90" xfId="6708" xr:uid="{00000000-0005-0000-0000-0000BD260000}"/>
    <cellStyle name="SAPBEXexcBad8 91" xfId="6709" xr:uid="{00000000-0005-0000-0000-0000BE260000}"/>
    <cellStyle name="SAPBEXexcBad8 92" xfId="6710" xr:uid="{00000000-0005-0000-0000-0000BF260000}"/>
    <cellStyle name="SAPBEXexcBad8 93" xfId="6711" xr:uid="{00000000-0005-0000-0000-0000C0260000}"/>
    <cellStyle name="SAPBEXexcBad8 94" xfId="6712" xr:uid="{00000000-0005-0000-0000-0000C1260000}"/>
    <cellStyle name="SAPBEXexcBad8 95" xfId="6713" xr:uid="{00000000-0005-0000-0000-0000C2260000}"/>
    <cellStyle name="SAPBEXexcBad8 96" xfId="6714" xr:uid="{00000000-0005-0000-0000-0000C3260000}"/>
    <cellStyle name="SAPBEXexcBad8 97" xfId="6715" xr:uid="{00000000-0005-0000-0000-0000C4260000}"/>
    <cellStyle name="SAPBEXexcBad8 98" xfId="6716" xr:uid="{00000000-0005-0000-0000-0000C5260000}"/>
    <cellStyle name="SAPBEXexcBad8 99" xfId="6717" xr:uid="{00000000-0005-0000-0000-0000C6260000}"/>
    <cellStyle name="SAPBEXexcBad8_(A-7) IS-Inputs" xfId="6718" xr:uid="{00000000-0005-0000-0000-0000C7260000}"/>
    <cellStyle name="SAPBEXexcBad9" xfId="157" xr:uid="{00000000-0005-0000-0000-0000C8260000}"/>
    <cellStyle name="SAPBEXexcBad9 10" xfId="2179" xr:uid="{00000000-0005-0000-0000-0000C9260000}"/>
    <cellStyle name="SAPBEXexcBad9 100" xfId="6719" xr:uid="{00000000-0005-0000-0000-0000CA260000}"/>
    <cellStyle name="SAPBEXexcBad9 101" xfId="6720" xr:uid="{00000000-0005-0000-0000-0000CB260000}"/>
    <cellStyle name="SAPBEXexcBad9 102" xfId="6721" xr:uid="{00000000-0005-0000-0000-0000CC260000}"/>
    <cellStyle name="SAPBEXexcBad9 103" xfId="6722" xr:uid="{00000000-0005-0000-0000-0000CD260000}"/>
    <cellStyle name="SAPBEXexcBad9 104" xfId="6723" xr:uid="{00000000-0005-0000-0000-0000CE260000}"/>
    <cellStyle name="SAPBEXexcBad9 105" xfId="6724" xr:uid="{00000000-0005-0000-0000-0000CF260000}"/>
    <cellStyle name="SAPBEXexcBad9 106" xfId="6725" xr:uid="{00000000-0005-0000-0000-0000D0260000}"/>
    <cellStyle name="SAPBEXexcBad9 107" xfId="6726" xr:uid="{00000000-0005-0000-0000-0000D1260000}"/>
    <cellStyle name="SAPBEXexcBad9 108" xfId="6727" xr:uid="{00000000-0005-0000-0000-0000D2260000}"/>
    <cellStyle name="SAPBEXexcBad9 109" xfId="6728" xr:uid="{00000000-0005-0000-0000-0000D3260000}"/>
    <cellStyle name="SAPBEXexcBad9 11" xfId="2180" xr:uid="{00000000-0005-0000-0000-0000D4260000}"/>
    <cellStyle name="SAPBEXexcBad9 110" xfId="6729" xr:uid="{00000000-0005-0000-0000-0000D5260000}"/>
    <cellStyle name="SAPBEXexcBad9 12" xfId="2181" xr:uid="{00000000-0005-0000-0000-0000D6260000}"/>
    <cellStyle name="SAPBEXexcBad9 13" xfId="2182" xr:uid="{00000000-0005-0000-0000-0000D7260000}"/>
    <cellStyle name="SAPBEXexcBad9 14" xfId="2183" xr:uid="{00000000-0005-0000-0000-0000D8260000}"/>
    <cellStyle name="SAPBEXexcBad9 15" xfId="2184" xr:uid="{00000000-0005-0000-0000-0000D9260000}"/>
    <cellStyle name="SAPBEXexcBad9 16" xfId="2185" xr:uid="{00000000-0005-0000-0000-0000DA260000}"/>
    <cellStyle name="SAPBEXexcBad9 17" xfId="2186" xr:uid="{00000000-0005-0000-0000-0000DB260000}"/>
    <cellStyle name="SAPBEXexcBad9 18" xfId="2187" xr:uid="{00000000-0005-0000-0000-0000DC260000}"/>
    <cellStyle name="SAPBEXexcBad9 19" xfId="2188" xr:uid="{00000000-0005-0000-0000-0000DD260000}"/>
    <cellStyle name="SAPBEXexcBad9 2" xfId="271" xr:uid="{00000000-0005-0000-0000-0000DE260000}"/>
    <cellStyle name="SAPBEXexcBad9 2 2" xfId="2189" xr:uid="{00000000-0005-0000-0000-0000DF260000}"/>
    <cellStyle name="SAPBEXexcBad9 20" xfId="2190" xr:uid="{00000000-0005-0000-0000-0000E0260000}"/>
    <cellStyle name="SAPBEXexcBad9 21" xfId="2191" xr:uid="{00000000-0005-0000-0000-0000E1260000}"/>
    <cellStyle name="SAPBEXexcBad9 22" xfId="2192" xr:uid="{00000000-0005-0000-0000-0000E2260000}"/>
    <cellStyle name="SAPBEXexcBad9 23" xfId="2193" xr:uid="{00000000-0005-0000-0000-0000E3260000}"/>
    <cellStyle name="SAPBEXexcBad9 24" xfId="2194" xr:uid="{00000000-0005-0000-0000-0000E4260000}"/>
    <cellStyle name="SAPBEXexcBad9 25" xfId="2195" xr:uid="{00000000-0005-0000-0000-0000E5260000}"/>
    <cellStyle name="SAPBEXexcBad9 26" xfId="2196" xr:uid="{00000000-0005-0000-0000-0000E6260000}"/>
    <cellStyle name="SAPBEXexcBad9 27" xfId="2197" xr:uid="{00000000-0005-0000-0000-0000E7260000}"/>
    <cellStyle name="SAPBEXexcBad9 28" xfId="2198" xr:uid="{00000000-0005-0000-0000-0000E8260000}"/>
    <cellStyle name="SAPBEXexcBad9 29" xfId="2199" xr:uid="{00000000-0005-0000-0000-0000E9260000}"/>
    <cellStyle name="SAPBEXexcBad9 3" xfId="321" xr:uid="{00000000-0005-0000-0000-0000EA260000}"/>
    <cellStyle name="SAPBEXexcBad9 30" xfId="2200" xr:uid="{00000000-0005-0000-0000-0000EB260000}"/>
    <cellStyle name="SAPBEXexcBad9 31" xfId="2201" xr:uid="{00000000-0005-0000-0000-0000EC260000}"/>
    <cellStyle name="SAPBEXexcBad9 32" xfId="2202" xr:uid="{00000000-0005-0000-0000-0000ED260000}"/>
    <cellStyle name="SAPBEXexcBad9 33" xfId="2203" xr:uid="{00000000-0005-0000-0000-0000EE260000}"/>
    <cellStyle name="SAPBEXexcBad9 34" xfId="2204" xr:uid="{00000000-0005-0000-0000-0000EF260000}"/>
    <cellStyle name="SAPBEXexcBad9 35" xfId="2205" xr:uid="{00000000-0005-0000-0000-0000F0260000}"/>
    <cellStyle name="SAPBEXexcBad9 36" xfId="2206" xr:uid="{00000000-0005-0000-0000-0000F1260000}"/>
    <cellStyle name="SAPBEXexcBad9 37" xfId="2207" xr:uid="{00000000-0005-0000-0000-0000F2260000}"/>
    <cellStyle name="SAPBEXexcBad9 38" xfId="2208" xr:uid="{00000000-0005-0000-0000-0000F3260000}"/>
    <cellStyle name="SAPBEXexcBad9 39" xfId="2209" xr:uid="{00000000-0005-0000-0000-0000F4260000}"/>
    <cellStyle name="SAPBEXexcBad9 4" xfId="2210" xr:uid="{00000000-0005-0000-0000-0000F5260000}"/>
    <cellStyle name="SAPBEXexcBad9 40" xfId="2211" xr:uid="{00000000-0005-0000-0000-0000F6260000}"/>
    <cellStyle name="SAPBEXexcBad9 41" xfId="2212" xr:uid="{00000000-0005-0000-0000-0000F7260000}"/>
    <cellStyle name="SAPBEXexcBad9 42" xfId="2213" xr:uid="{00000000-0005-0000-0000-0000F8260000}"/>
    <cellStyle name="SAPBEXexcBad9 43" xfId="2214" xr:uid="{00000000-0005-0000-0000-0000F9260000}"/>
    <cellStyle name="SAPBEXexcBad9 44" xfId="2215" xr:uid="{00000000-0005-0000-0000-0000FA260000}"/>
    <cellStyle name="SAPBEXexcBad9 45" xfId="2216" xr:uid="{00000000-0005-0000-0000-0000FB260000}"/>
    <cellStyle name="SAPBEXexcBad9 46" xfId="6730" xr:uid="{00000000-0005-0000-0000-0000FC260000}"/>
    <cellStyle name="SAPBEXexcBad9 47" xfId="6731" xr:uid="{00000000-0005-0000-0000-0000FD260000}"/>
    <cellStyle name="SAPBEXexcBad9 48" xfId="6732" xr:uid="{00000000-0005-0000-0000-0000FE260000}"/>
    <cellStyle name="SAPBEXexcBad9 49" xfId="6733" xr:uid="{00000000-0005-0000-0000-0000FF260000}"/>
    <cellStyle name="SAPBEXexcBad9 5" xfId="2217" xr:uid="{00000000-0005-0000-0000-000000270000}"/>
    <cellStyle name="SAPBEXexcBad9 50" xfId="6734" xr:uid="{00000000-0005-0000-0000-000001270000}"/>
    <cellStyle name="SAPBEXexcBad9 51" xfId="6735" xr:uid="{00000000-0005-0000-0000-000002270000}"/>
    <cellStyle name="SAPBEXexcBad9 52" xfId="6736" xr:uid="{00000000-0005-0000-0000-000003270000}"/>
    <cellStyle name="SAPBEXexcBad9 53" xfId="6737" xr:uid="{00000000-0005-0000-0000-000004270000}"/>
    <cellStyle name="SAPBEXexcBad9 54" xfId="6738" xr:uid="{00000000-0005-0000-0000-000005270000}"/>
    <cellStyle name="SAPBEXexcBad9 55" xfId="6739" xr:uid="{00000000-0005-0000-0000-000006270000}"/>
    <cellStyle name="SAPBEXexcBad9 56" xfId="6740" xr:uid="{00000000-0005-0000-0000-000007270000}"/>
    <cellStyle name="SAPBEXexcBad9 57" xfId="6741" xr:uid="{00000000-0005-0000-0000-000008270000}"/>
    <cellStyle name="SAPBEXexcBad9 58" xfId="6742" xr:uid="{00000000-0005-0000-0000-000009270000}"/>
    <cellStyle name="SAPBEXexcBad9 59" xfId="6743" xr:uid="{00000000-0005-0000-0000-00000A270000}"/>
    <cellStyle name="SAPBEXexcBad9 6" xfId="2218" xr:uid="{00000000-0005-0000-0000-00000B270000}"/>
    <cellStyle name="SAPBEXexcBad9 60" xfId="6744" xr:uid="{00000000-0005-0000-0000-00000C270000}"/>
    <cellStyle name="SAPBEXexcBad9 61" xfId="6745" xr:uid="{00000000-0005-0000-0000-00000D270000}"/>
    <cellStyle name="SAPBEXexcBad9 62" xfId="6746" xr:uid="{00000000-0005-0000-0000-00000E270000}"/>
    <cellStyle name="SAPBEXexcBad9 63" xfId="6747" xr:uid="{00000000-0005-0000-0000-00000F270000}"/>
    <cellStyle name="SAPBEXexcBad9 64" xfId="6748" xr:uid="{00000000-0005-0000-0000-000010270000}"/>
    <cellStyle name="SAPBEXexcBad9 65" xfId="6749" xr:uid="{00000000-0005-0000-0000-000011270000}"/>
    <cellStyle name="SAPBEXexcBad9 66" xfId="6750" xr:uid="{00000000-0005-0000-0000-000012270000}"/>
    <cellStyle name="SAPBEXexcBad9 67" xfId="6751" xr:uid="{00000000-0005-0000-0000-000013270000}"/>
    <cellStyle name="SAPBEXexcBad9 68" xfId="6752" xr:uid="{00000000-0005-0000-0000-000014270000}"/>
    <cellStyle name="SAPBEXexcBad9 69" xfId="6753" xr:uid="{00000000-0005-0000-0000-000015270000}"/>
    <cellStyle name="SAPBEXexcBad9 7" xfId="2219" xr:uid="{00000000-0005-0000-0000-000016270000}"/>
    <cellStyle name="SAPBEXexcBad9 70" xfId="6754" xr:uid="{00000000-0005-0000-0000-000017270000}"/>
    <cellStyle name="SAPBEXexcBad9 71" xfId="6755" xr:uid="{00000000-0005-0000-0000-000018270000}"/>
    <cellStyle name="SAPBEXexcBad9 72" xfId="6756" xr:uid="{00000000-0005-0000-0000-000019270000}"/>
    <cellStyle name="SAPBEXexcBad9 73" xfId="6757" xr:uid="{00000000-0005-0000-0000-00001A270000}"/>
    <cellStyle name="SAPBEXexcBad9 74" xfId="6758" xr:uid="{00000000-0005-0000-0000-00001B270000}"/>
    <cellStyle name="SAPBEXexcBad9 75" xfId="6759" xr:uid="{00000000-0005-0000-0000-00001C270000}"/>
    <cellStyle name="SAPBEXexcBad9 76" xfId="6760" xr:uid="{00000000-0005-0000-0000-00001D270000}"/>
    <cellStyle name="SAPBEXexcBad9 77" xfId="6761" xr:uid="{00000000-0005-0000-0000-00001E270000}"/>
    <cellStyle name="SAPBEXexcBad9 78" xfId="6762" xr:uid="{00000000-0005-0000-0000-00001F270000}"/>
    <cellStyle name="SAPBEXexcBad9 79" xfId="6763" xr:uid="{00000000-0005-0000-0000-000020270000}"/>
    <cellStyle name="SAPBEXexcBad9 8" xfId="2220" xr:uid="{00000000-0005-0000-0000-000021270000}"/>
    <cellStyle name="SAPBEXexcBad9 80" xfId="6764" xr:uid="{00000000-0005-0000-0000-000022270000}"/>
    <cellStyle name="SAPBEXexcBad9 81" xfId="6765" xr:uid="{00000000-0005-0000-0000-000023270000}"/>
    <cellStyle name="SAPBEXexcBad9 82" xfId="6766" xr:uid="{00000000-0005-0000-0000-000024270000}"/>
    <cellStyle name="SAPBEXexcBad9 83" xfId="6767" xr:uid="{00000000-0005-0000-0000-000025270000}"/>
    <cellStyle name="SAPBEXexcBad9 84" xfId="6768" xr:uid="{00000000-0005-0000-0000-000026270000}"/>
    <cellStyle name="SAPBEXexcBad9 85" xfId="6769" xr:uid="{00000000-0005-0000-0000-000027270000}"/>
    <cellStyle name="SAPBEXexcBad9 86" xfId="6770" xr:uid="{00000000-0005-0000-0000-000028270000}"/>
    <cellStyle name="SAPBEXexcBad9 87" xfId="6771" xr:uid="{00000000-0005-0000-0000-000029270000}"/>
    <cellStyle name="SAPBEXexcBad9 88" xfId="6772" xr:uid="{00000000-0005-0000-0000-00002A270000}"/>
    <cellStyle name="SAPBEXexcBad9 89" xfId="6773" xr:uid="{00000000-0005-0000-0000-00002B270000}"/>
    <cellStyle name="SAPBEXexcBad9 9" xfId="2221" xr:uid="{00000000-0005-0000-0000-00002C270000}"/>
    <cellStyle name="SAPBEXexcBad9 90" xfId="6774" xr:uid="{00000000-0005-0000-0000-00002D270000}"/>
    <cellStyle name="SAPBEXexcBad9 91" xfId="6775" xr:uid="{00000000-0005-0000-0000-00002E270000}"/>
    <cellStyle name="SAPBEXexcBad9 92" xfId="6776" xr:uid="{00000000-0005-0000-0000-00002F270000}"/>
    <cellStyle name="SAPBEXexcBad9 93" xfId="6777" xr:uid="{00000000-0005-0000-0000-000030270000}"/>
    <cellStyle name="SAPBEXexcBad9 94" xfId="6778" xr:uid="{00000000-0005-0000-0000-000031270000}"/>
    <cellStyle name="SAPBEXexcBad9 95" xfId="6779" xr:uid="{00000000-0005-0000-0000-000032270000}"/>
    <cellStyle name="SAPBEXexcBad9 96" xfId="6780" xr:uid="{00000000-0005-0000-0000-000033270000}"/>
    <cellStyle name="SAPBEXexcBad9 97" xfId="6781" xr:uid="{00000000-0005-0000-0000-000034270000}"/>
    <cellStyle name="SAPBEXexcBad9 98" xfId="6782" xr:uid="{00000000-0005-0000-0000-000035270000}"/>
    <cellStyle name="SAPBEXexcBad9 99" xfId="6783" xr:uid="{00000000-0005-0000-0000-000036270000}"/>
    <cellStyle name="SAPBEXexcBad9_(A-7) IS-Inputs" xfId="6784" xr:uid="{00000000-0005-0000-0000-000037270000}"/>
    <cellStyle name="SAPBEXexcCritical4" xfId="158" xr:uid="{00000000-0005-0000-0000-000038270000}"/>
    <cellStyle name="SAPBEXexcCritical4 10" xfId="2222" xr:uid="{00000000-0005-0000-0000-000039270000}"/>
    <cellStyle name="SAPBEXexcCritical4 100" xfId="6785" xr:uid="{00000000-0005-0000-0000-00003A270000}"/>
    <cellStyle name="SAPBEXexcCritical4 101" xfId="6786" xr:uid="{00000000-0005-0000-0000-00003B270000}"/>
    <cellStyle name="SAPBEXexcCritical4 102" xfId="6787" xr:uid="{00000000-0005-0000-0000-00003C270000}"/>
    <cellStyle name="SAPBEXexcCritical4 103" xfId="6788" xr:uid="{00000000-0005-0000-0000-00003D270000}"/>
    <cellStyle name="SAPBEXexcCritical4 104" xfId="6789" xr:uid="{00000000-0005-0000-0000-00003E270000}"/>
    <cellStyle name="SAPBEXexcCritical4 105" xfId="6790" xr:uid="{00000000-0005-0000-0000-00003F270000}"/>
    <cellStyle name="SAPBEXexcCritical4 106" xfId="6791" xr:uid="{00000000-0005-0000-0000-000040270000}"/>
    <cellStyle name="SAPBEXexcCritical4 107" xfId="6792" xr:uid="{00000000-0005-0000-0000-000041270000}"/>
    <cellStyle name="SAPBEXexcCritical4 108" xfId="6793" xr:uid="{00000000-0005-0000-0000-000042270000}"/>
    <cellStyle name="SAPBEXexcCritical4 109" xfId="6794" xr:uid="{00000000-0005-0000-0000-000043270000}"/>
    <cellStyle name="SAPBEXexcCritical4 11" xfId="2223" xr:uid="{00000000-0005-0000-0000-000044270000}"/>
    <cellStyle name="SAPBEXexcCritical4 110" xfId="6795" xr:uid="{00000000-0005-0000-0000-000045270000}"/>
    <cellStyle name="SAPBEXexcCritical4 12" xfId="2224" xr:uid="{00000000-0005-0000-0000-000046270000}"/>
    <cellStyle name="SAPBEXexcCritical4 13" xfId="2225" xr:uid="{00000000-0005-0000-0000-000047270000}"/>
    <cellStyle name="SAPBEXexcCritical4 14" xfId="2226" xr:uid="{00000000-0005-0000-0000-000048270000}"/>
    <cellStyle name="SAPBEXexcCritical4 15" xfId="2227" xr:uid="{00000000-0005-0000-0000-000049270000}"/>
    <cellStyle name="SAPBEXexcCritical4 16" xfId="2228" xr:uid="{00000000-0005-0000-0000-00004A270000}"/>
    <cellStyle name="SAPBEXexcCritical4 17" xfId="2229" xr:uid="{00000000-0005-0000-0000-00004B270000}"/>
    <cellStyle name="SAPBEXexcCritical4 18" xfId="2230" xr:uid="{00000000-0005-0000-0000-00004C270000}"/>
    <cellStyle name="SAPBEXexcCritical4 19" xfId="2231" xr:uid="{00000000-0005-0000-0000-00004D270000}"/>
    <cellStyle name="SAPBEXexcCritical4 2" xfId="272" xr:uid="{00000000-0005-0000-0000-00004E270000}"/>
    <cellStyle name="SAPBEXexcCritical4 2 2" xfId="2232" xr:uid="{00000000-0005-0000-0000-00004F270000}"/>
    <cellStyle name="SAPBEXexcCritical4 20" xfId="2233" xr:uid="{00000000-0005-0000-0000-000050270000}"/>
    <cellStyle name="SAPBEXexcCritical4 21" xfId="2234" xr:uid="{00000000-0005-0000-0000-000051270000}"/>
    <cellStyle name="SAPBEXexcCritical4 22" xfId="2235" xr:uid="{00000000-0005-0000-0000-000052270000}"/>
    <cellStyle name="SAPBEXexcCritical4 23" xfId="2236" xr:uid="{00000000-0005-0000-0000-000053270000}"/>
    <cellStyle name="SAPBEXexcCritical4 24" xfId="2237" xr:uid="{00000000-0005-0000-0000-000054270000}"/>
    <cellStyle name="SAPBEXexcCritical4 25" xfId="2238" xr:uid="{00000000-0005-0000-0000-000055270000}"/>
    <cellStyle name="SAPBEXexcCritical4 26" xfId="2239" xr:uid="{00000000-0005-0000-0000-000056270000}"/>
    <cellStyle name="SAPBEXexcCritical4 27" xfId="2240" xr:uid="{00000000-0005-0000-0000-000057270000}"/>
    <cellStyle name="SAPBEXexcCritical4 28" xfId="2241" xr:uid="{00000000-0005-0000-0000-000058270000}"/>
    <cellStyle name="SAPBEXexcCritical4 29" xfId="2242" xr:uid="{00000000-0005-0000-0000-000059270000}"/>
    <cellStyle name="SAPBEXexcCritical4 3" xfId="322" xr:uid="{00000000-0005-0000-0000-00005A270000}"/>
    <cellStyle name="SAPBEXexcCritical4 30" xfId="2243" xr:uid="{00000000-0005-0000-0000-00005B270000}"/>
    <cellStyle name="SAPBEXexcCritical4 31" xfId="2244" xr:uid="{00000000-0005-0000-0000-00005C270000}"/>
    <cellStyle name="SAPBEXexcCritical4 32" xfId="2245" xr:uid="{00000000-0005-0000-0000-00005D270000}"/>
    <cellStyle name="SAPBEXexcCritical4 33" xfId="2246" xr:uid="{00000000-0005-0000-0000-00005E270000}"/>
    <cellStyle name="SAPBEXexcCritical4 34" xfId="2247" xr:uid="{00000000-0005-0000-0000-00005F270000}"/>
    <cellStyle name="SAPBEXexcCritical4 35" xfId="2248" xr:uid="{00000000-0005-0000-0000-000060270000}"/>
    <cellStyle name="SAPBEXexcCritical4 36" xfId="2249" xr:uid="{00000000-0005-0000-0000-000061270000}"/>
    <cellStyle name="SAPBEXexcCritical4 37" xfId="2250" xr:uid="{00000000-0005-0000-0000-000062270000}"/>
    <cellStyle name="SAPBEXexcCritical4 38" xfId="2251" xr:uid="{00000000-0005-0000-0000-000063270000}"/>
    <cellStyle name="SAPBEXexcCritical4 39" xfId="2252" xr:uid="{00000000-0005-0000-0000-000064270000}"/>
    <cellStyle name="SAPBEXexcCritical4 4" xfId="2253" xr:uid="{00000000-0005-0000-0000-000065270000}"/>
    <cellStyle name="SAPBEXexcCritical4 40" xfId="2254" xr:uid="{00000000-0005-0000-0000-000066270000}"/>
    <cellStyle name="SAPBEXexcCritical4 41" xfId="2255" xr:uid="{00000000-0005-0000-0000-000067270000}"/>
    <cellStyle name="SAPBEXexcCritical4 42" xfId="2256" xr:uid="{00000000-0005-0000-0000-000068270000}"/>
    <cellStyle name="SAPBEXexcCritical4 43" xfId="2257" xr:uid="{00000000-0005-0000-0000-000069270000}"/>
    <cellStyle name="SAPBEXexcCritical4 44" xfId="2258" xr:uid="{00000000-0005-0000-0000-00006A270000}"/>
    <cellStyle name="SAPBEXexcCritical4 45" xfId="2259" xr:uid="{00000000-0005-0000-0000-00006B270000}"/>
    <cellStyle name="SAPBEXexcCritical4 46" xfId="6796" xr:uid="{00000000-0005-0000-0000-00006C270000}"/>
    <cellStyle name="SAPBEXexcCritical4 47" xfId="6797" xr:uid="{00000000-0005-0000-0000-00006D270000}"/>
    <cellStyle name="SAPBEXexcCritical4 48" xfId="6798" xr:uid="{00000000-0005-0000-0000-00006E270000}"/>
    <cellStyle name="SAPBEXexcCritical4 49" xfId="6799" xr:uid="{00000000-0005-0000-0000-00006F270000}"/>
    <cellStyle name="SAPBEXexcCritical4 5" xfId="2260" xr:uid="{00000000-0005-0000-0000-000070270000}"/>
    <cellStyle name="SAPBEXexcCritical4 50" xfId="6800" xr:uid="{00000000-0005-0000-0000-000071270000}"/>
    <cellStyle name="SAPBEXexcCritical4 51" xfId="6801" xr:uid="{00000000-0005-0000-0000-000072270000}"/>
    <cellStyle name="SAPBEXexcCritical4 52" xfId="6802" xr:uid="{00000000-0005-0000-0000-000073270000}"/>
    <cellStyle name="SAPBEXexcCritical4 53" xfId="6803" xr:uid="{00000000-0005-0000-0000-000074270000}"/>
    <cellStyle name="SAPBEXexcCritical4 54" xfId="6804" xr:uid="{00000000-0005-0000-0000-000075270000}"/>
    <cellStyle name="SAPBEXexcCritical4 55" xfId="6805" xr:uid="{00000000-0005-0000-0000-000076270000}"/>
    <cellStyle name="SAPBEXexcCritical4 56" xfId="6806" xr:uid="{00000000-0005-0000-0000-000077270000}"/>
    <cellStyle name="SAPBEXexcCritical4 57" xfId="6807" xr:uid="{00000000-0005-0000-0000-000078270000}"/>
    <cellStyle name="SAPBEXexcCritical4 58" xfId="6808" xr:uid="{00000000-0005-0000-0000-000079270000}"/>
    <cellStyle name="SAPBEXexcCritical4 59" xfId="6809" xr:uid="{00000000-0005-0000-0000-00007A270000}"/>
    <cellStyle name="SAPBEXexcCritical4 6" xfId="2261" xr:uid="{00000000-0005-0000-0000-00007B270000}"/>
    <cellStyle name="SAPBEXexcCritical4 60" xfId="6810" xr:uid="{00000000-0005-0000-0000-00007C270000}"/>
    <cellStyle name="SAPBEXexcCritical4 61" xfId="6811" xr:uid="{00000000-0005-0000-0000-00007D270000}"/>
    <cellStyle name="SAPBEXexcCritical4 62" xfId="6812" xr:uid="{00000000-0005-0000-0000-00007E270000}"/>
    <cellStyle name="SAPBEXexcCritical4 63" xfId="6813" xr:uid="{00000000-0005-0000-0000-00007F270000}"/>
    <cellStyle name="SAPBEXexcCritical4 64" xfId="6814" xr:uid="{00000000-0005-0000-0000-000080270000}"/>
    <cellStyle name="SAPBEXexcCritical4 65" xfId="6815" xr:uid="{00000000-0005-0000-0000-000081270000}"/>
    <cellStyle name="SAPBEXexcCritical4 66" xfId="6816" xr:uid="{00000000-0005-0000-0000-000082270000}"/>
    <cellStyle name="SAPBEXexcCritical4 67" xfId="6817" xr:uid="{00000000-0005-0000-0000-000083270000}"/>
    <cellStyle name="SAPBEXexcCritical4 68" xfId="6818" xr:uid="{00000000-0005-0000-0000-000084270000}"/>
    <cellStyle name="SAPBEXexcCritical4 69" xfId="6819" xr:uid="{00000000-0005-0000-0000-000085270000}"/>
    <cellStyle name="SAPBEXexcCritical4 7" xfId="2262" xr:uid="{00000000-0005-0000-0000-000086270000}"/>
    <cellStyle name="SAPBEXexcCritical4 70" xfId="6820" xr:uid="{00000000-0005-0000-0000-000087270000}"/>
    <cellStyle name="SAPBEXexcCritical4 71" xfId="6821" xr:uid="{00000000-0005-0000-0000-000088270000}"/>
    <cellStyle name="SAPBEXexcCritical4 72" xfId="6822" xr:uid="{00000000-0005-0000-0000-000089270000}"/>
    <cellStyle name="SAPBEXexcCritical4 73" xfId="6823" xr:uid="{00000000-0005-0000-0000-00008A270000}"/>
    <cellStyle name="SAPBEXexcCritical4 74" xfId="6824" xr:uid="{00000000-0005-0000-0000-00008B270000}"/>
    <cellStyle name="SAPBEXexcCritical4 75" xfId="6825" xr:uid="{00000000-0005-0000-0000-00008C270000}"/>
    <cellStyle name="SAPBEXexcCritical4 76" xfId="6826" xr:uid="{00000000-0005-0000-0000-00008D270000}"/>
    <cellStyle name="SAPBEXexcCritical4 77" xfId="6827" xr:uid="{00000000-0005-0000-0000-00008E270000}"/>
    <cellStyle name="SAPBEXexcCritical4 78" xfId="6828" xr:uid="{00000000-0005-0000-0000-00008F270000}"/>
    <cellStyle name="SAPBEXexcCritical4 79" xfId="6829" xr:uid="{00000000-0005-0000-0000-000090270000}"/>
    <cellStyle name="SAPBEXexcCritical4 8" xfId="2263" xr:uid="{00000000-0005-0000-0000-000091270000}"/>
    <cellStyle name="SAPBEXexcCritical4 80" xfId="6830" xr:uid="{00000000-0005-0000-0000-000092270000}"/>
    <cellStyle name="SAPBEXexcCritical4 81" xfId="6831" xr:uid="{00000000-0005-0000-0000-000093270000}"/>
    <cellStyle name="SAPBEXexcCritical4 82" xfId="6832" xr:uid="{00000000-0005-0000-0000-000094270000}"/>
    <cellStyle name="SAPBEXexcCritical4 83" xfId="6833" xr:uid="{00000000-0005-0000-0000-000095270000}"/>
    <cellStyle name="SAPBEXexcCritical4 84" xfId="6834" xr:uid="{00000000-0005-0000-0000-000096270000}"/>
    <cellStyle name="SAPBEXexcCritical4 85" xfId="6835" xr:uid="{00000000-0005-0000-0000-000097270000}"/>
    <cellStyle name="SAPBEXexcCritical4 86" xfId="6836" xr:uid="{00000000-0005-0000-0000-000098270000}"/>
    <cellStyle name="SAPBEXexcCritical4 87" xfId="6837" xr:uid="{00000000-0005-0000-0000-000099270000}"/>
    <cellStyle name="SAPBEXexcCritical4 88" xfId="6838" xr:uid="{00000000-0005-0000-0000-00009A270000}"/>
    <cellStyle name="SAPBEXexcCritical4 89" xfId="6839" xr:uid="{00000000-0005-0000-0000-00009B270000}"/>
    <cellStyle name="SAPBEXexcCritical4 9" xfId="2264" xr:uid="{00000000-0005-0000-0000-00009C270000}"/>
    <cellStyle name="SAPBEXexcCritical4 90" xfId="6840" xr:uid="{00000000-0005-0000-0000-00009D270000}"/>
    <cellStyle name="SAPBEXexcCritical4 91" xfId="6841" xr:uid="{00000000-0005-0000-0000-00009E270000}"/>
    <cellStyle name="SAPBEXexcCritical4 92" xfId="6842" xr:uid="{00000000-0005-0000-0000-00009F270000}"/>
    <cellStyle name="SAPBEXexcCritical4 93" xfId="6843" xr:uid="{00000000-0005-0000-0000-0000A0270000}"/>
    <cellStyle name="SAPBEXexcCritical4 94" xfId="6844" xr:uid="{00000000-0005-0000-0000-0000A1270000}"/>
    <cellStyle name="SAPBEXexcCritical4 95" xfId="6845" xr:uid="{00000000-0005-0000-0000-0000A2270000}"/>
    <cellStyle name="SAPBEXexcCritical4 96" xfId="6846" xr:uid="{00000000-0005-0000-0000-0000A3270000}"/>
    <cellStyle name="SAPBEXexcCritical4 97" xfId="6847" xr:uid="{00000000-0005-0000-0000-0000A4270000}"/>
    <cellStyle name="SAPBEXexcCritical4 98" xfId="6848" xr:uid="{00000000-0005-0000-0000-0000A5270000}"/>
    <cellStyle name="SAPBEXexcCritical4 99" xfId="6849" xr:uid="{00000000-0005-0000-0000-0000A6270000}"/>
    <cellStyle name="SAPBEXexcCritical4_(A-7) IS-Inputs" xfId="6850" xr:uid="{00000000-0005-0000-0000-0000A7270000}"/>
    <cellStyle name="SAPBEXexcCritical5" xfId="159" xr:uid="{00000000-0005-0000-0000-0000A8270000}"/>
    <cellStyle name="SAPBEXexcCritical5 10" xfId="2265" xr:uid="{00000000-0005-0000-0000-0000A9270000}"/>
    <cellStyle name="SAPBEXexcCritical5 100" xfId="6851" xr:uid="{00000000-0005-0000-0000-0000AA270000}"/>
    <cellStyle name="SAPBEXexcCritical5 101" xfId="6852" xr:uid="{00000000-0005-0000-0000-0000AB270000}"/>
    <cellStyle name="SAPBEXexcCritical5 102" xfId="6853" xr:uid="{00000000-0005-0000-0000-0000AC270000}"/>
    <cellStyle name="SAPBEXexcCritical5 103" xfId="6854" xr:uid="{00000000-0005-0000-0000-0000AD270000}"/>
    <cellStyle name="SAPBEXexcCritical5 104" xfId="6855" xr:uid="{00000000-0005-0000-0000-0000AE270000}"/>
    <cellStyle name="SAPBEXexcCritical5 105" xfId="6856" xr:uid="{00000000-0005-0000-0000-0000AF270000}"/>
    <cellStyle name="SAPBEXexcCritical5 106" xfId="6857" xr:uid="{00000000-0005-0000-0000-0000B0270000}"/>
    <cellStyle name="SAPBEXexcCritical5 107" xfId="6858" xr:uid="{00000000-0005-0000-0000-0000B1270000}"/>
    <cellStyle name="SAPBEXexcCritical5 108" xfId="6859" xr:uid="{00000000-0005-0000-0000-0000B2270000}"/>
    <cellStyle name="SAPBEXexcCritical5 109" xfId="6860" xr:uid="{00000000-0005-0000-0000-0000B3270000}"/>
    <cellStyle name="SAPBEXexcCritical5 11" xfId="2266" xr:uid="{00000000-0005-0000-0000-0000B4270000}"/>
    <cellStyle name="SAPBEXexcCritical5 110" xfId="6861" xr:uid="{00000000-0005-0000-0000-0000B5270000}"/>
    <cellStyle name="SAPBEXexcCritical5 12" xfId="2267" xr:uid="{00000000-0005-0000-0000-0000B6270000}"/>
    <cellStyle name="SAPBEXexcCritical5 13" xfId="2268" xr:uid="{00000000-0005-0000-0000-0000B7270000}"/>
    <cellStyle name="SAPBEXexcCritical5 14" xfId="2269" xr:uid="{00000000-0005-0000-0000-0000B8270000}"/>
    <cellStyle name="SAPBEXexcCritical5 15" xfId="2270" xr:uid="{00000000-0005-0000-0000-0000B9270000}"/>
    <cellStyle name="SAPBEXexcCritical5 16" xfId="2271" xr:uid="{00000000-0005-0000-0000-0000BA270000}"/>
    <cellStyle name="SAPBEXexcCritical5 17" xfId="2272" xr:uid="{00000000-0005-0000-0000-0000BB270000}"/>
    <cellStyle name="SAPBEXexcCritical5 18" xfId="2273" xr:uid="{00000000-0005-0000-0000-0000BC270000}"/>
    <cellStyle name="SAPBEXexcCritical5 19" xfId="2274" xr:uid="{00000000-0005-0000-0000-0000BD270000}"/>
    <cellStyle name="SAPBEXexcCritical5 2" xfId="273" xr:uid="{00000000-0005-0000-0000-0000BE270000}"/>
    <cellStyle name="SAPBEXexcCritical5 2 2" xfId="2275" xr:uid="{00000000-0005-0000-0000-0000BF270000}"/>
    <cellStyle name="SAPBEXexcCritical5 20" xfId="2276" xr:uid="{00000000-0005-0000-0000-0000C0270000}"/>
    <cellStyle name="SAPBEXexcCritical5 21" xfId="2277" xr:uid="{00000000-0005-0000-0000-0000C1270000}"/>
    <cellStyle name="SAPBEXexcCritical5 22" xfId="2278" xr:uid="{00000000-0005-0000-0000-0000C2270000}"/>
    <cellStyle name="SAPBEXexcCritical5 23" xfId="2279" xr:uid="{00000000-0005-0000-0000-0000C3270000}"/>
    <cellStyle name="SAPBEXexcCritical5 24" xfId="2280" xr:uid="{00000000-0005-0000-0000-0000C4270000}"/>
    <cellStyle name="SAPBEXexcCritical5 25" xfId="2281" xr:uid="{00000000-0005-0000-0000-0000C5270000}"/>
    <cellStyle name="SAPBEXexcCritical5 26" xfId="2282" xr:uid="{00000000-0005-0000-0000-0000C6270000}"/>
    <cellStyle name="SAPBEXexcCritical5 27" xfId="2283" xr:uid="{00000000-0005-0000-0000-0000C7270000}"/>
    <cellStyle name="SAPBEXexcCritical5 28" xfId="2284" xr:uid="{00000000-0005-0000-0000-0000C8270000}"/>
    <cellStyle name="SAPBEXexcCritical5 29" xfId="2285" xr:uid="{00000000-0005-0000-0000-0000C9270000}"/>
    <cellStyle name="SAPBEXexcCritical5 3" xfId="323" xr:uid="{00000000-0005-0000-0000-0000CA270000}"/>
    <cellStyle name="SAPBEXexcCritical5 30" xfId="2286" xr:uid="{00000000-0005-0000-0000-0000CB270000}"/>
    <cellStyle name="SAPBEXexcCritical5 31" xfId="2287" xr:uid="{00000000-0005-0000-0000-0000CC270000}"/>
    <cellStyle name="SAPBEXexcCritical5 32" xfId="2288" xr:uid="{00000000-0005-0000-0000-0000CD270000}"/>
    <cellStyle name="SAPBEXexcCritical5 33" xfId="2289" xr:uid="{00000000-0005-0000-0000-0000CE270000}"/>
    <cellStyle name="SAPBEXexcCritical5 34" xfId="2290" xr:uid="{00000000-0005-0000-0000-0000CF270000}"/>
    <cellStyle name="SAPBEXexcCritical5 35" xfId="2291" xr:uid="{00000000-0005-0000-0000-0000D0270000}"/>
    <cellStyle name="SAPBEXexcCritical5 36" xfId="2292" xr:uid="{00000000-0005-0000-0000-0000D1270000}"/>
    <cellStyle name="SAPBEXexcCritical5 37" xfId="2293" xr:uid="{00000000-0005-0000-0000-0000D2270000}"/>
    <cellStyle name="SAPBEXexcCritical5 38" xfId="2294" xr:uid="{00000000-0005-0000-0000-0000D3270000}"/>
    <cellStyle name="SAPBEXexcCritical5 39" xfId="2295" xr:uid="{00000000-0005-0000-0000-0000D4270000}"/>
    <cellStyle name="SAPBEXexcCritical5 4" xfId="2296" xr:uid="{00000000-0005-0000-0000-0000D5270000}"/>
    <cellStyle name="SAPBEXexcCritical5 40" xfId="2297" xr:uid="{00000000-0005-0000-0000-0000D6270000}"/>
    <cellStyle name="SAPBEXexcCritical5 41" xfId="2298" xr:uid="{00000000-0005-0000-0000-0000D7270000}"/>
    <cellStyle name="SAPBEXexcCritical5 42" xfId="2299" xr:uid="{00000000-0005-0000-0000-0000D8270000}"/>
    <cellStyle name="SAPBEXexcCritical5 43" xfId="2300" xr:uid="{00000000-0005-0000-0000-0000D9270000}"/>
    <cellStyle name="SAPBEXexcCritical5 44" xfId="2301" xr:uid="{00000000-0005-0000-0000-0000DA270000}"/>
    <cellStyle name="SAPBEXexcCritical5 45" xfId="2302" xr:uid="{00000000-0005-0000-0000-0000DB270000}"/>
    <cellStyle name="SAPBEXexcCritical5 46" xfId="6862" xr:uid="{00000000-0005-0000-0000-0000DC270000}"/>
    <cellStyle name="SAPBEXexcCritical5 47" xfId="6863" xr:uid="{00000000-0005-0000-0000-0000DD270000}"/>
    <cellStyle name="SAPBEXexcCritical5 48" xfId="6864" xr:uid="{00000000-0005-0000-0000-0000DE270000}"/>
    <cellStyle name="SAPBEXexcCritical5 49" xfId="6865" xr:uid="{00000000-0005-0000-0000-0000DF270000}"/>
    <cellStyle name="SAPBEXexcCritical5 5" xfId="2303" xr:uid="{00000000-0005-0000-0000-0000E0270000}"/>
    <cellStyle name="SAPBEXexcCritical5 50" xfId="6866" xr:uid="{00000000-0005-0000-0000-0000E1270000}"/>
    <cellStyle name="SAPBEXexcCritical5 51" xfId="6867" xr:uid="{00000000-0005-0000-0000-0000E2270000}"/>
    <cellStyle name="SAPBEXexcCritical5 52" xfId="6868" xr:uid="{00000000-0005-0000-0000-0000E3270000}"/>
    <cellStyle name="SAPBEXexcCritical5 53" xfId="6869" xr:uid="{00000000-0005-0000-0000-0000E4270000}"/>
    <cellStyle name="SAPBEXexcCritical5 54" xfId="6870" xr:uid="{00000000-0005-0000-0000-0000E5270000}"/>
    <cellStyle name="SAPBEXexcCritical5 55" xfId="6871" xr:uid="{00000000-0005-0000-0000-0000E6270000}"/>
    <cellStyle name="SAPBEXexcCritical5 56" xfId="6872" xr:uid="{00000000-0005-0000-0000-0000E7270000}"/>
    <cellStyle name="SAPBEXexcCritical5 57" xfId="6873" xr:uid="{00000000-0005-0000-0000-0000E8270000}"/>
    <cellStyle name="SAPBEXexcCritical5 58" xfId="6874" xr:uid="{00000000-0005-0000-0000-0000E9270000}"/>
    <cellStyle name="SAPBEXexcCritical5 59" xfId="6875" xr:uid="{00000000-0005-0000-0000-0000EA270000}"/>
    <cellStyle name="SAPBEXexcCritical5 6" xfId="2304" xr:uid="{00000000-0005-0000-0000-0000EB270000}"/>
    <cellStyle name="SAPBEXexcCritical5 60" xfId="6876" xr:uid="{00000000-0005-0000-0000-0000EC270000}"/>
    <cellStyle name="SAPBEXexcCritical5 61" xfId="6877" xr:uid="{00000000-0005-0000-0000-0000ED270000}"/>
    <cellStyle name="SAPBEXexcCritical5 62" xfId="6878" xr:uid="{00000000-0005-0000-0000-0000EE270000}"/>
    <cellStyle name="SAPBEXexcCritical5 63" xfId="6879" xr:uid="{00000000-0005-0000-0000-0000EF270000}"/>
    <cellStyle name="SAPBEXexcCritical5 64" xfId="6880" xr:uid="{00000000-0005-0000-0000-0000F0270000}"/>
    <cellStyle name="SAPBEXexcCritical5 65" xfId="6881" xr:uid="{00000000-0005-0000-0000-0000F1270000}"/>
    <cellStyle name="SAPBEXexcCritical5 66" xfId="6882" xr:uid="{00000000-0005-0000-0000-0000F2270000}"/>
    <cellStyle name="SAPBEXexcCritical5 67" xfId="6883" xr:uid="{00000000-0005-0000-0000-0000F3270000}"/>
    <cellStyle name="SAPBEXexcCritical5 68" xfId="6884" xr:uid="{00000000-0005-0000-0000-0000F4270000}"/>
    <cellStyle name="SAPBEXexcCritical5 69" xfId="6885" xr:uid="{00000000-0005-0000-0000-0000F5270000}"/>
    <cellStyle name="SAPBEXexcCritical5 7" xfId="2305" xr:uid="{00000000-0005-0000-0000-0000F6270000}"/>
    <cellStyle name="SAPBEXexcCritical5 70" xfId="6886" xr:uid="{00000000-0005-0000-0000-0000F7270000}"/>
    <cellStyle name="SAPBEXexcCritical5 71" xfId="6887" xr:uid="{00000000-0005-0000-0000-0000F8270000}"/>
    <cellStyle name="SAPBEXexcCritical5 72" xfId="6888" xr:uid="{00000000-0005-0000-0000-0000F9270000}"/>
    <cellStyle name="SAPBEXexcCritical5 73" xfId="6889" xr:uid="{00000000-0005-0000-0000-0000FA270000}"/>
    <cellStyle name="SAPBEXexcCritical5 74" xfId="6890" xr:uid="{00000000-0005-0000-0000-0000FB270000}"/>
    <cellStyle name="SAPBEXexcCritical5 75" xfId="6891" xr:uid="{00000000-0005-0000-0000-0000FC270000}"/>
    <cellStyle name="SAPBEXexcCritical5 76" xfId="6892" xr:uid="{00000000-0005-0000-0000-0000FD270000}"/>
    <cellStyle name="SAPBEXexcCritical5 77" xfId="6893" xr:uid="{00000000-0005-0000-0000-0000FE270000}"/>
    <cellStyle name="SAPBEXexcCritical5 78" xfId="6894" xr:uid="{00000000-0005-0000-0000-0000FF270000}"/>
    <cellStyle name="SAPBEXexcCritical5 79" xfId="6895" xr:uid="{00000000-0005-0000-0000-000000280000}"/>
    <cellStyle name="SAPBEXexcCritical5 8" xfId="2306" xr:uid="{00000000-0005-0000-0000-000001280000}"/>
    <cellStyle name="SAPBEXexcCritical5 80" xfId="6896" xr:uid="{00000000-0005-0000-0000-000002280000}"/>
    <cellStyle name="SAPBEXexcCritical5 81" xfId="6897" xr:uid="{00000000-0005-0000-0000-000003280000}"/>
    <cellStyle name="SAPBEXexcCritical5 82" xfId="6898" xr:uid="{00000000-0005-0000-0000-000004280000}"/>
    <cellStyle name="SAPBEXexcCritical5 83" xfId="6899" xr:uid="{00000000-0005-0000-0000-000005280000}"/>
    <cellStyle name="SAPBEXexcCritical5 84" xfId="6900" xr:uid="{00000000-0005-0000-0000-000006280000}"/>
    <cellStyle name="SAPBEXexcCritical5 85" xfId="6901" xr:uid="{00000000-0005-0000-0000-000007280000}"/>
    <cellStyle name="SAPBEXexcCritical5 86" xfId="6902" xr:uid="{00000000-0005-0000-0000-000008280000}"/>
    <cellStyle name="SAPBEXexcCritical5 87" xfId="6903" xr:uid="{00000000-0005-0000-0000-000009280000}"/>
    <cellStyle name="SAPBEXexcCritical5 88" xfId="6904" xr:uid="{00000000-0005-0000-0000-00000A280000}"/>
    <cellStyle name="SAPBEXexcCritical5 89" xfId="6905" xr:uid="{00000000-0005-0000-0000-00000B280000}"/>
    <cellStyle name="SAPBEXexcCritical5 9" xfId="2307" xr:uid="{00000000-0005-0000-0000-00000C280000}"/>
    <cellStyle name="SAPBEXexcCritical5 90" xfId="6906" xr:uid="{00000000-0005-0000-0000-00000D280000}"/>
    <cellStyle name="SAPBEXexcCritical5 91" xfId="6907" xr:uid="{00000000-0005-0000-0000-00000E280000}"/>
    <cellStyle name="SAPBEXexcCritical5 92" xfId="6908" xr:uid="{00000000-0005-0000-0000-00000F280000}"/>
    <cellStyle name="SAPBEXexcCritical5 93" xfId="6909" xr:uid="{00000000-0005-0000-0000-000010280000}"/>
    <cellStyle name="SAPBEXexcCritical5 94" xfId="6910" xr:uid="{00000000-0005-0000-0000-000011280000}"/>
    <cellStyle name="SAPBEXexcCritical5 95" xfId="6911" xr:uid="{00000000-0005-0000-0000-000012280000}"/>
    <cellStyle name="SAPBEXexcCritical5 96" xfId="6912" xr:uid="{00000000-0005-0000-0000-000013280000}"/>
    <cellStyle name="SAPBEXexcCritical5 97" xfId="6913" xr:uid="{00000000-0005-0000-0000-000014280000}"/>
    <cellStyle name="SAPBEXexcCritical5 98" xfId="6914" xr:uid="{00000000-0005-0000-0000-000015280000}"/>
    <cellStyle name="SAPBEXexcCritical5 99" xfId="6915" xr:uid="{00000000-0005-0000-0000-000016280000}"/>
    <cellStyle name="SAPBEXexcCritical5_(A-7) IS-Inputs" xfId="6916" xr:uid="{00000000-0005-0000-0000-000017280000}"/>
    <cellStyle name="SAPBEXexcCritical6" xfId="160" xr:uid="{00000000-0005-0000-0000-000018280000}"/>
    <cellStyle name="SAPBEXexcCritical6 10" xfId="2308" xr:uid="{00000000-0005-0000-0000-000019280000}"/>
    <cellStyle name="SAPBEXexcCritical6 100" xfId="6917" xr:uid="{00000000-0005-0000-0000-00001A280000}"/>
    <cellStyle name="SAPBEXexcCritical6 101" xfId="6918" xr:uid="{00000000-0005-0000-0000-00001B280000}"/>
    <cellStyle name="SAPBEXexcCritical6 102" xfId="6919" xr:uid="{00000000-0005-0000-0000-00001C280000}"/>
    <cellStyle name="SAPBEXexcCritical6 103" xfId="6920" xr:uid="{00000000-0005-0000-0000-00001D280000}"/>
    <cellStyle name="SAPBEXexcCritical6 104" xfId="6921" xr:uid="{00000000-0005-0000-0000-00001E280000}"/>
    <cellStyle name="SAPBEXexcCritical6 105" xfId="6922" xr:uid="{00000000-0005-0000-0000-00001F280000}"/>
    <cellStyle name="SAPBEXexcCritical6 106" xfId="6923" xr:uid="{00000000-0005-0000-0000-000020280000}"/>
    <cellStyle name="SAPBEXexcCritical6 107" xfId="6924" xr:uid="{00000000-0005-0000-0000-000021280000}"/>
    <cellStyle name="SAPBEXexcCritical6 108" xfId="6925" xr:uid="{00000000-0005-0000-0000-000022280000}"/>
    <cellStyle name="SAPBEXexcCritical6 109" xfId="6926" xr:uid="{00000000-0005-0000-0000-000023280000}"/>
    <cellStyle name="SAPBEXexcCritical6 11" xfId="2309" xr:uid="{00000000-0005-0000-0000-000024280000}"/>
    <cellStyle name="SAPBEXexcCritical6 110" xfId="6927" xr:uid="{00000000-0005-0000-0000-000025280000}"/>
    <cellStyle name="SAPBEXexcCritical6 12" xfId="2310" xr:uid="{00000000-0005-0000-0000-000026280000}"/>
    <cellStyle name="SAPBEXexcCritical6 13" xfId="2311" xr:uid="{00000000-0005-0000-0000-000027280000}"/>
    <cellStyle name="SAPBEXexcCritical6 14" xfId="2312" xr:uid="{00000000-0005-0000-0000-000028280000}"/>
    <cellStyle name="SAPBEXexcCritical6 15" xfId="2313" xr:uid="{00000000-0005-0000-0000-000029280000}"/>
    <cellStyle name="SAPBEXexcCritical6 16" xfId="2314" xr:uid="{00000000-0005-0000-0000-00002A280000}"/>
    <cellStyle name="SAPBEXexcCritical6 17" xfId="2315" xr:uid="{00000000-0005-0000-0000-00002B280000}"/>
    <cellStyle name="SAPBEXexcCritical6 18" xfId="2316" xr:uid="{00000000-0005-0000-0000-00002C280000}"/>
    <cellStyle name="SAPBEXexcCritical6 19" xfId="2317" xr:uid="{00000000-0005-0000-0000-00002D280000}"/>
    <cellStyle name="SAPBEXexcCritical6 2" xfId="274" xr:uid="{00000000-0005-0000-0000-00002E280000}"/>
    <cellStyle name="SAPBEXexcCritical6 2 2" xfId="2318" xr:uid="{00000000-0005-0000-0000-00002F280000}"/>
    <cellStyle name="SAPBEXexcCritical6 20" xfId="2319" xr:uid="{00000000-0005-0000-0000-000030280000}"/>
    <cellStyle name="SAPBEXexcCritical6 21" xfId="2320" xr:uid="{00000000-0005-0000-0000-000031280000}"/>
    <cellStyle name="SAPBEXexcCritical6 22" xfId="2321" xr:uid="{00000000-0005-0000-0000-000032280000}"/>
    <cellStyle name="SAPBEXexcCritical6 23" xfId="2322" xr:uid="{00000000-0005-0000-0000-000033280000}"/>
    <cellStyle name="SAPBEXexcCritical6 24" xfId="2323" xr:uid="{00000000-0005-0000-0000-000034280000}"/>
    <cellStyle name="SAPBEXexcCritical6 25" xfId="2324" xr:uid="{00000000-0005-0000-0000-000035280000}"/>
    <cellStyle name="SAPBEXexcCritical6 26" xfId="2325" xr:uid="{00000000-0005-0000-0000-000036280000}"/>
    <cellStyle name="SAPBEXexcCritical6 27" xfId="2326" xr:uid="{00000000-0005-0000-0000-000037280000}"/>
    <cellStyle name="SAPBEXexcCritical6 28" xfId="2327" xr:uid="{00000000-0005-0000-0000-000038280000}"/>
    <cellStyle name="SAPBEXexcCritical6 29" xfId="2328" xr:uid="{00000000-0005-0000-0000-000039280000}"/>
    <cellStyle name="SAPBEXexcCritical6 3" xfId="324" xr:uid="{00000000-0005-0000-0000-00003A280000}"/>
    <cellStyle name="SAPBEXexcCritical6 30" xfId="2329" xr:uid="{00000000-0005-0000-0000-00003B280000}"/>
    <cellStyle name="SAPBEXexcCritical6 31" xfId="2330" xr:uid="{00000000-0005-0000-0000-00003C280000}"/>
    <cellStyle name="SAPBEXexcCritical6 32" xfId="2331" xr:uid="{00000000-0005-0000-0000-00003D280000}"/>
    <cellStyle name="SAPBEXexcCritical6 33" xfId="2332" xr:uid="{00000000-0005-0000-0000-00003E280000}"/>
    <cellStyle name="SAPBEXexcCritical6 34" xfId="2333" xr:uid="{00000000-0005-0000-0000-00003F280000}"/>
    <cellStyle name="SAPBEXexcCritical6 35" xfId="2334" xr:uid="{00000000-0005-0000-0000-000040280000}"/>
    <cellStyle name="SAPBEXexcCritical6 36" xfId="2335" xr:uid="{00000000-0005-0000-0000-000041280000}"/>
    <cellStyle name="SAPBEXexcCritical6 37" xfId="2336" xr:uid="{00000000-0005-0000-0000-000042280000}"/>
    <cellStyle name="SAPBEXexcCritical6 38" xfId="2337" xr:uid="{00000000-0005-0000-0000-000043280000}"/>
    <cellStyle name="SAPBEXexcCritical6 39" xfId="2338" xr:uid="{00000000-0005-0000-0000-000044280000}"/>
    <cellStyle name="SAPBEXexcCritical6 4" xfId="2339" xr:uid="{00000000-0005-0000-0000-000045280000}"/>
    <cellStyle name="SAPBEXexcCritical6 40" xfId="2340" xr:uid="{00000000-0005-0000-0000-000046280000}"/>
    <cellStyle name="SAPBEXexcCritical6 41" xfId="2341" xr:uid="{00000000-0005-0000-0000-000047280000}"/>
    <cellStyle name="SAPBEXexcCritical6 42" xfId="2342" xr:uid="{00000000-0005-0000-0000-000048280000}"/>
    <cellStyle name="SAPBEXexcCritical6 43" xfId="2343" xr:uid="{00000000-0005-0000-0000-000049280000}"/>
    <cellStyle name="SAPBEXexcCritical6 44" xfId="2344" xr:uid="{00000000-0005-0000-0000-00004A280000}"/>
    <cellStyle name="SAPBEXexcCritical6 45" xfId="2345" xr:uid="{00000000-0005-0000-0000-00004B280000}"/>
    <cellStyle name="SAPBEXexcCritical6 46" xfId="6928" xr:uid="{00000000-0005-0000-0000-00004C280000}"/>
    <cellStyle name="SAPBEXexcCritical6 47" xfId="6929" xr:uid="{00000000-0005-0000-0000-00004D280000}"/>
    <cellStyle name="SAPBEXexcCritical6 48" xfId="6930" xr:uid="{00000000-0005-0000-0000-00004E280000}"/>
    <cellStyle name="SAPBEXexcCritical6 49" xfId="6931" xr:uid="{00000000-0005-0000-0000-00004F280000}"/>
    <cellStyle name="SAPBEXexcCritical6 5" xfId="2346" xr:uid="{00000000-0005-0000-0000-000050280000}"/>
    <cellStyle name="SAPBEXexcCritical6 50" xfId="6932" xr:uid="{00000000-0005-0000-0000-000051280000}"/>
    <cellStyle name="SAPBEXexcCritical6 51" xfId="6933" xr:uid="{00000000-0005-0000-0000-000052280000}"/>
    <cellStyle name="SAPBEXexcCritical6 52" xfId="6934" xr:uid="{00000000-0005-0000-0000-000053280000}"/>
    <cellStyle name="SAPBEXexcCritical6 53" xfId="6935" xr:uid="{00000000-0005-0000-0000-000054280000}"/>
    <cellStyle name="SAPBEXexcCritical6 54" xfId="6936" xr:uid="{00000000-0005-0000-0000-000055280000}"/>
    <cellStyle name="SAPBEXexcCritical6 55" xfId="6937" xr:uid="{00000000-0005-0000-0000-000056280000}"/>
    <cellStyle name="SAPBEXexcCritical6 56" xfId="6938" xr:uid="{00000000-0005-0000-0000-000057280000}"/>
    <cellStyle name="SAPBEXexcCritical6 57" xfId="6939" xr:uid="{00000000-0005-0000-0000-000058280000}"/>
    <cellStyle name="SAPBEXexcCritical6 58" xfId="6940" xr:uid="{00000000-0005-0000-0000-000059280000}"/>
    <cellStyle name="SAPBEXexcCritical6 59" xfId="6941" xr:uid="{00000000-0005-0000-0000-00005A280000}"/>
    <cellStyle name="SAPBEXexcCritical6 6" xfId="2347" xr:uid="{00000000-0005-0000-0000-00005B280000}"/>
    <cellStyle name="SAPBEXexcCritical6 60" xfId="6942" xr:uid="{00000000-0005-0000-0000-00005C280000}"/>
    <cellStyle name="SAPBEXexcCritical6 61" xfId="6943" xr:uid="{00000000-0005-0000-0000-00005D280000}"/>
    <cellStyle name="SAPBEXexcCritical6 62" xfId="6944" xr:uid="{00000000-0005-0000-0000-00005E280000}"/>
    <cellStyle name="SAPBEXexcCritical6 63" xfId="6945" xr:uid="{00000000-0005-0000-0000-00005F280000}"/>
    <cellStyle name="SAPBEXexcCritical6 64" xfId="6946" xr:uid="{00000000-0005-0000-0000-000060280000}"/>
    <cellStyle name="SAPBEXexcCritical6 65" xfId="6947" xr:uid="{00000000-0005-0000-0000-000061280000}"/>
    <cellStyle name="SAPBEXexcCritical6 66" xfId="6948" xr:uid="{00000000-0005-0000-0000-000062280000}"/>
    <cellStyle name="SAPBEXexcCritical6 67" xfId="6949" xr:uid="{00000000-0005-0000-0000-000063280000}"/>
    <cellStyle name="SAPBEXexcCritical6 68" xfId="6950" xr:uid="{00000000-0005-0000-0000-000064280000}"/>
    <cellStyle name="SAPBEXexcCritical6 69" xfId="6951" xr:uid="{00000000-0005-0000-0000-000065280000}"/>
    <cellStyle name="SAPBEXexcCritical6 7" xfId="2348" xr:uid="{00000000-0005-0000-0000-000066280000}"/>
    <cellStyle name="SAPBEXexcCritical6 70" xfId="6952" xr:uid="{00000000-0005-0000-0000-000067280000}"/>
    <cellStyle name="SAPBEXexcCritical6 71" xfId="6953" xr:uid="{00000000-0005-0000-0000-000068280000}"/>
    <cellStyle name="SAPBEXexcCritical6 72" xfId="6954" xr:uid="{00000000-0005-0000-0000-000069280000}"/>
    <cellStyle name="SAPBEXexcCritical6 73" xfId="6955" xr:uid="{00000000-0005-0000-0000-00006A280000}"/>
    <cellStyle name="SAPBEXexcCritical6 74" xfId="6956" xr:uid="{00000000-0005-0000-0000-00006B280000}"/>
    <cellStyle name="SAPBEXexcCritical6 75" xfId="6957" xr:uid="{00000000-0005-0000-0000-00006C280000}"/>
    <cellStyle name="SAPBEXexcCritical6 76" xfId="6958" xr:uid="{00000000-0005-0000-0000-00006D280000}"/>
    <cellStyle name="SAPBEXexcCritical6 77" xfId="6959" xr:uid="{00000000-0005-0000-0000-00006E280000}"/>
    <cellStyle name="SAPBEXexcCritical6 78" xfId="6960" xr:uid="{00000000-0005-0000-0000-00006F280000}"/>
    <cellStyle name="SAPBEXexcCritical6 79" xfId="6961" xr:uid="{00000000-0005-0000-0000-000070280000}"/>
    <cellStyle name="SAPBEXexcCritical6 8" xfId="2349" xr:uid="{00000000-0005-0000-0000-000071280000}"/>
    <cellStyle name="SAPBEXexcCritical6 80" xfId="6962" xr:uid="{00000000-0005-0000-0000-000072280000}"/>
    <cellStyle name="SAPBEXexcCritical6 81" xfId="6963" xr:uid="{00000000-0005-0000-0000-000073280000}"/>
    <cellStyle name="SAPBEXexcCritical6 82" xfId="6964" xr:uid="{00000000-0005-0000-0000-000074280000}"/>
    <cellStyle name="SAPBEXexcCritical6 83" xfId="6965" xr:uid="{00000000-0005-0000-0000-000075280000}"/>
    <cellStyle name="SAPBEXexcCritical6 84" xfId="6966" xr:uid="{00000000-0005-0000-0000-000076280000}"/>
    <cellStyle name="SAPBEXexcCritical6 85" xfId="6967" xr:uid="{00000000-0005-0000-0000-000077280000}"/>
    <cellStyle name="SAPBEXexcCritical6 86" xfId="6968" xr:uid="{00000000-0005-0000-0000-000078280000}"/>
    <cellStyle name="SAPBEXexcCritical6 87" xfId="6969" xr:uid="{00000000-0005-0000-0000-000079280000}"/>
    <cellStyle name="SAPBEXexcCritical6 88" xfId="6970" xr:uid="{00000000-0005-0000-0000-00007A280000}"/>
    <cellStyle name="SAPBEXexcCritical6 89" xfId="6971" xr:uid="{00000000-0005-0000-0000-00007B280000}"/>
    <cellStyle name="SAPBEXexcCritical6 9" xfId="2350" xr:uid="{00000000-0005-0000-0000-00007C280000}"/>
    <cellStyle name="SAPBEXexcCritical6 90" xfId="6972" xr:uid="{00000000-0005-0000-0000-00007D280000}"/>
    <cellStyle name="SAPBEXexcCritical6 91" xfId="6973" xr:uid="{00000000-0005-0000-0000-00007E280000}"/>
    <cellStyle name="SAPBEXexcCritical6 92" xfId="6974" xr:uid="{00000000-0005-0000-0000-00007F280000}"/>
    <cellStyle name="SAPBEXexcCritical6 93" xfId="6975" xr:uid="{00000000-0005-0000-0000-000080280000}"/>
    <cellStyle name="SAPBEXexcCritical6 94" xfId="6976" xr:uid="{00000000-0005-0000-0000-000081280000}"/>
    <cellStyle name="SAPBEXexcCritical6 95" xfId="6977" xr:uid="{00000000-0005-0000-0000-000082280000}"/>
    <cellStyle name="SAPBEXexcCritical6 96" xfId="6978" xr:uid="{00000000-0005-0000-0000-000083280000}"/>
    <cellStyle name="SAPBEXexcCritical6 97" xfId="6979" xr:uid="{00000000-0005-0000-0000-000084280000}"/>
    <cellStyle name="SAPBEXexcCritical6 98" xfId="6980" xr:uid="{00000000-0005-0000-0000-000085280000}"/>
    <cellStyle name="SAPBEXexcCritical6 99" xfId="6981" xr:uid="{00000000-0005-0000-0000-000086280000}"/>
    <cellStyle name="SAPBEXexcCritical6_(A-7) IS-Inputs" xfId="6982" xr:uid="{00000000-0005-0000-0000-000087280000}"/>
    <cellStyle name="SAPBEXexcGood1" xfId="161" xr:uid="{00000000-0005-0000-0000-000088280000}"/>
    <cellStyle name="SAPBEXexcGood1 10" xfId="2351" xr:uid="{00000000-0005-0000-0000-000089280000}"/>
    <cellStyle name="SAPBEXexcGood1 100" xfId="6983" xr:uid="{00000000-0005-0000-0000-00008A280000}"/>
    <cellStyle name="SAPBEXexcGood1 101" xfId="6984" xr:uid="{00000000-0005-0000-0000-00008B280000}"/>
    <cellStyle name="SAPBEXexcGood1 102" xfId="6985" xr:uid="{00000000-0005-0000-0000-00008C280000}"/>
    <cellStyle name="SAPBEXexcGood1 103" xfId="6986" xr:uid="{00000000-0005-0000-0000-00008D280000}"/>
    <cellStyle name="SAPBEXexcGood1 104" xfId="6987" xr:uid="{00000000-0005-0000-0000-00008E280000}"/>
    <cellStyle name="SAPBEXexcGood1 105" xfId="6988" xr:uid="{00000000-0005-0000-0000-00008F280000}"/>
    <cellStyle name="SAPBEXexcGood1 106" xfId="6989" xr:uid="{00000000-0005-0000-0000-000090280000}"/>
    <cellStyle name="SAPBEXexcGood1 107" xfId="6990" xr:uid="{00000000-0005-0000-0000-000091280000}"/>
    <cellStyle name="SAPBEXexcGood1 108" xfId="6991" xr:uid="{00000000-0005-0000-0000-000092280000}"/>
    <cellStyle name="SAPBEXexcGood1 109" xfId="6992" xr:uid="{00000000-0005-0000-0000-000093280000}"/>
    <cellStyle name="SAPBEXexcGood1 11" xfId="2352" xr:uid="{00000000-0005-0000-0000-000094280000}"/>
    <cellStyle name="SAPBEXexcGood1 110" xfId="6993" xr:uid="{00000000-0005-0000-0000-000095280000}"/>
    <cellStyle name="SAPBEXexcGood1 12" xfId="2353" xr:uid="{00000000-0005-0000-0000-000096280000}"/>
    <cellStyle name="SAPBEXexcGood1 13" xfId="2354" xr:uid="{00000000-0005-0000-0000-000097280000}"/>
    <cellStyle name="SAPBEXexcGood1 14" xfId="2355" xr:uid="{00000000-0005-0000-0000-000098280000}"/>
    <cellStyle name="SAPBEXexcGood1 15" xfId="2356" xr:uid="{00000000-0005-0000-0000-000099280000}"/>
    <cellStyle name="SAPBEXexcGood1 16" xfId="2357" xr:uid="{00000000-0005-0000-0000-00009A280000}"/>
    <cellStyle name="SAPBEXexcGood1 17" xfId="2358" xr:uid="{00000000-0005-0000-0000-00009B280000}"/>
    <cellStyle name="SAPBEXexcGood1 18" xfId="2359" xr:uid="{00000000-0005-0000-0000-00009C280000}"/>
    <cellStyle name="SAPBEXexcGood1 19" xfId="2360" xr:uid="{00000000-0005-0000-0000-00009D280000}"/>
    <cellStyle name="SAPBEXexcGood1 2" xfId="275" xr:uid="{00000000-0005-0000-0000-00009E280000}"/>
    <cellStyle name="SAPBEXexcGood1 2 2" xfId="2361" xr:uid="{00000000-0005-0000-0000-00009F280000}"/>
    <cellStyle name="SAPBEXexcGood1 20" xfId="2362" xr:uid="{00000000-0005-0000-0000-0000A0280000}"/>
    <cellStyle name="SAPBEXexcGood1 21" xfId="2363" xr:uid="{00000000-0005-0000-0000-0000A1280000}"/>
    <cellStyle name="SAPBEXexcGood1 22" xfId="2364" xr:uid="{00000000-0005-0000-0000-0000A2280000}"/>
    <cellStyle name="SAPBEXexcGood1 23" xfId="2365" xr:uid="{00000000-0005-0000-0000-0000A3280000}"/>
    <cellStyle name="SAPBEXexcGood1 24" xfId="2366" xr:uid="{00000000-0005-0000-0000-0000A4280000}"/>
    <cellStyle name="SAPBEXexcGood1 25" xfId="2367" xr:uid="{00000000-0005-0000-0000-0000A5280000}"/>
    <cellStyle name="SAPBEXexcGood1 26" xfId="2368" xr:uid="{00000000-0005-0000-0000-0000A6280000}"/>
    <cellStyle name="SAPBEXexcGood1 27" xfId="2369" xr:uid="{00000000-0005-0000-0000-0000A7280000}"/>
    <cellStyle name="SAPBEXexcGood1 28" xfId="2370" xr:uid="{00000000-0005-0000-0000-0000A8280000}"/>
    <cellStyle name="SAPBEXexcGood1 29" xfId="2371" xr:uid="{00000000-0005-0000-0000-0000A9280000}"/>
    <cellStyle name="SAPBEXexcGood1 3" xfId="325" xr:uid="{00000000-0005-0000-0000-0000AA280000}"/>
    <cellStyle name="SAPBEXexcGood1 30" xfId="2372" xr:uid="{00000000-0005-0000-0000-0000AB280000}"/>
    <cellStyle name="SAPBEXexcGood1 31" xfId="2373" xr:uid="{00000000-0005-0000-0000-0000AC280000}"/>
    <cellStyle name="SAPBEXexcGood1 32" xfId="2374" xr:uid="{00000000-0005-0000-0000-0000AD280000}"/>
    <cellStyle name="SAPBEXexcGood1 33" xfId="2375" xr:uid="{00000000-0005-0000-0000-0000AE280000}"/>
    <cellStyle name="SAPBEXexcGood1 34" xfId="2376" xr:uid="{00000000-0005-0000-0000-0000AF280000}"/>
    <cellStyle name="SAPBEXexcGood1 35" xfId="2377" xr:uid="{00000000-0005-0000-0000-0000B0280000}"/>
    <cellStyle name="SAPBEXexcGood1 36" xfId="2378" xr:uid="{00000000-0005-0000-0000-0000B1280000}"/>
    <cellStyle name="SAPBEXexcGood1 37" xfId="2379" xr:uid="{00000000-0005-0000-0000-0000B2280000}"/>
    <cellStyle name="SAPBEXexcGood1 38" xfId="2380" xr:uid="{00000000-0005-0000-0000-0000B3280000}"/>
    <cellStyle name="SAPBEXexcGood1 39" xfId="2381" xr:uid="{00000000-0005-0000-0000-0000B4280000}"/>
    <cellStyle name="SAPBEXexcGood1 4" xfId="2382" xr:uid="{00000000-0005-0000-0000-0000B5280000}"/>
    <cellStyle name="SAPBEXexcGood1 40" xfId="2383" xr:uid="{00000000-0005-0000-0000-0000B6280000}"/>
    <cellStyle name="SAPBEXexcGood1 41" xfId="2384" xr:uid="{00000000-0005-0000-0000-0000B7280000}"/>
    <cellStyle name="SAPBEXexcGood1 42" xfId="2385" xr:uid="{00000000-0005-0000-0000-0000B8280000}"/>
    <cellStyle name="SAPBEXexcGood1 43" xfId="2386" xr:uid="{00000000-0005-0000-0000-0000B9280000}"/>
    <cellStyle name="SAPBEXexcGood1 44" xfId="2387" xr:uid="{00000000-0005-0000-0000-0000BA280000}"/>
    <cellStyle name="SAPBEXexcGood1 45" xfId="2388" xr:uid="{00000000-0005-0000-0000-0000BB280000}"/>
    <cellStyle name="SAPBEXexcGood1 46" xfId="6994" xr:uid="{00000000-0005-0000-0000-0000BC280000}"/>
    <cellStyle name="SAPBEXexcGood1 47" xfId="6995" xr:uid="{00000000-0005-0000-0000-0000BD280000}"/>
    <cellStyle name="SAPBEXexcGood1 48" xfId="6996" xr:uid="{00000000-0005-0000-0000-0000BE280000}"/>
    <cellStyle name="SAPBEXexcGood1 49" xfId="6997" xr:uid="{00000000-0005-0000-0000-0000BF280000}"/>
    <cellStyle name="SAPBEXexcGood1 5" xfId="2389" xr:uid="{00000000-0005-0000-0000-0000C0280000}"/>
    <cellStyle name="SAPBEXexcGood1 50" xfId="6998" xr:uid="{00000000-0005-0000-0000-0000C1280000}"/>
    <cellStyle name="SAPBEXexcGood1 51" xfId="6999" xr:uid="{00000000-0005-0000-0000-0000C2280000}"/>
    <cellStyle name="SAPBEXexcGood1 52" xfId="7000" xr:uid="{00000000-0005-0000-0000-0000C3280000}"/>
    <cellStyle name="SAPBEXexcGood1 53" xfId="7001" xr:uid="{00000000-0005-0000-0000-0000C4280000}"/>
    <cellStyle name="SAPBEXexcGood1 54" xfId="7002" xr:uid="{00000000-0005-0000-0000-0000C5280000}"/>
    <cellStyle name="SAPBEXexcGood1 55" xfId="7003" xr:uid="{00000000-0005-0000-0000-0000C6280000}"/>
    <cellStyle name="SAPBEXexcGood1 56" xfId="7004" xr:uid="{00000000-0005-0000-0000-0000C7280000}"/>
    <cellStyle name="SAPBEXexcGood1 57" xfId="7005" xr:uid="{00000000-0005-0000-0000-0000C8280000}"/>
    <cellStyle name="SAPBEXexcGood1 58" xfId="7006" xr:uid="{00000000-0005-0000-0000-0000C9280000}"/>
    <cellStyle name="SAPBEXexcGood1 59" xfId="7007" xr:uid="{00000000-0005-0000-0000-0000CA280000}"/>
    <cellStyle name="SAPBEXexcGood1 6" xfId="2390" xr:uid="{00000000-0005-0000-0000-0000CB280000}"/>
    <cellStyle name="SAPBEXexcGood1 60" xfId="7008" xr:uid="{00000000-0005-0000-0000-0000CC280000}"/>
    <cellStyle name="SAPBEXexcGood1 61" xfId="7009" xr:uid="{00000000-0005-0000-0000-0000CD280000}"/>
    <cellStyle name="SAPBEXexcGood1 62" xfId="7010" xr:uid="{00000000-0005-0000-0000-0000CE280000}"/>
    <cellStyle name="SAPBEXexcGood1 63" xfId="7011" xr:uid="{00000000-0005-0000-0000-0000CF280000}"/>
    <cellStyle name="SAPBEXexcGood1 64" xfId="7012" xr:uid="{00000000-0005-0000-0000-0000D0280000}"/>
    <cellStyle name="SAPBEXexcGood1 65" xfId="7013" xr:uid="{00000000-0005-0000-0000-0000D1280000}"/>
    <cellStyle name="SAPBEXexcGood1 66" xfId="7014" xr:uid="{00000000-0005-0000-0000-0000D2280000}"/>
    <cellStyle name="SAPBEXexcGood1 67" xfId="7015" xr:uid="{00000000-0005-0000-0000-0000D3280000}"/>
    <cellStyle name="SAPBEXexcGood1 68" xfId="7016" xr:uid="{00000000-0005-0000-0000-0000D4280000}"/>
    <cellStyle name="SAPBEXexcGood1 69" xfId="7017" xr:uid="{00000000-0005-0000-0000-0000D5280000}"/>
    <cellStyle name="SAPBEXexcGood1 7" xfId="2391" xr:uid="{00000000-0005-0000-0000-0000D6280000}"/>
    <cellStyle name="SAPBEXexcGood1 70" xfId="7018" xr:uid="{00000000-0005-0000-0000-0000D7280000}"/>
    <cellStyle name="SAPBEXexcGood1 71" xfId="7019" xr:uid="{00000000-0005-0000-0000-0000D8280000}"/>
    <cellStyle name="SAPBEXexcGood1 72" xfId="7020" xr:uid="{00000000-0005-0000-0000-0000D9280000}"/>
    <cellStyle name="SAPBEXexcGood1 73" xfId="7021" xr:uid="{00000000-0005-0000-0000-0000DA280000}"/>
    <cellStyle name="SAPBEXexcGood1 74" xfId="7022" xr:uid="{00000000-0005-0000-0000-0000DB280000}"/>
    <cellStyle name="SAPBEXexcGood1 75" xfId="7023" xr:uid="{00000000-0005-0000-0000-0000DC280000}"/>
    <cellStyle name="SAPBEXexcGood1 76" xfId="7024" xr:uid="{00000000-0005-0000-0000-0000DD280000}"/>
    <cellStyle name="SAPBEXexcGood1 77" xfId="7025" xr:uid="{00000000-0005-0000-0000-0000DE280000}"/>
    <cellStyle name="SAPBEXexcGood1 78" xfId="7026" xr:uid="{00000000-0005-0000-0000-0000DF280000}"/>
    <cellStyle name="SAPBEXexcGood1 79" xfId="7027" xr:uid="{00000000-0005-0000-0000-0000E0280000}"/>
    <cellStyle name="SAPBEXexcGood1 8" xfId="2392" xr:uid="{00000000-0005-0000-0000-0000E1280000}"/>
    <cellStyle name="SAPBEXexcGood1 80" xfId="7028" xr:uid="{00000000-0005-0000-0000-0000E2280000}"/>
    <cellStyle name="SAPBEXexcGood1 81" xfId="7029" xr:uid="{00000000-0005-0000-0000-0000E3280000}"/>
    <cellStyle name="SAPBEXexcGood1 82" xfId="7030" xr:uid="{00000000-0005-0000-0000-0000E4280000}"/>
    <cellStyle name="SAPBEXexcGood1 83" xfId="7031" xr:uid="{00000000-0005-0000-0000-0000E5280000}"/>
    <cellStyle name="SAPBEXexcGood1 84" xfId="7032" xr:uid="{00000000-0005-0000-0000-0000E6280000}"/>
    <cellStyle name="SAPBEXexcGood1 85" xfId="7033" xr:uid="{00000000-0005-0000-0000-0000E7280000}"/>
    <cellStyle name="SAPBEXexcGood1 86" xfId="7034" xr:uid="{00000000-0005-0000-0000-0000E8280000}"/>
    <cellStyle name="SAPBEXexcGood1 87" xfId="7035" xr:uid="{00000000-0005-0000-0000-0000E9280000}"/>
    <cellStyle name="SAPBEXexcGood1 88" xfId="7036" xr:uid="{00000000-0005-0000-0000-0000EA280000}"/>
    <cellStyle name="SAPBEXexcGood1 89" xfId="7037" xr:uid="{00000000-0005-0000-0000-0000EB280000}"/>
    <cellStyle name="SAPBEXexcGood1 9" xfId="2393" xr:uid="{00000000-0005-0000-0000-0000EC280000}"/>
    <cellStyle name="SAPBEXexcGood1 90" xfId="7038" xr:uid="{00000000-0005-0000-0000-0000ED280000}"/>
    <cellStyle name="SAPBEXexcGood1 91" xfId="7039" xr:uid="{00000000-0005-0000-0000-0000EE280000}"/>
    <cellStyle name="SAPBEXexcGood1 92" xfId="7040" xr:uid="{00000000-0005-0000-0000-0000EF280000}"/>
    <cellStyle name="SAPBEXexcGood1 93" xfId="7041" xr:uid="{00000000-0005-0000-0000-0000F0280000}"/>
    <cellStyle name="SAPBEXexcGood1 94" xfId="7042" xr:uid="{00000000-0005-0000-0000-0000F1280000}"/>
    <cellStyle name="SAPBEXexcGood1 95" xfId="7043" xr:uid="{00000000-0005-0000-0000-0000F2280000}"/>
    <cellStyle name="SAPBEXexcGood1 96" xfId="7044" xr:uid="{00000000-0005-0000-0000-0000F3280000}"/>
    <cellStyle name="SAPBEXexcGood1 97" xfId="7045" xr:uid="{00000000-0005-0000-0000-0000F4280000}"/>
    <cellStyle name="SAPBEXexcGood1 98" xfId="7046" xr:uid="{00000000-0005-0000-0000-0000F5280000}"/>
    <cellStyle name="SAPBEXexcGood1 99" xfId="7047" xr:uid="{00000000-0005-0000-0000-0000F6280000}"/>
    <cellStyle name="SAPBEXexcGood1_(A-7) IS-Inputs" xfId="7048" xr:uid="{00000000-0005-0000-0000-0000F7280000}"/>
    <cellStyle name="SAPBEXexcGood2" xfId="162" xr:uid="{00000000-0005-0000-0000-0000F8280000}"/>
    <cellStyle name="SAPBEXexcGood2 10" xfId="2394" xr:uid="{00000000-0005-0000-0000-0000F9280000}"/>
    <cellStyle name="SAPBEXexcGood2 100" xfId="7049" xr:uid="{00000000-0005-0000-0000-0000FA280000}"/>
    <cellStyle name="SAPBEXexcGood2 101" xfId="7050" xr:uid="{00000000-0005-0000-0000-0000FB280000}"/>
    <cellStyle name="SAPBEXexcGood2 102" xfId="7051" xr:uid="{00000000-0005-0000-0000-0000FC280000}"/>
    <cellStyle name="SAPBEXexcGood2 103" xfId="7052" xr:uid="{00000000-0005-0000-0000-0000FD280000}"/>
    <cellStyle name="SAPBEXexcGood2 104" xfId="7053" xr:uid="{00000000-0005-0000-0000-0000FE280000}"/>
    <cellStyle name="SAPBEXexcGood2 105" xfId="7054" xr:uid="{00000000-0005-0000-0000-0000FF280000}"/>
    <cellStyle name="SAPBEXexcGood2 106" xfId="7055" xr:uid="{00000000-0005-0000-0000-000000290000}"/>
    <cellStyle name="SAPBEXexcGood2 107" xfId="7056" xr:uid="{00000000-0005-0000-0000-000001290000}"/>
    <cellStyle name="SAPBEXexcGood2 108" xfId="7057" xr:uid="{00000000-0005-0000-0000-000002290000}"/>
    <cellStyle name="SAPBEXexcGood2 109" xfId="7058" xr:uid="{00000000-0005-0000-0000-000003290000}"/>
    <cellStyle name="SAPBEXexcGood2 11" xfId="2395" xr:uid="{00000000-0005-0000-0000-000004290000}"/>
    <cellStyle name="SAPBEXexcGood2 110" xfId="7059" xr:uid="{00000000-0005-0000-0000-000005290000}"/>
    <cellStyle name="SAPBEXexcGood2 12" xfId="2396" xr:uid="{00000000-0005-0000-0000-000006290000}"/>
    <cellStyle name="SAPBEXexcGood2 13" xfId="2397" xr:uid="{00000000-0005-0000-0000-000007290000}"/>
    <cellStyle name="SAPBEXexcGood2 14" xfId="2398" xr:uid="{00000000-0005-0000-0000-000008290000}"/>
    <cellStyle name="SAPBEXexcGood2 15" xfId="2399" xr:uid="{00000000-0005-0000-0000-000009290000}"/>
    <cellStyle name="SAPBEXexcGood2 16" xfId="2400" xr:uid="{00000000-0005-0000-0000-00000A290000}"/>
    <cellStyle name="SAPBEXexcGood2 17" xfId="2401" xr:uid="{00000000-0005-0000-0000-00000B290000}"/>
    <cellStyle name="SAPBEXexcGood2 18" xfId="2402" xr:uid="{00000000-0005-0000-0000-00000C290000}"/>
    <cellStyle name="SAPBEXexcGood2 19" xfId="2403" xr:uid="{00000000-0005-0000-0000-00000D290000}"/>
    <cellStyle name="SAPBEXexcGood2 2" xfId="276" xr:uid="{00000000-0005-0000-0000-00000E290000}"/>
    <cellStyle name="SAPBEXexcGood2 2 2" xfId="2404" xr:uid="{00000000-0005-0000-0000-00000F290000}"/>
    <cellStyle name="SAPBEXexcGood2 20" xfId="2405" xr:uid="{00000000-0005-0000-0000-000010290000}"/>
    <cellStyle name="SAPBEXexcGood2 21" xfId="2406" xr:uid="{00000000-0005-0000-0000-000011290000}"/>
    <cellStyle name="SAPBEXexcGood2 22" xfId="2407" xr:uid="{00000000-0005-0000-0000-000012290000}"/>
    <cellStyle name="SAPBEXexcGood2 23" xfId="2408" xr:uid="{00000000-0005-0000-0000-000013290000}"/>
    <cellStyle name="SAPBEXexcGood2 24" xfId="2409" xr:uid="{00000000-0005-0000-0000-000014290000}"/>
    <cellStyle name="SAPBEXexcGood2 25" xfId="2410" xr:uid="{00000000-0005-0000-0000-000015290000}"/>
    <cellStyle name="SAPBEXexcGood2 26" xfId="2411" xr:uid="{00000000-0005-0000-0000-000016290000}"/>
    <cellStyle name="SAPBEXexcGood2 27" xfId="2412" xr:uid="{00000000-0005-0000-0000-000017290000}"/>
    <cellStyle name="SAPBEXexcGood2 28" xfId="2413" xr:uid="{00000000-0005-0000-0000-000018290000}"/>
    <cellStyle name="SAPBEXexcGood2 29" xfId="2414" xr:uid="{00000000-0005-0000-0000-000019290000}"/>
    <cellStyle name="SAPBEXexcGood2 3" xfId="326" xr:uid="{00000000-0005-0000-0000-00001A290000}"/>
    <cellStyle name="SAPBEXexcGood2 30" xfId="2415" xr:uid="{00000000-0005-0000-0000-00001B290000}"/>
    <cellStyle name="SAPBEXexcGood2 31" xfId="2416" xr:uid="{00000000-0005-0000-0000-00001C290000}"/>
    <cellStyle name="SAPBEXexcGood2 32" xfId="2417" xr:uid="{00000000-0005-0000-0000-00001D290000}"/>
    <cellStyle name="SAPBEXexcGood2 33" xfId="2418" xr:uid="{00000000-0005-0000-0000-00001E290000}"/>
    <cellStyle name="SAPBEXexcGood2 34" xfId="2419" xr:uid="{00000000-0005-0000-0000-00001F290000}"/>
    <cellStyle name="SAPBEXexcGood2 35" xfId="2420" xr:uid="{00000000-0005-0000-0000-000020290000}"/>
    <cellStyle name="SAPBEXexcGood2 36" xfId="2421" xr:uid="{00000000-0005-0000-0000-000021290000}"/>
    <cellStyle name="SAPBEXexcGood2 37" xfId="2422" xr:uid="{00000000-0005-0000-0000-000022290000}"/>
    <cellStyle name="SAPBEXexcGood2 38" xfId="2423" xr:uid="{00000000-0005-0000-0000-000023290000}"/>
    <cellStyle name="SAPBEXexcGood2 39" xfId="2424" xr:uid="{00000000-0005-0000-0000-000024290000}"/>
    <cellStyle name="SAPBEXexcGood2 4" xfId="2425" xr:uid="{00000000-0005-0000-0000-000025290000}"/>
    <cellStyle name="SAPBEXexcGood2 40" xfId="2426" xr:uid="{00000000-0005-0000-0000-000026290000}"/>
    <cellStyle name="SAPBEXexcGood2 41" xfId="2427" xr:uid="{00000000-0005-0000-0000-000027290000}"/>
    <cellStyle name="SAPBEXexcGood2 42" xfId="2428" xr:uid="{00000000-0005-0000-0000-000028290000}"/>
    <cellStyle name="SAPBEXexcGood2 43" xfId="2429" xr:uid="{00000000-0005-0000-0000-000029290000}"/>
    <cellStyle name="SAPBEXexcGood2 44" xfId="2430" xr:uid="{00000000-0005-0000-0000-00002A290000}"/>
    <cellStyle name="SAPBEXexcGood2 45" xfId="2431" xr:uid="{00000000-0005-0000-0000-00002B290000}"/>
    <cellStyle name="SAPBEXexcGood2 46" xfId="7060" xr:uid="{00000000-0005-0000-0000-00002C290000}"/>
    <cellStyle name="SAPBEXexcGood2 47" xfId="7061" xr:uid="{00000000-0005-0000-0000-00002D290000}"/>
    <cellStyle name="SAPBEXexcGood2 48" xfId="7062" xr:uid="{00000000-0005-0000-0000-00002E290000}"/>
    <cellStyle name="SAPBEXexcGood2 49" xfId="7063" xr:uid="{00000000-0005-0000-0000-00002F290000}"/>
    <cellStyle name="SAPBEXexcGood2 5" xfId="2432" xr:uid="{00000000-0005-0000-0000-000030290000}"/>
    <cellStyle name="SAPBEXexcGood2 50" xfId="7064" xr:uid="{00000000-0005-0000-0000-000031290000}"/>
    <cellStyle name="SAPBEXexcGood2 51" xfId="7065" xr:uid="{00000000-0005-0000-0000-000032290000}"/>
    <cellStyle name="SAPBEXexcGood2 52" xfId="7066" xr:uid="{00000000-0005-0000-0000-000033290000}"/>
    <cellStyle name="SAPBEXexcGood2 53" xfId="7067" xr:uid="{00000000-0005-0000-0000-000034290000}"/>
    <cellStyle name="SAPBEXexcGood2 54" xfId="7068" xr:uid="{00000000-0005-0000-0000-000035290000}"/>
    <cellStyle name="SAPBEXexcGood2 55" xfId="7069" xr:uid="{00000000-0005-0000-0000-000036290000}"/>
    <cellStyle name="SAPBEXexcGood2 56" xfId="7070" xr:uid="{00000000-0005-0000-0000-000037290000}"/>
    <cellStyle name="SAPBEXexcGood2 57" xfId="7071" xr:uid="{00000000-0005-0000-0000-000038290000}"/>
    <cellStyle name="SAPBEXexcGood2 58" xfId="7072" xr:uid="{00000000-0005-0000-0000-000039290000}"/>
    <cellStyle name="SAPBEXexcGood2 59" xfId="7073" xr:uid="{00000000-0005-0000-0000-00003A290000}"/>
    <cellStyle name="SAPBEXexcGood2 6" xfId="2433" xr:uid="{00000000-0005-0000-0000-00003B290000}"/>
    <cellStyle name="SAPBEXexcGood2 60" xfId="7074" xr:uid="{00000000-0005-0000-0000-00003C290000}"/>
    <cellStyle name="SAPBEXexcGood2 61" xfId="7075" xr:uid="{00000000-0005-0000-0000-00003D290000}"/>
    <cellStyle name="SAPBEXexcGood2 62" xfId="7076" xr:uid="{00000000-0005-0000-0000-00003E290000}"/>
    <cellStyle name="SAPBEXexcGood2 63" xfId="7077" xr:uid="{00000000-0005-0000-0000-00003F290000}"/>
    <cellStyle name="SAPBEXexcGood2 64" xfId="7078" xr:uid="{00000000-0005-0000-0000-000040290000}"/>
    <cellStyle name="SAPBEXexcGood2 65" xfId="7079" xr:uid="{00000000-0005-0000-0000-000041290000}"/>
    <cellStyle name="SAPBEXexcGood2 66" xfId="7080" xr:uid="{00000000-0005-0000-0000-000042290000}"/>
    <cellStyle name="SAPBEXexcGood2 67" xfId="7081" xr:uid="{00000000-0005-0000-0000-000043290000}"/>
    <cellStyle name="SAPBEXexcGood2 68" xfId="7082" xr:uid="{00000000-0005-0000-0000-000044290000}"/>
    <cellStyle name="SAPBEXexcGood2 69" xfId="7083" xr:uid="{00000000-0005-0000-0000-000045290000}"/>
    <cellStyle name="SAPBEXexcGood2 7" xfId="2434" xr:uid="{00000000-0005-0000-0000-000046290000}"/>
    <cellStyle name="SAPBEXexcGood2 70" xfId="7084" xr:uid="{00000000-0005-0000-0000-000047290000}"/>
    <cellStyle name="SAPBEXexcGood2 71" xfId="7085" xr:uid="{00000000-0005-0000-0000-000048290000}"/>
    <cellStyle name="SAPBEXexcGood2 72" xfId="7086" xr:uid="{00000000-0005-0000-0000-000049290000}"/>
    <cellStyle name="SAPBEXexcGood2 73" xfId="7087" xr:uid="{00000000-0005-0000-0000-00004A290000}"/>
    <cellStyle name="SAPBEXexcGood2 74" xfId="7088" xr:uid="{00000000-0005-0000-0000-00004B290000}"/>
    <cellStyle name="SAPBEXexcGood2 75" xfId="7089" xr:uid="{00000000-0005-0000-0000-00004C290000}"/>
    <cellStyle name="SAPBEXexcGood2 76" xfId="7090" xr:uid="{00000000-0005-0000-0000-00004D290000}"/>
    <cellStyle name="SAPBEXexcGood2 77" xfId="7091" xr:uid="{00000000-0005-0000-0000-00004E290000}"/>
    <cellStyle name="SAPBEXexcGood2 78" xfId="7092" xr:uid="{00000000-0005-0000-0000-00004F290000}"/>
    <cellStyle name="SAPBEXexcGood2 79" xfId="7093" xr:uid="{00000000-0005-0000-0000-000050290000}"/>
    <cellStyle name="SAPBEXexcGood2 8" xfId="2435" xr:uid="{00000000-0005-0000-0000-000051290000}"/>
    <cellStyle name="SAPBEXexcGood2 80" xfId="7094" xr:uid="{00000000-0005-0000-0000-000052290000}"/>
    <cellStyle name="SAPBEXexcGood2 81" xfId="7095" xr:uid="{00000000-0005-0000-0000-000053290000}"/>
    <cellStyle name="SAPBEXexcGood2 82" xfId="7096" xr:uid="{00000000-0005-0000-0000-000054290000}"/>
    <cellStyle name="SAPBEXexcGood2 83" xfId="7097" xr:uid="{00000000-0005-0000-0000-000055290000}"/>
    <cellStyle name="SAPBEXexcGood2 84" xfId="7098" xr:uid="{00000000-0005-0000-0000-000056290000}"/>
    <cellStyle name="SAPBEXexcGood2 85" xfId="7099" xr:uid="{00000000-0005-0000-0000-000057290000}"/>
    <cellStyle name="SAPBEXexcGood2 86" xfId="7100" xr:uid="{00000000-0005-0000-0000-000058290000}"/>
    <cellStyle name="SAPBEXexcGood2 87" xfId="7101" xr:uid="{00000000-0005-0000-0000-000059290000}"/>
    <cellStyle name="SAPBEXexcGood2 88" xfId="7102" xr:uid="{00000000-0005-0000-0000-00005A290000}"/>
    <cellStyle name="SAPBEXexcGood2 89" xfId="7103" xr:uid="{00000000-0005-0000-0000-00005B290000}"/>
    <cellStyle name="SAPBEXexcGood2 9" xfId="2436" xr:uid="{00000000-0005-0000-0000-00005C290000}"/>
    <cellStyle name="SAPBEXexcGood2 90" xfId="7104" xr:uid="{00000000-0005-0000-0000-00005D290000}"/>
    <cellStyle name="SAPBEXexcGood2 91" xfId="7105" xr:uid="{00000000-0005-0000-0000-00005E290000}"/>
    <cellStyle name="SAPBEXexcGood2 92" xfId="7106" xr:uid="{00000000-0005-0000-0000-00005F290000}"/>
    <cellStyle name="SAPBEXexcGood2 93" xfId="7107" xr:uid="{00000000-0005-0000-0000-000060290000}"/>
    <cellStyle name="SAPBEXexcGood2 94" xfId="7108" xr:uid="{00000000-0005-0000-0000-000061290000}"/>
    <cellStyle name="SAPBEXexcGood2 95" xfId="7109" xr:uid="{00000000-0005-0000-0000-000062290000}"/>
    <cellStyle name="SAPBEXexcGood2 96" xfId="7110" xr:uid="{00000000-0005-0000-0000-000063290000}"/>
    <cellStyle name="SAPBEXexcGood2 97" xfId="7111" xr:uid="{00000000-0005-0000-0000-000064290000}"/>
    <cellStyle name="SAPBEXexcGood2 98" xfId="7112" xr:uid="{00000000-0005-0000-0000-000065290000}"/>
    <cellStyle name="SAPBEXexcGood2 99" xfId="7113" xr:uid="{00000000-0005-0000-0000-000066290000}"/>
    <cellStyle name="SAPBEXexcGood2_(A-7) IS-Inputs" xfId="7114" xr:uid="{00000000-0005-0000-0000-000067290000}"/>
    <cellStyle name="SAPBEXexcGood3" xfId="163" xr:uid="{00000000-0005-0000-0000-000068290000}"/>
    <cellStyle name="SAPBEXexcGood3 10" xfId="2437" xr:uid="{00000000-0005-0000-0000-000069290000}"/>
    <cellStyle name="SAPBEXexcGood3 100" xfId="7115" xr:uid="{00000000-0005-0000-0000-00006A290000}"/>
    <cellStyle name="SAPBEXexcGood3 101" xfId="7116" xr:uid="{00000000-0005-0000-0000-00006B290000}"/>
    <cellStyle name="SAPBEXexcGood3 102" xfId="7117" xr:uid="{00000000-0005-0000-0000-00006C290000}"/>
    <cellStyle name="SAPBEXexcGood3 103" xfId="7118" xr:uid="{00000000-0005-0000-0000-00006D290000}"/>
    <cellStyle name="SAPBEXexcGood3 104" xfId="7119" xr:uid="{00000000-0005-0000-0000-00006E290000}"/>
    <cellStyle name="SAPBEXexcGood3 105" xfId="7120" xr:uid="{00000000-0005-0000-0000-00006F290000}"/>
    <cellStyle name="SAPBEXexcGood3 106" xfId="7121" xr:uid="{00000000-0005-0000-0000-000070290000}"/>
    <cellStyle name="SAPBEXexcGood3 107" xfId="7122" xr:uid="{00000000-0005-0000-0000-000071290000}"/>
    <cellStyle name="SAPBEXexcGood3 108" xfId="7123" xr:uid="{00000000-0005-0000-0000-000072290000}"/>
    <cellStyle name="SAPBEXexcGood3 109" xfId="7124" xr:uid="{00000000-0005-0000-0000-000073290000}"/>
    <cellStyle name="SAPBEXexcGood3 11" xfId="2438" xr:uid="{00000000-0005-0000-0000-000074290000}"/>
    <cellStyle name="SAPBEXexcGood3 110" xfId="7125" xr:uid="{00000000-0005-0000-0000-000075290000}"/>
    <cellStyle name="SAPBEXexcGood3 12" xfId="2439" xr:uid="{00000000-0005-0000-0000-000076290000}"/>
    <cellStyle name="SAPBEXexcGood3 13" xfId="2440" xr:uid="{00000000-0005-0000-0000-000077290000}"/>
    <cellStyle name="SAPBEXexcGood3 14" xfId="2441" xr:uid="{00000000-0005-0000-0000-000078290000}"/>
    <cellStyle name="SAPBEXexcGood3 15" xfId="2442" xr:uid="{00000000-0005-0000-0000-000079290000}"/>
    <cellStyle name="SAPBEXexcGood3 16" xfId="2443" xr:uid="{00000000-0005-0000-0000-00007A290000}"/>
    <cellStyle name="SAPBEXexcGood3 17" xfId="2444" xr:uid="{00000000-0005-0000-0000-00007B290000}"/>
    <cellStyle name="SAPBEXexcGood3 18" xfId="2445" xr:uid="{00000000-0005-0000-0000-00007C290000}"/>
    <cellStyle name="SAPBEXexcGood3 19" xfId="2446" xr:uid="{00000000-0005-0000-0000-00007D290000}"/>
    <cellStyle name="SAPBEXexcGood3 2" xfId="277" xr:uid="{00000000-0005-0000-0000-00007E290000}"/>
    <cellStyle name="SAPBEXexcGood3 2 2" xfId="2447" xr:uid="{00000000-0005-0000-0000-00007F290000}"/>
    <cellStyle name="SAPBEXexcGood3 20" xfId="2448" xr:uid="{00000000-0005-0000-0000-000080290000}"/>
    <cellStyle name="SAPBEXexcGood3 21" xfId="2449" xr:uid="{00000000-0005-0000-0000-000081290000}"/>
    <cellStyle name="SAPBEXexcGood3 22" xfId="2450" xr:uid="{00000000-0005-0000-0000-000082290000}"/>
    <cellStyle name="SAPBEXexcGood3 23" xfId="2451" xr:uid="{00000000-0005-0000-0000-000083290000}"/>
    <cellStyle name="SAPBEXexcGood3 24" xfId="2452" xr:uid="{00000000-0005-0000-0000-000084290000}"/>
    <cellStyle name="SAPBEXexcGood3 25" xfId="2453" xr:uid="{00000000-0005-0000-0000-000085290000}"/>
    <cellStyle name="SAPBEXexcGood3 26" xfId="2454" xr:uid="{00000000-0005-0000-0000-000086290000}"/>
    <cellStyle name="SAPBEXexcGood3 27" xfId="2455" xr:uid="{00000000-0005-0000-0000-000087290000}"/>
    <cellStyle name="SAPBEXexcGood3 28" xfId="2456" xr:uid="{00000000-0005-0000-0000-000088290000}"/>
    <cellStyle name="SAPBEXexcGood3 29" xfId="2457" xr:uid="{00000000-0005-0000-0000-000089290000}"/>
    <cellStyle name="SAPBEXexcGood3 3" xfId="327" xr:uid="{00000000-0005-0000-0000-00008A290000}"/>
    <cellStyle name="SAPBEXexcGood3 30" xfId="2458" xr:uid="{00000000-0005-0000-0000-00008B290000}"/>
    <cellStyle name="SAPBEXexcGood3 31" xfId="2459" xr:uid="{00000000-0005-0000-0000-00008C290000}"/>
    <cellStyle name="SAPBEXexcGood3 32" xfId="2460" xr:uid="{00000000-0005-0000-0000-00008D290000}"/>
    <cellStyle name="SAPBEXexcGood3 33" xfId="2461" xr:uid="{00000000-0005-0000-0000-00008E290000}"/>
    <cellStyle name="SAPBEXexcGood3 34" xfId="2462" xr:uid="{00000000-0005-0000-0000-00008F290000}"/>
    <cellStyle name="SAPBEXexcGood3 35" xfId="2463" xr:uid="{00000000-0005-0000-0000-000090290000}"/>
    <cellStyle name="SAPBEXexcGood3 36" xfId="2464" xr:uid="{00000000-0005-0000-0000-000091290000}"/>
    <cellStyle name="SAPBEXexcGood3 37" xfId="2465" xr:uid="{00000000-0005-0000-0000-000092290000}"/>
    <cellStyle name="SAPBEXexcGood3 38" xfId="2466" xr:uid="{00000000-0005-0000-0000-000093290000}"/>
    <cellStyle name="SAPBEXexcGood3 39" xfId="2467" xr:uid="{00000000-0005-0000-0000-000094290000}"/>
    <cellStyle name="SAPBEXexcGood3 4" xfId="2468" xr:uid="{00000000-0005-0000-0000-000095290000}"/>
    <cellStyle name="SAPBEXexcGood3 40" xfId="2469" xr:uid="{00000000-0005-0000-0000-000096290000}"/>
    <cellStyle name="SAPBEXexcGood3 41" xfId="2470" xr:uid="{00000000-0005-0000-0000-000097290000}"/>
    <cellStyle name="SAPBEXexcGood3 42" xfId="2471" xr:uid="{00000000-0005-0000-0000-000098290000}"/>
    <cellStyle name="SAPBEXexcGood3 43" xfId="2472" xr:uid="{00000000-0005-0000-0000-000099290000}"/>
    <cellStyle name="SAPBEXexcGood3 44" xfId="2473" xr:uid="{00000000-0005-0000-0000-00009A290000}"/>
    <cellStyle name="SAPBEXexcGood3 45" xfId="2474" xr:uid="{00000000-0005-0000-0000-00009B290000}"/>
    <cellStyle name="SAPBEXexcGood3 46" xfId="7126" xr:uid="{00000000-0005-0000-0000-00009C290000}"/>
    <cellStyle name="SAPBEXexcGood3 47" xfId="7127" xr:uid="{00000000-0005-0000-0000-00009D290000}"/>
    <cellStyle name="SAPBEXexcGood3 48" xfId="7128" xr:uid="{00000000-0005-0000-0000-00009E290000}"/>
    <cellStyle name="SAPBEXexcGood3 49" xfId="7129" xr:uid="{00000000-0005-0000-0000-00009F290000}"/>
    <cellStyle name="SAPBEXexcGood3 5" xfId="2475" xr:uid="{00000000-0005-0000-0000-0000A0290000}"/>
    <cellStyle name="SAPBEXexcGood3 50" xfId="7130" xr:uid="{00000000-0005-0000-0000-0000A1290000}"/>
    <cellStyle name="SAPBEXexcGood3 51" xfId="7131" xr:uid="{00000000-0005-0000-0000-0000A2290000}"/>
    <cellStyle name="SAPBEXexcGood3 52" xfId="7132" xr:uid="{00000000-0005-0000-0000-0000A3290000}"/>
    <cellStyle name="SAPBEXexcGood3 53" xfId="7133" xr:uid="{00000000-0005-0000-0000-0000A4290000}"/>
    <cellStyle name="SAPBEXexcGood3 54" xfId="7134" xr:uid="{00000000-0005-0000-0000-0000A5290000}"/>
    <cellStyle name="SAPBEXexcGood3 55" xfId="7135" xr:uid="{00000000-0005-0000-0000-0000A6290000}"/>
    <cellStyle name="SAPBEXexcGood3 56" xfId="7136" xr:uid="{00000000-0005-0000-0000-0000A7290000}"/>
    <cellStyle name="SAPBEXexcGood3 57" xfId="7137" xr:uid="{00000000-0005-0000-0000-0000A8290000}"/>
    <cellStyle name="SAPBEXexcGood3 58" xfId="7138" xr:uid="{00000000-0005-0000-0000-0000A9290000}"/>
    <cellStyle name="SAPBEXexcGood3 59" xfId="7139" xr:uid="{00000000-0005-0000-0000-0000AA290000}"/>
    <cellStyle name="SAPBEXexcGood3 6" xfId="2476" xr:uid="{00000000-0005-0000-0000-0000AB290000}"/>
    <cellStyle name="SAPBEXexcGood3 60" xfId="7140" xr:uid="{00000000-0005-0000-0000-0000AC290000}"/>
    <cellStyle name="SAPBEXexcGood3 61" xfId="7141" xr:uid="{00000000-0005-0000-0000-0000AD290000}"/>
    <cellStyle name="SAPBEXexcGood3 62" xfId="7142" xr:uid="{00000000-0005-0000-0000-0000AE290000}"/>
    <cellStyle name="SAPBEXexcGood3 63" xfId="7143" xr:uid="{00000000-0005-0000-0000-0000AF290000}"/>
    <cellStyle name="SAPBEXexcGood3 64" xfId="7144" xr:uid="{00000000-0005-0000-0000-0000B0290000}"/>
    <cellStyle name="SAPBEXexcGood3 65" xfId="7145" xr:uid="{00000000-0005-0000-0000-0000B1290000}"/>
    <cellStyle name="SAPBEXexcGood3 66" xfId="7146" xr:uid="{00000000-0005-0000-0000-0000B2290000}"/>
    <cellStyle name="SAPBEXexcGood3 67" xfId="7147" xr:uid="{00000000-0005-0000-0000-0000B3290000}"/>
    <cellStyle name="SAPBEXexcGood3 68" xfId="7148" xr:uid="{00000000-0005-0000-0000-0000B4290000}"/>
    <cellStyle name="SAPBEXexcGood3 69" xfId="7149" xr:uid="{00000000-0005-0000-0000-0000B5290000}"/>
    <cellStyle name="SAPBEXexcGood3 7" xfId="2477" xr:uid="{00000000-0005-0000-0000-0000B6290000}"/>
    <cellStyle name="SAPBEXexcGood3 70" xfId="7150" xr:uid="{00000000-0005-0000-0000-0000B7290000}"/>
    <cellStyle name="SAPBEXexcGood3 71" xfId="7151" xr:uid="{00000000-0005-0000-0000-0000B8290000}"/>
    <cellStyle name="SAPBEXexcGood3 72" xfId="7152" xr:uid="{00000000-0005-0000-0000-0000B9290000}"/>
    <cellStyle name="SAPBEXexcGood3 73" xfId="7153" xr:uid="{00000000-0005-0000-0000-0000BA290000}"/>
    <cellStyle name="SAPBEXexcGood3 74" xfId="7154" xr:uid="{00000000-0005-0000-0000-0000BB290000}"/>
    <cellStyle name="SAPBEXexcGood3 75" xfId="7155" xr:uid="{00000000-0005-0000-0000-0000BC290000}"/>
    <cellStyle name="SAPBEXexcGood3 76" xfId="7156" xr:uid="{00000000-0005-0000-0000-0000BD290000}"/>
    <cellStyle name="SAPBEXexcGood3 77" xfId="7157" xr:uid="{00000000-0005-0000-0000-0000BE290000}"/>
    <cellStyle name="SAPBEXexcGood3 78" xfId="7158" xr:uid="{00000000-0005-0000-0000-0000BF290000}"/>
    <cellStyle name="SAPBEXexcGood3 79" xfId="7159" xr:uid="{00000000-0005-0000-0000-0000C0290000}"/>
    <cellStyle name="SAPBEXexcGood3 8" xfId="2478" xr:uid="{00000000-0005-0000-0000-0000C1290000}"/>
    <cellStyle name="SAPBEXexcGood3 80" xfId="7160" xr:uid="{00000000-0005-0000-0000-0000C2290000}"/>
    <cellStyle name="SAPBEXexcGood3 81" xfId="7161" xr:uid="{00000000-0005-0000-0000-0000C3290000}"/>
    <cellStyle name="SAPBEXexcGood3 82" xfId="7162" xr:uid="{00000000-0005-0000-0000-0000C4290000}"/>
    <cellStyle name="SAPBEXexcGood3 83" xfId="7163" xr:uid="{00000000-0005-0000-0000-0000C5290000}"/>
    <cellStyle name="SAPBEXexcGood3 84" xfId="7164" xr:uid="{00000000-0005-0000-0000-0000C6290000}"/>
    <cellStyle name="SAPBEXexcGood3 85" xfId="7165" xr:uid="{00000000-0005-0000-0000-0000C7290000}"/>
    <cellStyle name="SAPBEXexcGood3 86" xfId="7166" xr:uid="{00000000-0005-0000-0000-0000C8290000}"/>
    <cellStyle name="SAPBEXexcGood3 87" xfId="7167" xr:uid="{00000000-0005-0000-0000-0000C9290000}"/>
    <cellStyle name="SAPBEXexcGood3 88" xfId="7168" xr:uid="{00000000-0005-0000-0000-0000CA290000}"/>
    <cellStyle name="SAPBEXexcGood3 89" xfId="7169" xr:uid="{00000000-0005-0000-0000-0000CB290000}"/>
    <cellStyle name="SAPBEXexcGood3 9" xfId="2479" xr:uid="{00000000-0005-0000-0000-0000CC290000}"/>
    <cellStyle name="SAPBEXexcGood3 90" xfId="7170" xr:uid="{00000000-0005-0000-0000-0000CD290000}"/>
    <cellStyle name="SAPBEXexcGood3 91" xfId="7171" xr:uid="{00000000-0005-0000-0000-0000CE290000}"/>
    <cellStyle name="SAPBEXexcGood3 92" xfId="7172" xr:uid="{00000000-0005-0000-0000-0000CF290000}"/>
    <cellStyle name="SAPBEXexcGood3 93" xfId="7173" xr:uid="{00000000-0005-0000-0000-0000D0290000}"/>
    <cellStyle name="SAPBEXexcGood3 94" xfId="7174" xr:uid="{00000000-0005-0000-0000-0000D1290000}"/>
    <cellStyle name="SAPBEXexcGood3 95" xfId="7175" xr:uid="{00000000-0005-0000-0000-0000D2290000}"/>
    <cellStyle name="SAPBEXexcGood3 96" xfId="7176" xr:uid="{00000000-0005-0000-0000-0000D3290000}"/>
    <cellStyle name="SAPBEXexcGood3 97" xfId="7177" xr:uid="{00000000-0005-0000-0000-0000D4290000}"/>
    <cellStyle name="SAPBEXexcGood3 98" xfId="7178" xr:uid="{00000000-0005-0000-0000-0000D5290000}"/>
    <cellStyle name="SAPBEXexcGood3 99" xfId="7179" xr:uid="{00000000-0005-0000-0000-0000D6290000}"/>
    <cellStyle name="SAPBEXexcGood3_(A-7) IS-Inputs" xfId="7180" xr:uid="{00000000-0005-0000-0000-0000D7290000}"/>
    <cellStyle name="SAPBEXfilterDrill" xfId="164" xr:uid="{00000000-0005-0000-0000-0000D8290000}"/>
    <cellStyle name="SAPBEXfilterDrill 10" xfId="2480" xr:uid="{00000000-0005-0000-0000-0000D9290000}"/>
    <cellStyle name="SAPBEXfilterDrill 100" xfId="7181" xr:uid="{00000000-0005-0000-0000-0000DA290000}"/>
    <cellStyle name="SAPBEXfilterDrill 101" xfId="7182" xr:uid="{00000000-0005-0000-0000-0000DB290000}"/>
    <cellStyle name="SAPBEXfilterDrill 102" xfId="7183" xr:uid="{00000000-0005-0000-0000-0000DC290000}"/>
    <cellStyle name="SAPBEXfilterDrill 103" xfId="7184" xr:uid="{00000000-0005-0000-0000-0000DD290000}"/>
    <cellStyle name="SAPBEXfilterDrill 104" xfId="7185" xr:uid="{00000000-0005-0000-0000-0000DE290000}"/>
    <cellStyle name="SAPBEXfilterDrill 105" xfId="7186" xr:uid="{00000000-0005-0000-0000-0000DF290000}"/>
    <cellStyle name="SAPBEXfilterDrill 106" xfId="7187" xr:uid="{00000000-0005-0000-0000-0000E0290000}"/>
    <cellStyle name="SAPBEXfilterDrill 107" xfId="7188" xr:uid="{00000000-0005-0000-0000-0000E1290000}"/>
    <cellStyle name="SAPBEXfilterDrill 108" xfId="7189" xr:uid="{00000000-0005-0000-0000-0000E2290000}"/>
    <cellStyle name="SAPBEXfilterDrill 109" xfId="7190" xr:uid="{00000000-0005-0000-0000-0000E3290000}"/>
    <cellStyle name="SAPBEXfilterDrill 11" xfId="2481" xr:uid="{00000000-0005-0000-0000-0000E4290000}"/>
    <cellStyle name="SAPBEXfilterDrill 110" xfId="7191" xr:uid="{00000000-0005-0000-0000-0000E5290000}"/>
    <cellStyle name="SAPBEXfilterDrill 12" xfId="2482" xr:uid="{00000000-0005-0000-0000-0000E6290000}"/>
    <cellStyle name="SAPBEXfilterDrill 13" xfId="2483" xr:uid="{00000000-0005-0000-0000-0000E7290000}"/>
    <cellStyle name="SAPBEXfilterDrill 14" xfId="2484" xr:uid="{00000000-0005-0000-0000-0000E8290000}"/>
    <cellStyle name="SAPBEXfilterDrill 15" xfId="2485" xr:uid="{00000000-0005-0000-0000-0000E9290000}"/>
    <cellStyle name="SAPBEXfilterDrill 16" xfId="2486" xr:uid="{00000000-0005-0000-0000-0000EA290000}"/>
    <cellStyle name="SAPBEXfilterDrill 17" xfId="2487" xr:uid="{00000000-0005-0000-0000-0000EB290000}"/>
    <cellStyle name="SAPBEXfilterDrill 18" xfId="2488" xr:uid="{00000000-0005-0000-0000-0000EC290000}"/>
    <cellStyle name="SAPBEXfilterDrill 19" xfId="2489" xr:uid="{00000000-0005-0000-0000-0000ED290000}"/>
    <cellStyle name="SAPBEXfilterDrill 2" xfId="278" xr:uid="{00000000-0005-0000-0000-0000EE290000}"/>
    <cellStyle name="SAPBEXfilterDrill 2 2" xfId="2490" xr:uid="{00000000-0005-0000-0000-0000EF290000}"/>
    <cellStyle name="SAPBEXfilterDrill 20" xfId="2491" xr:uid="{00000000-0005-0000-0000-0000F0290000}"/>
    <cellStyle name="SAPBEXfilterDrill 21" xfId="2492" xr:uid="{00000000-0005-0000-0000-0000F1290000}"/>
    <cellStyle name="SAPBEXfilterDrill 22" xfId="2493" xr:uid="{00000000-0005-0000-0000-0000F2290000}"/>
    <cellStyle name="SAPBEXfilterDrill 23" xfId="2494" xr:uid="{00000000-0005-0000-0000-0000F3290000}"/>
    <cellStyle name="SAPBEXfilterDrill 24" xfId="2495" xr:uid="{00000000-0005-0000-0000-0000F4290000}"/>
    <cellStyle name="SAPBEXfilterDrill 25" xfId="2496" xr:uid="{00000000-0005-0000-0000-0000F5290000}"/>
    <cellStyle name="SAPBEXfilterDrill 26" xfId="2497" xr:uid="{00000000-0005-0000-0000-0000F6290000}"/>
    <cellStyle name="SAPBEXfilterDrill 27" xfId="2498" xr:uid="{00000000-0005-0000-0000-0000F7290000}"/>
    <cellStyle name="SAPBEXfilterDrill 28" xfId="2499" xr:uid="{00000000-0005-0000-0000-0000F8290000}"/>
    <cellStyle name="SAPBEXfilterDrill 29" xfId="2500" xr:uid="{00000000-0005-0000-0000-0000F9290000}"/>
    <cellStyle name="SAPBEXfilterDrill 3" xfId="328" xr:uid="{00000000-0005-0000-0000-0000FA290000}"/>
    <cellStyle name="SAPBEXfilterDrill 30" xfId="2501" xr:uid="{00000000-0005-0000-0000-0000FB290000}"/>
    <cellStyle name="SAPBEXfilterDrill 31" xfId="2502" xr:uid="{00000000-0005-0000-0000-0000FC290000}"/>
    <cellStyle name="SAPBEXfilterDrill 32" xfId="2503" xr:uid="{00000000-0005-0000-0000-0000FD290000}"/>
    <cellStyle name="SAPBEXfilterDrill 33" xfId="2504" xr:uid="{00000000-0005-0000-0000-0000FE290000}"/>
    <cellStyle name="SAPBEXfilterDrill 34" xfId="2505" xr:uid="{00000000-0005-0000-0000-0000FF290000}"/>
    <cellStyle name="SAPBEXfilterDrill 35" xfId="2506" xr:uid="{00000000-0005-0000-0000-0000002A0000}"/>
    <cellStyle name="SAPBEXfilterDrill 36" xfId="2507" xr:uid="{00000000-0005-0000-0000-0000012A0000}"/>
    <cellStyle name="SAPBEXfilterDrill 37" xfId="2508" xr:uid="{00000000-0005-0000-0000-0000022A0000}"/>
    <cellStyle name="SAPBEXfilterDrill 38" xfId="2509" xr:uid="{00000000-0005-0000-0000-0000032A0000}"/>
    <cellStyle name="SAPBEXfilterDrill 39" xfId="2510" xr:uid="{00000000-0005-0000-0000-0000042A0000}"/>
    <cellStyle name="SAPBEXfilterDrill 4" xfId="2511" xr:uid="{00000000-0005-0000-0000-0000052A0000}"/>
    <cellStyle name="SAPBEXfilterDrill 40" xfId="2512" xr:uid="{00000000-0005-0000-0000-0000062A0000}"/>
    <cellStyle name="SAPBEXfilterDrill 41" xfId="2513" xr:uid="{00000000-0005-0000-0000-0000072A0000}"/>
    <cellStyle name="SAPBEXfilterDrill 42" xfId="2514" xr:uid="{00000000-0005-0000-0000-0000082A0000}"/>
    <cellStyle name="SAPBEXfilterDrill 43" xfId="2515" xr:uid="{00000000-0005-0000-0000-0000092A0000}"/>
    <cellStyle name="SAPBEXfilterDrill 44" xfId="2516" xr:uid="{00000000-0005-0000-0000-00000A2A0000}"/>
    <cellStyle name="SAPBEXfilterDrill 45" xfId="2517" xr:uid="{00000000-0005-0000-0000-00000B2A0000}"/>
    <cellStyle name="SAPBEXfilterDrill 46" xfId="7192" xr:uid="{00000000-0005-0000-0000-00000C2A0000}"/>
    <cellStyle name="SAPBEXfilterDrill 47" xfId="7193" xr:uid="{00000000-0005-0000-0000-00000D2A0000}"/>
    <cellStyle name="SAPBEXfilterDrill 48" xfId="7194" xr:uid="{00000000-0005-0000-0000-00000E2A0000}"/>
    <cellStyle name="SAPBEXfilterDrill 49" xfId="7195" xr:uid="{00000000-0005-0000-0000-00000F2A0000}"/>
    <cellStyle name="SAPBEXfilterDrill 5" xfId="2518" xr:uid="{00000000-0005-0000-0000-0000102A0000}"/>
    <cellStyle name="SAPBEXfilterDrill 50" xfId="7196" xr:uid="{00000000-0005-0000-0000-0000112A0000}"/>
    <cellStyle name="SAPBEXfilterDrill 51" xfId="7197" xr:uid="{00000000-0005-0000-0000-0000122A0000}"/>
    <cellStyle name="SAPBEXfilterDrill 52" xfId="7198" xr:uid="{00000000-0005-0000-0000-0000132A0000}"/>
    <cellStyle name="SAPBEXfilterDrill 53" xfId="7199" xr:uid="{00000000-0005-0000-0000-0000142A0000}"/>
    <cellStyle name="SAPBEXfilterDrill 54" xfId="7200" xr:uid="{00000000-0005-0000-0000-0000152A0000}"/>
    <cellStyle name="SAPBEXfilterDrill 55" xfId="7201" xr:uid="{00000000-0005-0000-0000-0000162A0000}"/>
    <cellStyle name="SAPBEXfilterDrill 56" xfId="7202" xr:uid="{00000000-0005-0000-0000-0000172A0000}"/>
    <cellStyle name="SAPBEXfilterDrill 57" xfId="7203" xr:uid="{00000000-0005-0000-0000-0000182A0000}"/>
    <cellStyle name="SAPBEXfilterDrill 58" xfId="7204" xr:uid="{00000000-0005-0000-0000-0000192A0000}"/>
    <cellStyle name="SAPBEXfilterDrill 59" xfId="7205" xr:uid="{00000000-0005-0000-0000-00001A2A0000}"/>
    <cellStyle name="SAPBEXfilterDrill 6" xfId="2519" xr:uid="{00000000-0005-0000-0000-00001B2A0000}"/>
    <cellStyle name="SAPBEXfilterDrill 60" xfId="7206" xr:uid="{00000000-0005-0000-0000-00001C2A0000}"/>
    <cellStyle name="SAPBEXfilterDrill 61" xfId="7207" xr:uid="{00000000-0005-0000-0000-00001D2A0000}"/>
    <cellStyle name="SAPBEXfilterDrill 62" xfId="7208" xr:uid="{00000000-0005-0000-0000-00001E2A0000}"/>
    <cellStyle name="SAPBEXfilterDrill 63" xfId="7209" xr:uid="{00000000-0005-0000-0000-00001F2A0000}"/>
    <cellStyle name="SAPBEXfilterDrill 64" xfId="7210" xr:uid="{00000000-0005-0000-0000-0000202A0000}"/>
    <cellStyle name="SAPBEXfilterDrill 65" xfId="7211" xr:uid="{00000000-0005-0000-0000-0000212A0000}"/>
    <cellStyle name="SAPBEXfilterDrill 66" xfId="7212" xr:uid="{00000000-0005-0000-0000-0000222A0000}"/>
    <cellStyle name="SAPBEXfilterDrill 67" xfId="7213" xr:uid="{00000000-0005-0000-0000-0000232A0000}"/>
    <cellStyle name="SAPBEXfilterDrill 68" xfId="7214" xr:uid="{00000000-0005-0000-0000-0000242A0000}"/>
    <cellStyle name="SAPBEXfilterDrill 69" xfId="7215" xr:uid="{00000000-0005-0000-0000-0000252A0000}"/>
    <cellStyle name="SAPBEXfilterDrill 7" xfId="2520" xr:uid="{00000000-0005-0000-0000-0000262A0000}"/>
    <cellStyle name="SAPBEXfilterDrill 70" xfId="7216" xr:uid="{00000000-0005-0000-0000-0000272A0000}"/>
    <cellStyle name="SAPBEXfilterDrill 71" xfId="7217" xr:uid="{00000000-0005-0000-0000-0000282A0000}"/>
    <cellStyle name="SAPBEXfilterDrill 72" xfId="7218" xr:uid="{00000000-0005-0000-0000-0000292A0000}"/>
    <cellStyle name="SAPBEXfilterDrill 73" xfId="7219" xr:uid="{00000000-0005-0000-0000-00002A2A0000}"/>
    <cellStyle name="SAPBEXfilterDrill 74" xfId="7220" xr:uid="{00000000-0005-0000-0000-00002B2A0000}"/>
    <cellStyle name="SAPBEXfilterDrill 75" xfId="7221" xr:uid="{00000000-0005-0000-0000-00002C2A0000}"/>
    <cellStyle name="SAPBEXfilterDrill 76" xfId="7222" xr:uid="{00000000-0005-0000-0000-00002D2A0000}"/>
    <cellStyle name="SAPBEXfilterDrill 77" xfId="7223" xr:uid="{00000000-0005-0000-0000-00002E2A0000}"/>
    <cellStyle name="SAPBEXfilterDrill 78" xfId="7224" xr:uid="{00000000-0005-0000-0000-00002F2A0000}"/>
    <cellStyle name="SAPBEXfilterDrill 79" xfId="7225" xr:uid="{00000000-0005-0000-0000-0000302A0000}"/>
    <cellStyle name="SAPBEXfilterDrill 8" xfId="2521" xr:uid="{00000000-0005-0000-0000-0000312A0000}"/>
    <cellStyle name="SAPBEXfilterDrill 80" xfId="7226" xr:uid="{00000000-0005-0000-0000-0000322A0000}"/>
    <cellStyle name="SAPBEXfilterDrill 81" xfId="7227" xr:uid="{00000000-0005-0000-0000-0000332A0000}"/>
    <cellStyle name="SAPBEXfilterDrill 82" xfId="7228" xr:uid="{00000000-0005-0000-0000-0000342A0000}"/>
    <cellStyle name="SAPBEXfilterDrill 83" xfId="7229" xr:uid="{00000000-0005-0000-0000-0000352A0000}"/>
    <cellStyle name="SAPBEXfilterDrill 84" xfId="7230" xr:uid="{00000000-0005-0000-0000-0000362A0000}"/>
    <cellStyle name="SAPBEXfilterDrill 85" xfId="7231" xr:uid="{00000000-0005-0000-0000-0000372A0000}"/>
    <cellStyle name="SAPBEXfilterDrill 86" xfId="7232" xr:uid="{00000000-0005-0000-0000-0000382A0000}"/>
    <cellStyle name="SAPBEXfilterDrill 87" xfId="7233" xr:uid="{00000000-0005-0000-0000-0000392A0000}"/>
    <cellStyle name="SAPBEXfilterDrill 88" xfId="7234" xr:uid="{00000000-0005-0000-0000-00003A2A0000}"/>
    <cellStyle name="SAPBEXfilterDrill 89" xfId="7235" xr:uid="{00000000-0005-0000-0000-00003B2A0000}"/>
    <cellStyle name="SAPBEXfilterDrill 9" xfId="2522" xr:uid="{00000000-0005-0000-0000-00003C2A0000}"/>
    <cellStyle name="SAPBEXfilterDrill 90" xfId="7236" xr:uid="{00000000-0005-0000-0000-00003D2A0000}"/>
    <cellStyle name="SAPBEXfilterDrill 91" xfId="7237" xr:uid="{00000000-0005-0000-0000-00003E2A0000}"/>
    <cellStyle name="SAPBEXfilterDrill 92" xfId="7238" xr:uid="{00000000-0005-0000-0000-00003F2A0000}"/>
    <cellStyle name="SAPBEXfilterDrill 93" xfId="7239" xr:uid="{00000000-0005-0000-0000-0000402A0000}"/>
    <cellStyle name="SAPBEXfilterDrill 94" xfId="7240" xr:uid="{00000000-0005-0000-0000-0000412A0000}"/>
    <cellStyle name="SAPBEXfilterDrill 95" xfId="7241" xr:uid="{00000000-0005-0000-0000-0000422A0000}"/>
    <cellStyle name="SAPBEXfilterDrill 96" xfId="7242" xr:uid="{00000000-0005-0000-0000-0000432A0000}"/>
    <cellStyle name="SAPBEXfilterDrill 97" xfId="7243" xr:uid="{00000000-0005-0000-0000-0000442A0000}"/>
    <cellStyle name="SAPBEXfilterDrill 98" xfId="7244" xr:uid="{00000000-0005-0000-0000-0000452A0000}"/>
    <cellStyle name="SAPBEXfilterDrill 99" xfId="7245" xr:uid="{00000000-0005-0000-0000-0000462A0000}"/>
    <cellStyle name="SAPBEXfilterDrill_(A-7) IS-Inputs" xfId="7246" xr:uid="{00000000-0005-0000-0000-0000472A0000}"/>
    <cellStyle name="SAPBEXfilterItem" xfId="165" xr:uid="{00000000-0005-0000-0000-0000482A0000}"/>
    <cellStyle name="SAPBEXfilterItem 10" xfId="2523" xr:uid="{00000000-0005-0000-0000-0000492A0000}"/>
    <cellStyle name="SAPBEXfilterItem 11" xfId="2524" xr:uid="{00000000-0005-0000-0000-00004A2A0000}"/>
    <cellStyle name="SAPBEXfilterItem 12" xfId="2525" xr:uid="{00000000-0005-0000-0000-00004B2A0000}"/>
    <cellStyle name="SAPBEXfilterItem 13" xfId="2526" xr:uid="{00000000-0005-0000-0000-00004C2A0000}"/>
    <cellStyle name="SAPBEXfilterItem 14" xfId="2527" xr:uid="{00000000-0005-0000-0000-00004D2A0000}"/>
    <cellStyle name="SAPBEXfilterItem 15" xfId="2528" xr:uid="{00000000-0005-0000-0000-00004E2A0000}"/>
    <cellStyle name="SAPBEXfilterItem 16" xfId="2529" xr:uid="{00000000-0005-0000-0000-00004F2A0000}"/>
    <cellStyle name="SAPBEXfilterItem 17" xfId="2530" xr:uid="{00000000-0005-0000-0000-0000502A0000}"/>
    <cellStyle name="SAPBEXfilterItem 18" xfId="2531" xr:uid="{00000000-0005-0000-0000-0000512A0000}"/>
    <cellStyle name="SAPBEXfilterItem 19" xfId="2532" xr:uid="{00000000-0005-0000-0000-0000522A0000}"/>
    <cellStyle name="SAPBEXfilterItem 2" xfId="279" xr:uid="{00000000-0005-0000-0000-0000532A0000}"/>
    <cellStyle name="SAPBEXfilterItem 2 2" xfId="7248" xr:uid="{00000000-0005-0000-0000-0000542A0000}"/>
    <cellStyle name="SAPBEXfilterItem 2 2 2" xfId="7249" xr:uid="{00000000-0005-0000-0000-0000552A0000}"/>
    <cellStyle name="SAPBEXfilterItem 2 3" xfId="7250" xr:uid="{00000000-0005-0000-0000-0000562A0000}"/>
    <cellStyle name="SAPBEXfilterItem 2 4" xfId="7247" xr:uid="{00000000-0005-0000-0000-0000572A0000}"/>
    <cellStyle name="SAPBEXfilterItem 20" xfId="2533" xr:uid="{00000000-0005-0000-0000-0000582A0000}"/>
    <cellStyle name="SAPBEXfilterItem 21" xfId="2534" xr:uid="{00000000-0005-0000-0000-0000592A0000}"/>
    <cellStyle name="SAPBEXfilterItem 22" xfId="2535" xr:uid="{00000000-0005-0000-0000-00005A2A0000}"/>
    <cellStyle name="SAPBEXfilterItem 23" xfId="2536" xr:uid="{00000000-0005-0000-0000-00005B2A0000}"/>
    <cellStyle name="SAPBEXfilterItem 24" xfId="2537" xr:uid="{00000000-0005-0000-0000-00005C2A0000}"/>
    <cellStyle name="SAPBEXfilterItem 25" xfId="2538" xr:uid="{00000000-0005-0000-0000-00005D2A0000}"/>
    <cellStyle name="SAPBEXfilterItem 26" xfId="2539" xr:uid="{00000000-0005-0000-0000-00005E2A0000}"/>
    <cellStyle name="SAPBEXfilterItem 27" xfId="2540" xr:uid="{00000000-0005-0000-0000-00005F2A0000}"/>
    <cellStyle name="SAPBEXfilterItem 28" xfId="2541" xr:uid="{00000000-0005-0000-0000-0000602A0000}"/>
    <cellStyle name="SAPBEXfilterItem 29" xfId="2542" xr:uid="{00000000-0005-0000-0000-0000612A0000}"/>
    <cellStyle name="SAPBEXfilterItem 3" xfId="2543" xr:uid="{00000000-0005-0000-0000-0000622A0000}"/>
    <cellStyle name="SAPBEXfilterItem 30" xfId="2544" xr:uid="{00000000-0005-0000-0000-0000632A0000}"/>
    <cellStyle name="SAPBEXfilterItem 31" xfId="2545" xr:uid="{00000000-0005-0000-0000-0000642A0000}"/>
    <cellStyle name="SAPBEXfilterItem 32" xfId="2546" xr:uid="{00000000-0005-0000-0000-0000652A0000}"/>
    <cellStyle name="SAPBEXfilterItem 33" xfId="2547" xr:uid="{00000000-0005-0000-0000-0000662A0000}"/>
    <cellStyle name="SAPBEXfilterItem 34" xfId="2548" xr:uid="{00000000-0005-0000-0000-0000672A0000}"/>
    <cellStyle name="SAPBEXfilterItem 35" xfId="2549" xr:uid="{00000000-0005-0000-0000-0000682A0000}"/>
    <cellStyle name="SAPBEXfilterItem 36" xfId="2550" xr:uid="{00000000-0005-0000-0000-0000692A0000}"/>
    <cellStyle name="SAPBEXfilterItem 37" xfId="2551" xr:uid="{00000000-0005-0000-0000-00006A2A0000}"/>
    <cellStyle name="SAPBEXfilterItem 38" xfId="2552" xr:uid="{00000000-0005-0000-0000-00006B2A0000}"/>
    <cellStyle name="SAPBEXfilterItem 39" xfId="2553" xr:uid="{00000000-0005-0000-0000-00006C2A0000}"/>
    <cellStyle name="SAPBEXfilterItem 4" xfId="2554" xr:uid="{00000000-0005-0000-0000-00006D2A0000}"/>
    <cellStyle name="SAPBEXfilterItem 40" xfId="2555" xr:uid="{00000000-0005-0000-0000-00006E2A0000}"/>
    <cellStyle name="SAPBEXfilterItem 41" xfId="2556" xr:uid="{00000000-0005-0000-0000-00006F2A0000}"/>
    <cellStyle name="SAPBEXfilterItem 42" xfId="2557" xr:uid="{00000000-0005-0000-0000-0000702A0000}"/>
    <cellStyle name="SAPBEXfilterItem 43" xfId="2558" xr:uid="{00000000-0005-0000-0000-0000712A0000}"/>
    <cellStyle name="SAPBEXfilterItem 44" xfId="2559" xr:uid="{00000000-0005-0000-0000-0000722A0000}"/>
    <cellStyle name="SAPBEXfilterItem 45" xfId="2560" xr:uid="{00000000-0005-0000-0000-0000732A0000}"/>
    <cellStyle name="SAPBEXfilterItem 46" xfId="7251" xr:uid="{00000000-0005-0000-0000-0000742A0000}"/>
    <cellStyle name="SAPBEXfilterItem 5" xfId="2561" xr:uid="{00000000-0005-0000-0000-0000752A0000}"/>
    <cellStyle name="SAPBEXfilterItem 6" xfId="2562" xr:uid="{00000000-0005-0000-0000-0000762A0000}"/>
    <cellStyle name="SAPBEXfilterItem 7" xfId="2563" xr:uid="{00000000-0005-0000-0000-0000772A0000}"/>
    <cellStyle name="SAPBEXfilterItem 8" xfId="2564" xr:uid="{00000000-0005-0000-0000-0000782A0000}"/>
    <cellStyle name="SAPBEXfilterItem 9" xfId="2565" xr:uid="{00000000-0005-0000-0000-0000792A0000}"/>
    <cellStyle name="SAPBEXfilterText" xfId="166" xr:uid="{00000000-0005-0000-0000-00007A2A0000}"/>
    <cellStyle name="SAPBEXfilterText 10" xfId="2566" xr:uid="{00000000-0005-0000-0000-00007B2A0000}"/>
    <cellStyle name="SAPBEXfilterText 11" xfId="2567" xr:uid="{00000000-0005-0000-0000-00007C2A0000}"/>
    <cellStyle name="SAPBEXfilterText 12" xfId="2568" xr:uid="{00000000-0005-0000-0000-00007D2A0000}"/>
    <cellStyle name="SAPBEXfilterText 13" xfId="2569" xr:uid="{00000000-0005-0000-0000-00007E2A0000}"/>
    <cellStyle name="SAPBEXfilterText 14" xfId="2570" xr:uid="{00000000-0005-0000-0000-00007F2A0000}"/>
    <cellStyle name="SAPBEXfilterText 15" xfId="2571" xr:uid="{00000000-0005-0000-0000-0000802A0000}"/>
    <cellStyle name="SAPBEXfilterText 16" xfId="2572" xr:uid="{00000000-0005-0000-0000-0000812A0000}"/>
    <cellStyle name="SAPBEXfilterText 17" xfId="2573" xr:uid="{00000000-0005-0000-0000-0000822A0000}"/>
    <cellStyle name="SAPBEXfilterText 18" xfId="2574" xr:uid="{00000000-0005-0000-0000-0000832A0000}"/>
    <cellStyle name="SAPBEXfilterText 19" xfId="2575" xr:uid="{00000000-0005-0000-0000-0000842A0000}"/>
    <cellStyle name="SAPBEXfilterText 2" xfId="280" xr:uid="{00000000-0005-0000-0000-0000852A0000}"/>
    <cellStyle name="SAPBEXfilterText 2 2" xfId="7253" xr:uid="{00000000-0005-0000-0000-0000862A0000}"/>
    <cellStyle name="SAPBEXfilterText 2 2 2" xfId="7254" xr:uid="{00000000-0005-0000-0000-0000872A0000}"/>
    <cellStyle name="SAPBEXfilterText 2 3" xfId="7255" xr:uid="{00000000-0005-0000-0000-0000882A0000}"/>
    <cellStyle name="SAPBEXfilterText 2 4" xfId="7252" xr:uid="{00000000-0005-0000-0000-0000892A0000}"/>
    <cellStyle name="SAPBEXfilterText 20" xfId="2576" xr:uid="{00000000-0005-0000-0000-00008A2A0000}"/>
    <cellStyle name="SAPBEXfilterText 21" xfId="2577" xr:uid="{00000000-0005-0000-0000-00008B2A0000}"/>
    <cellStyle name="SAPBEXfilterText 22" xfId="2578" xr:uid="{00000000-0005-0000-0000-00008C2A0000}"/>
    <cellStyle name="SAPBEXfilterText 23" xfId="2579" xr:uid="{00000000-0005-0000-0000-00008D2A0000}"/>
    <cellStyle name="SAPBEXfilterText 24" xfId="2580" xr:uid="{00000000-0005-0000-0000-00008E2A0000}"/>
    <cellStyle name="SAPBEXfilterText 25" xfId="2581" xr:uid="{00000000-0005-0000-0000-00008F2A0000}"/>
    <cellStyle name="SAPBEXfilterText 26" xfId="2582" xr:uid="{00000000-0005-0000-0000-0000902A0000}"/>
    <cellStyle name="SAPBEXfilterText 27" xfId="2583" xr:uid="{00000000-0005-0000-0000-0000912A0000}"/>
    <cellStyle name="SAPBEXfilterText 28" xfId="2584" xr:uid="{00000000-0005-0000-0000-0000922A0000}"/>
    <cellStyle name="SAPBEXfilterText 29" xfId="2585" xr:uid="{00000000-0005-0000-0000-0000932A0000}"/>
    <cellStyle name="SAPBEXfilterText 3" xfId="2586" xr:uid="{00000000-0005-0000-0000-0000942A0000}"/>
    <cellStyle name="SAPBEXfilterText 30" xfId="2587" xr:uid="{00000000-0005-0000-0000-0000952A0000}"/>
    <cellStyle name="SAPBEXfilterText 31" xfId="2588" xr:uid="{00000000-0005-0000-0000-0000962A0000}"/>
    <cellStyle name="SAPBEXfilterText 32" xfId="2589" xr:uid="{00000000-0005-0000-0000-0000972A0000}"/>
    <cellStyle name="SAPBEXfilterText 33" xfId="2590" xr:uid="{00000000-0005-0000-0000-0000982A0000}"/>
    <cellStyle name="SAPBEXfilterText 34" xfId="2591" xr:uid="{00000000-0005-0000-0000-0000992A0000}"/>
    <cellStyle name="SAPBEXfilterText 35" xfId="2592" xr:uid="{00000000-0005-0000-0000-00009A2A0000}"/>
    <cellStyle name="SAPBEXfilterText 36" xfId="2593" xr:uid="{00000000-0005-0000-0000-00009B2A0000}"/>
    <cellStyle name="SAPBEXfilterText 37" xfId="2594" xr:uid="{00000000-0005-0000-0000-00009C2A0000}"/>
    <cellStyle name="SAPBEXfilterText 38" xfId="2595" xr:uid="{00000000-0005-0000-0000-00009D2A0000}"/>
    <cellStyle name="SAPBEXfilterText 39" xfId="2596" xr:uid="{00000000-0005-0000-0000-00009E2A0000}"/>
    <cellStyle name="SAPBEXfilterText 4" xfId="2597" xr:uid="{00000000-0005-0000-0000-00009F2A0000}"/>
    <cellStyle name="SAPBEXfilterText 40" xfId="2598" xr:uid="{00000000-0005-0000-0000-0000A02A0000}"/>
    <cellStyle name="SAPBEXfilterText 41" xfId="2599" xr:uid="{00000000-0005-0000-0000-0000A12A0000}"/>
    <cellStyle name="SAPBEXfilterText 42" xfId="2600" xr:uid="{00000000-0005-0000-0000-0000A22A0000}"/>
    <cellStyle name="SAPBEXfilterText 43" xfId="2601" xr:uid="{00000000-0005-0000-0000-0000A32A0000}"/>
    <cellStyle name="SAPBEXfilterText 44" xfId="2602" xr:uid="{00000000-0005-0000-0000-0000A42A0000}"/>
    <cellStyle name="SAPBEXfilterText 45" xfId="2603" xr:uid="{00000000-0005-0000-0000-0000A52A0000}"/>
    <cellStyle name="SAPBEXfilterText 46" xfId="7256" xr:uid="{00000000-0005-0000-0000-0000A62A0000}"/>
    <cellStyle name="SAPBEXfilterText 5" xfId="2604" xr:uid="{00000000-0005-0000-0000-0000A72A0000}"/>
    <cellStyle name="SAPBEXfilterText 6" xfId="2605" xr:uid="{00000000-0005-0000-0000-0000A82A0000}"/>
    <cellStyle name="SAPBEXfilterText 7" xfId="2606" xr:uid="{00000000-0005-0000-0000-0000A92A0000}"/>
    <cellStyle name="SAPBEXfilterText 8" xfId="2607" xr:uid="{00000000-0005-0000-0000-0000AA2A0000}"/>
    <cellStyle name="SAPBEXfilterText 9" xfId="2608" xr:uid="{00000000-0005-0000-0000-0000AB2A0000}"/>
    <cellStyle name="SAPBEXformats" xfId="167" xr:uid="{00000000-0005-0000-0000-0000AC2A0000}"/>
    <cellStyle name="SAPBEXformats 10" xfId="2609" xr:uid="{00000000-0005-0000-0000-0000AD2A0000}"/>
    <cellStyle name="SAPBEXformats 100" xfId="7257" xr:uid="{00000000-0005-0000-0000-0000AE2A0000}"/>
    <cellStyle name="SAPBEXformats 101" xfId="7258" xr:uid="{00000000-0005-0000-0000-0000AF2A0000}"/>
    <cellStyle name="SAPBEXformats 102" xfId="7259" xr:uid="{00000000-0005-0000-0000-0000B02A0000}"/>
    <cellStyle name="SAPBEXformats 103" xfId="7260" xr:uid="{00000000-0005-0000-0000-0000B12A0000}"/>
    <cellStyle name="SAPBEXformats 104" xfId="7261" xr:uid="{00000000-0005-0000-0000-0000B22A0000}"/>
    <cellStyle name="SAPBEXformats 105" xfId="7262" xr:uid="{00000000-0005-0000-0000-0000B32A0000}"/>
    <cellStyle name="SAPBEXformats 106" xfId="7263" xr:uid="{00000000-0005-0000-0000-0000B42A0000}"/>
    <cellStyle name="SAPBEXformats 107" xfId="7264" xr:uid="{00000000-0005-0000-0000-0000B52A0000}"/>
    <cellStyle name="SAPBEXformats 108" xfId="7265" xr:uid="{00000000-0005-0000-0000-0000B62A0000}"/>
    <cellStyle name="SAPBEXformats 109" xfId="7266" xr:uid="{00000000-0005-0000-0000-0000B72A0000}"/>
    <cellStyle name="SAPBEXformats 11" xfId="2610" xr:uid="{00000000-0005-0000-0000-0000B82A0000}"/>
    <cellStyle name="SAPBEXformats 110" xfId="7267" xr:uid="{00000000-0005-0000-0000-0000B92A0000}"/>
    <cellStyle name="SAPBEXformats 12" xfId="2611" xr:uid="{00000000-0005-0000-0000-0000BA2A0000}"/>
    <cellStyle name="SAPBEXformats 13" xfId="2612" xr:uid="{00000000-0005-0000-0000-0000BB2A0000}"/>
    <cellStyle name="SAPBEXformats 14" xfId="2613" xr:uid="{00000000-0005-0000-0000-0000BC2A0000}"/>
    <cellStyle name="SAPBEXformats 15" xfId="2614" xr:uid="{00000000-0005-0000-0000-0000BD2A0000}"/>
    <cellStyle name="SAPBEXformats 16" xfId="2615" xr:uid="{00000000-0005-0000-0000-0000BE2A0000}"/>
    <cellStyle name="SAPBEXformats 17" xfId="2616" xr:uid="{00000000-0005-0000-0000-0000BF2A0000}"/>
    <cellStyle name="SAPBEXformats 18" xfId="2617" xr:uid="{00000000-0005-0000-0000-0000C02A0000}"/>
    <cellStyle name="SAPBEXformats 19" xfId="2618" xr:uid="{00000000-0005-0000-0000-0000C12A0000}"/>
    <cellStyle name="SAPBEXformats 2" xfId="281" xr:uid="{00000000-0005-0000-0000-0000C22A0000}"/>
    <cellStyle name="SAPBEXformats 2 2" xfId="2619" xr:uid="{00000000-0005-0000-0000-0000C32A0000}"/>
    <cellStyle name="SAPBEXformats 20" xfId="2620" xr:uid="{00000000-0005-0000-0000-0000C42A0000}"/>
    <cellStyle name="SAPBEXformats 21" xfId="2621" xr:uid="{00000000-0005-0000-0000-0000C52A0000}"/>
    <cellStyle name="SAPBEXformats 22" xfId="2622" xr:uid="{00000000-0005-0000-0000-0000C62A0000}"/>
    <cellStyle name="SAPBEXformats 23" xfId="2623" xr:uid="{00000000-0005-0000-0000-0000C72A0000}"/>
    <cellStyle name="SAPBEXformats 24" xfId="2624" xr:uid="{00000000-0005-0000-0000-0000C82A0000}"/>
    <cellStyle name="SAPBEXformats 25" xfId="2625" xr:uid="{00000000-0005-0000-0000-0000C92A0000}"/>
    <cellStyle name="SAPBEXformats 26" xfId="2626" xr:uid="{00000000-0005-0000-0000-0000CA2A0000}"/>
    <cellStyle name="SAPBEXformats 27" xfId="2627" xr:uid="{00000000-0005-0000-0000-0000CB2A0000}"/>
    <cellStyle name="SAPBEXformats 28" xfId="2628" xr:uid="{00000000-0005-0000-0000-0000CC2A0000}"/>
    <cellStyle name="SAPBEXformats 29" xfId="2629" xr:uid="{00000000-0005-0000-0000-0000CD2A0000}"/>
    <cellStyle name="SAPBEXformats 3" xfId="330" xr:uid="{00000000-0005-0000-0000-0000CE2A0000}"/>
    <cellStyle name="SAPBEXformats 30" xfId="2630" xr:uid="{00000000-0005-0000-0000-0000CF2A0000}"/>
    <cellStyle name="SAPBEXformats 31" xfId="2631" xr:uid="{00000000-0005-0000-0000-0000D02A0000}"/>
    <cellStyle name="SAPBEXformats 32" xfId="2632" xr:uid="{00000000-0005-0000-0000-0000D12A0000}"/>
    <cellStyle name="SAPBEXformats 33" xfId="2633" xr:uid="{00000000-0005-0000-0000-0000D22A0000}"/>
    <cellStyle name="SAPBEXformats 34" xfId="2634" xr:uid="{00000000-0005-0000-0000-0000D32A0000}"/>
    <cellStyle name="SAPBEXformats 35" xfId="2635" xr:uid="{00000000-0005-0000-0000-0000D42A0000}"/>
    <cellStyle name="SAPBEXformats 36" xfId="2636" xr:uid="{00000000-0005-0000-0000-0000D52A0000}"/>
    <cellStyle name="SAPBEXformats 37" xfId="2637" xr:uid="{00000000-0005-0000-0000-0000D62A0000}"/>
    <cellStyle name="SAPBEXformats 38" xfId="2638" xr:uid="{00000000-0005-0000-0000-0000D72A0000}"/>
    <cellStyle name="SAPBEXformats 39" xfId="2639" xr:uid="{00000000-0005-0000-0000-0000D82A0000}"/>
    <cellStyle name="SAPBEXformats 4" xfId="2640" xr:uid="{00000000-0005-0000-0000-0000D92A0000}"/>
    <cellStyle name="SAPBEXformats 40" xfId="2641" xr:uid="{00000000-0005-0000-0000-0000DA2A0000}"/>
    <cellStyle name="SAPBEXformats 41" xfId="2642" xr:uid="{00000000-0005-0000-0000-0000DB2A0000}"/>
    <cellStyle name="SAPBEXformats 42" xfId="2643" xr:uid="{00000000-0005-0000-0000-0000DC2A0000}"/>
    <cellStyle name="SAPBEXformats 43" xfId="2644" xr:uid="{00000000-0005-0000-0000-0000DD2A0000}"/>
    <cellStyle name="SAPBEXformats 44" xfId="2645" xr:uid="{00000000-0005-0000-0000-0000DE2A0000}"/>
    <cellStyle name="SAPBEXformats 45" xfId="2646" xr:uid="{00000000-0005-0000-0000-0000DF2A0000}"/>
    <cellStyle name="SAPBEXformats 46" xfId="7268" xr:uid="{00000000-0005-0000-0000-0000E02A0000}"/>
    <cellStyle name="SAPBEXformats 47" xfId="7269" xr:uid="{00000000-0005-0000-0000-0000E12A0000}"/>
    <cellStyle name="SAPBEXformats 48" xfId="7270" xr:uid="{00000000-0005-0000-0000-0000E22A0000}"/>
    <cellStyle name="SAPBEXformats 49" xfId="7271" xr:uid="{00000000-0005-0000-0000-0000E32A0000}"/>
    <cellStyle name="SAPBEXformats 5" xfId="2647" xr:uid="{00000000-0005-0000-0000-0000E42A0000}"/>
    <cellStyle name="SAPBEXformats 50" xfId="7272" xr:uid="{00000000-0005-0000-0000-0000E52A0000}"/>
    <cellStyle name="SAPBEXformats 51" xfId="7273" xr:uid="{00000000-0005-0000-0000-0000E62A0000}"/>
    <cellStyle name="SAPBEXformats 52" xfId="7274" xr:uid="{00000000-0005-0000-0000-0000E72A0000}"/>
    <cellStyle name="SAPBEXformats 53" xfId="7275" xr:uid="{00000000-0005-0000-0000-0000E82A0000}"/>
    <cellStyle name="SAPBEXformats 54" xfId="7276" xr:uid="{00000000-0005-0000-0000-0000E92A0000}"/>
    <cellStyle name="SAPBEXformats 55" xfId="7277" xr:uid="{00000000-0005-0000-0000-0000EA2A0000}"/>
    <cellStyle name="SAPBEXformats 56" xfId="7278" xr:uid="{00000000-0005-0000-0000-0000EB2A0000}"/>
    <cellStyle name="SAPBEXformats 57" xfId="7279" xr:uid="{00000000-0005-0000-0000-0000EC2A0000}"/>
    <cellStyle name="SAPBEXformats 58" xfId="7280" xr:uid="{00000000-0005-0000-0000-0000ED2A0000}"/>
    <cellStyle name="SAPBEXformats 59" xfId="7281" xr:uid="{00000000-0005-0000-0000-0000EE2A0000}"/>
    <cellStyle name="SAPBEXformats 6" xfId="2648" xr:uid="{00000000-0005-0000-0000-0000EF2A0000}"/>
    <cellStyle name="SAPBEXformats 60" xfId="7282" xr:uid="{00000000-0005-0000-0000-0000F02A0000}"/>
    <cellStyle name="SAPBEXformats 61" xfId="7283" xr:uid="{00000000-0005-0000-0000-0000F12A0000}"/>
    <cellStyle name="SAPBEXformats 62" xfId="7284" xr:uid="{00000000-0005-0000-0000-0000F22A0000}"/>
    <cellStyle name="SAPBEXformats 63" xfId="7285" xr:uid="{00000000-0005-0000-0000-0000F32A0000}"/>
    <cellStyle name="SAPBEXformats 64" xfId="7286" xr:uid="{00000000-0005-0000-0000-0000F42A0000}"/>
    <cellStyle name="SAPBEXformats 65" xfId="7287" xr:uid="{00000000-0005-0000-0000-0000F52A0000}"/>
    <cellStyle name="SAPBEXformats 66" xfId="7288" xr:uid="{00000000-0005-0000-0000-0000F62A0000}"/>
    <cellStyle name="SAPBEXformats 67" xfId="7289" xr:uid="{00000000-0005-0000-0000-0000F72A0000}"/>
    <cellStyle name="SAPBEXformats 68" xfId="7290" xr:uid="{00000000-0005-0000-0000-0000F82A0000}"/>
    <cellStyle name="SAPBEXformats 69" xfId="7291" xr:uid="{00000000-0005-0000-0000-0000F92A0000}"/>
    <cellStyle name="SAPBEXformats 7" xfId="2649" xr:uid="{00000000-0005-0000-0000-0000FA2A0000}"/>
    <cellStyle name="SAPBEXformats 70" xfId="7292" xr:uid="{00000000-0005-0000-0000-0000FB2A0000}"/>
    <cellStyle name="SAPBEXformats 71" xfId="7293" xr:uid="{00000000-0005-0000-0000-0000FC2A0000}"/>
    <cellStyle name="SAPBEXformats 72" xfId="7294" xr:uid="{00000000-0005-0000-0000-0000FD2A0000}"/>
    <cellStyle name="SAPBEXformats 73" xfId="7295" xr:uid="{00000000-0005-0000-0000-0000FE2A0000}"/>
    <cellStyle name="SAPBEXformats 74" xfId="7296" xr:uid="{00000000-0005-0000-0000-0000FF2A0000}"/>
    <cellStyle name="SAPBEXformats 75" xfId="7297" xr:uid="{00000000-0005-0000-0000-0000002B0000}"/>
    <cellStyle name="SAPBEXformats 76" xfId="7298" xr:uid="{00000000-0005-0000-0000-0000012B0000}"/>
    <cellStyle name="SAPBEXformats 77" xfId="7299" xr:uid="{00000000-0005-0000-0000-0000022B0000}"/>
    <cellStyle name="SAPBEXformats 78" xfId="7300" xr:uid="{00000000-0005-0000-0000-0000032B0000}"/>
    <cellStyle name="SAPBEXformats 79" xfId="7301" xr:uid="{00000000-0005-0000-0000-0000042B0000}"/>
    <cellStyle name="SAPBEXformats 8" xfId="2650" xr:uid="{00000000-0005-0000-0000-0000052B0000}"/>
    <cellStyle name="SAPBEXformats 80" xfId="7302" xr:uid="{00000000-0005-0000-0000-0000062B0000}"/>
    <cellStyle name="SAPBEXformats 81" xfId="7303" xr:uid="{00000000-0005-0000-0000-0000072B0000}"/>
    <cellStyle name="SAPBEXformats 82" xfId="7304" xr:uid="{00000000-0005-0000-0000-0000082B0000}"/>
    <cellStyle name="SAPBEXformats 83" xfId="7305" xr:uid="{00000000-0005-0000-0000-0000092B0000}"/>
    <cellStyle name="SAPBEXformats 84" xfId="7306" xr:uid="{00000000-0005-0000-0000-00000A2B0000}"/>
    <cellStyle name="SAPBEXformats 85" xfId="7307" xr:uid="{00000000-0005-0000-0000-00000B2B0000}"/>
    <cellStyle name="SAPBEXformats 86" xfId="7308" xr:uid="{00000000-0005-0000-0000-00000C2B0000}"/>
    <cellStyle name="SAPBEXformats 87" xfId="7309" xr:uid="{00000000-0005-0000-0000-00000D2B0000}"/>
    <cellStyle name="SAPBEXformats 88" xfId="7310" xr:uid="{00000000-0005-0000-0000-00000E2B0000}"/>
    <cellStyle name="SAPBEXformats 89" xfId="7311" xr:uid="{00000000-0005-0000-0000-00000F2B0000}"/>
    <cellStyle name="SAPBEXformats 9" xfId="2651" xr:uid="{00000000-0005-0000-0000-0000102B0000}"/>
    <cellStyle name="SAPBEXformats 90" xfId="7312" xr:uid="{00000000-0005-0000-0000-0000112B0000}"/>
    <cellStyle name="SAPBEXformats 91" xfId="7313" xr:uid="{00000000-0005-0000-0000-0000122B0000}"/>
    <cellStyle name="SAPBEXformats 92" xfId="7314" xr:uid="{00000000-0005-0000-0000-0000132B0000}"/>
    <cellStyle name="SAPBEXformats 93" xfId="7315" xr:uid="{00000000-0005-0000-0000-0000142B0000}"/>
    <cellStyle name="SAPBEXformats 94" xfId="7316" xr:uid="{00000000-0005-0000-0000-0000152B0000}"/>
    <cellStyle name="SAPBEXformats 95" xfId="7317" xr:uid="{00000000-0005-0000-0000-0000162B0000}"/>
    <cellStyle name="SAPBEXformats 96" xfId="7318" xr:uid="{00000000-0005-0000-0000-0000172B0000}"/>
    <cellStyle name="SAPBEXformats 97" xfId="7319" xr:uid="{00000000-0005-0000-0000-0000182B0000}"/>
    <cellStyle name="SAPBEXformats 98" xfId="7320" xr:uid="{00000000-0005-0000-0000-0000192B0000}"/>
    <cellStyle name="SAPBEXformats 99" xfId="7321" xr:uid="{00000000-0005-0000-0000-00001A2B0000}"/>
    <cellStyle name="SAPBEXformats_(A-7) IS-Inputs" xfId="7322" xr:uid="{00000000-0005-0000-0000-00001B2B0000}"/>
    <cellStyle name="SAPBEXheaderItem" xfId="168" xr:uid="{00000000-0005-0000-0000-00001C2B0000}"/>
    <cellStyle name="SAPBEXheaderItem 10" xfId="2652" xr:uid="{00000000-0005-0000-0000-00001D2B0000}"/>
    <cellStyle name="SAPBEXheaderItem 100" xfId="7323" xr:uid="{00000000-0005-0000-0000-00001E2B0000}"/>
    <cellStyle name="SAPBEXheaderItem 101" xfId="7324" xr:uid="{00000000-0005-0000-0000-00001F2B0000}"/>
    <cellStyle name="SAPBEXheaderItem 102" xfId="7325" xr:uid="{00000000-0005-0000-0000-0000202B0000}"/>
    <cellStyle name="SAPBEXheaderItem 103" xfId="7326" xr:uid="{00000000-0005-0000-0000-0000212B0000}"/>
    <cellStyle name="SAPBEXheaderItem 104" xfId="7327" xr:uid="{00000000-0005-0000-0000-0000222B0000}"/>
    <cellStyle name="SAPBEXheaderItem 105" xfId="7328" xr:uid="{00000000-0005-0000-0000-0000232B0000}"/>
    <cellStyle name="SAPBEXheaderItem 106" xfId="7329" xr:uid="{00000000-0005-0000-0000-0000242B0000}"/>
    <cellStyle name="SAPBEXheaderItem 107" xfId="7330" xr:uid="{00000000-0005-0000-0000-0000252B0000}"/>
    <cellStyle name="SAPBEXheaderItem 108" xfId="7331" xr:uid="{00000000-0005-0000-0000-0000262B0000}"/>
    <cellStyle name="SAPBEXheaderItem 109" xfId="7332" xr:uid="{00000000-0005-0000-0000-0000272B0000}"/>
    <cellStyle name="SAPBEXheaderItem 11" xfId="2653" xr:uid="{00000000-0005-0000-0000-0000282B0000}"/>
    <cellStyle name="SAPBEXheaderItem 110" xfId="7333" xr:uid="{00000000-0005-0000-0000-0000292B0000}"/>
    <cellStyle name="SAPBEXheaderItem 12" xfId="2654" xr:uid="{00000000-0005-0000-0000-00002A2B0000}"/>
    <cellStyle name="SAPBEXheaderItem 13" xfId="2655" xr:uid="{00000000-0005-0000-0000-00002B2B0000}"/>
    <cellStyle name="SAPBEXheaderItem 14" xfId="2656" xr:uid="{00000000-0005-0000-0000-00002C2B0000}"/>
    <cellStyle name="SAPBEXheaderItem 15" xfId="2657" xr:uid="{00000000-0005-0000-0000-00002D2B0000}"/>
    <cellStyle name="SAPBEXheaderItem 16" xfId="2658" xr:uid="{00000000-0005-0000-0000-00002E2B0000}"/>
    <cellStyle name="SAPBEXheaderItem 17" xfId="2659" xr:uid="{00000000-0005-0000-0000-00002F2B0000}"/>
    <cellStyle name="SAPBEXheaderItem 18" xfId="2660" xr:uid="{00000000-0005-0000-0000-0000302B0000}"/>
    <cellStyle name="SAPBEXheaderItem 19" xfId="2661" xr:uid="{00000000-0005-0000-0000-0000312B0000}"/>
    <cellStyle name="SAPBEXheaderItem 2" xfId="282" xr:uid="{00000000-0005-0000-0000-0000322B0000}"/>
    <cellStyle name="SAPBEXheaderItem 2 10" xfId="2662" xr:uid="{00000000-0005-0000-0000-0000332B0000}"/>
    <cellStyle name="SAPBEXheaderItem 2 2" xfId="2663" xr:uid="{00000000-0005-0000-0000-0000342B0000}"/>
    <cellStyle name="SAPBEXheaderItem 2 2 2" xfId="2664" xr:uid="{00000000-0005-0000-0000-0000352B0000}"/>
    <cellStyle name="SAPBEXheaderItem 2 2 2 2" xfId="2665" xr:uid="{00000000-0005-0000-0000-0000362B0000}"/>
    <cellStyle name="SAPBEXheaderItem 2 2 2 3" xfId="2666" xr:uid="{00000000-0005-0000-0000-0000372B0000}"/>
    <cellStyle name="SAPBEXheaderItem 2 2 2 4" xfId="2667" xr:uid="{00000000-0005-0000-0000-0000382B0000}"/>
    <cellStyle name="SAPBEXheaderItem 2 2 2 5" xfId="2668" xr:uid="{00000000-0005-0000-0000-0000392B0000}"/>
    <cellStyle name="SAPBEXheaderItem 2 2 2 6" xfId="2669" xr:uid="{00000000-0005-0000-0000-00003A2B0000}"/>
    <cellStyle name="SAPBEXheaderItem 2 2 2 7" xfId="2670" xr:uid="{00000000-0005-0000-0000-00003B2B0000}"/>
    <cellStyle name="SAPBEXheaderItem 2 2 3" xfId="2671" xr:uid="{00000000-0005-0000-0000-00003C2B0000}"/>
    <cellStyle name="SAPBEXheaderItem 2 2 4" xfId="2672" xr:uid="{00000000-0005-0000-0000-00003D2B0000}"/>
    <cellStyle name="SAPBEXheaderItem 2 2 5" xfId="2673" xr:uid="{00000000-0005-0000-0000-00003E2B0000}"/>
    <cellStyle name="SAPBEXheaderItem 2 2 6" xfId="2674" xr:uid="{00000000-0005-0000-0000-00003F2B0000}"/>
    <cellStyle name="SAPBEXheaderItem 2 2 7" xfId="2675" xr:uid="{00000000-0005-0000-0000-0000402B0000}"/>
    <cellStyle name="SAPBEXheaderItem 2 3" xfId="2676" xr:uid="{00000000-0005-0000-0000-0000412B0000}"/>
    <cellStyle name="SAPBEXheaderItem 2 4" xfId="2677" xr:uid="{00000000-0005-0000-0000-0000422B0000}"/>
    <cellStyle name="SAPBEXheaderItem 2 5" xfId="2678" xr:uid="{00000000-0005-0000-0000-0000432B0000}"/>
    <cellStyle name="SAPBEXheaderItem 2 6" xfId="2679" xr:uid="{00000000-0005-0000-0000-0000442B0000}"/>
    <cellStyle name="SAPBEXheaderItem 2 7" xfId="2680" xr:uid="{00000000-0005-0000-0000-0000452B0000}"/>
    <cellStyle name="SAPBEXheaderItem 2 8" xfId="2681" xr:uid="{00000000-0005-0000-0000-0000462B0000}"/>
    <cellStyle name="SAPBEXheaderItem 2 9" xfId="7334" xr:uid="{00000000-0005-0000-0000-0000472B0000}"/>
    <cellStyle name="SAPBEXheaderItem 20" xfId="2682" xr:uid="{00000000-0005-0000-0000-0000482B0000}"/>
    <cellStyle name="SAPBEXheaderItem 21" xfId="2683" xr:uid="{00000000-0005-0000-0000-0000492B0000}"/>
    <cellStyle name="SAPBEXheaderItem 22" xfId="2684" xr:uid="{00000000-0005-0000-0000-00004A2B0000}"/>
    <cellStyle name="SAPBEXheaderItem 23" xfId="2685" xr:uid="{00000000-0005-0000-0000-00004B2B0000}"/>
    <cellStyle name="SAPBEXheaderItem 24" xfId="2686" xr:uid="{00000000-0005-0000-0000-00004C2B0000}"/>
    <cellStyle name="SAPBEXheaderItem 25" xfId="2687" xr:uid="{00000000-0005-0000-0000-00004D2B0000}"/>
    <cellStyle name="SAPBEXheaderItem 26" xfId="2688" xr:uid="{00000000-0005-0000-0000-00004E2B0000}"/>
    <cellStyle name="SAPBEXheaderItem 27" xfId="2689" xr:uid="{00000000-0005-0000-0000-00004F2B0000}"/>
    <cellStyle name="SAPBEXheaderItem 28" xfId="2690" xr:uid="{00000000-0005-0000-0000-0000502B0000}"/>
    <cellStyle name="SAPBEXheaderItem 29" xfId="2691" xr:uid="{00000000-0005-0000-0000-0000512B0000}"/>
    <cellStyle name="SAPBEXheaderItem 3" xfId="331" xr:uid="{00000000-0005-0000-0000-0000522B0000}"/>
    <cellStyle name="SAPBEXheaderItem 30" xfId="2692" xr:uid="{00000000-0005-0000-0000-0000532B0000}"/>
    <cellStyle name="SAPBEXheaderItem 31" xfId="2693" xr:uid="{00000000-0005-0000-0000-0000542B0000}"/>
    <cellStyle name="SAPBEXheaderItem 32" xfId="2694" xr:uid="{00000000-0005-0000-0000-0000552B0000}"/>
    <cellStyle name="SAPBEXheaderItem 33" xfId="2695" xr:uid="{00000000-0005-0000-0000-0000562B0000}"/>
    <cellStyle name="SAPBEXheaderItem 34" xfId="2696" xr:uid="{00000000-0005-0000-0000-0000572B0000}"/>
    <cellStyle name="SAPBEXheaderItem 35" xfId="2697" xr:uid="{00000000-0005-0000-0000-0000582B0000}"/>
    <cellStyle name="SAPBEXheaderItem 36" xfId="2698" xr:uid="{00000000-0005-0000-0000-0000592B0000}"/>
    <cellStyle name="SAPBEXheaderItem 37" xfId="2699" xr:uid="{00000000-0005-0000-0000-00005A2B0000}"/>
    <cellStyle name="SAPBEXheaderItem 38" xfId="2700" xr:uid="{00000000-0005-0000-0000-00005B2B0000}"/>
    <cellStyle name="SAPBEXheaderItem 39" xfId="2701" xr:uid="{00000000-0005-0000-0000-00005C2B0000}"/>
    <cellStyle name="SAPBEXheaderItem 4" xfId="2702" xr:uid="{00000000-0005-0000-0000-00005D2B0000}"/>
    <cellStyle name="SAPBEXheaderItem 40" xfId="2703" xr:uid="{00000000-0005-0000-0000-00005E2B0000}"/>
    <cellStyle name="SAPBEXheaderItem 41" xfId="2704" xr:uid="{00000000-0005-0000-0000-00005F2B0000}"/>
    <cellStyle name="SAPBEXheaderItem 42" xfId="2705" xr:uid="{00000000-0005-0000-0000-0000602B0000}"/>
    <cellStyle name="SAPBEXheaderItem 43" xfId="2706" xr:uid="{00000000-0005-0000-0000-0000612B0000}"/>
    <cellStyle name="SAPBEXheaderItem 44" xfId="2707" xr:uid="{00000000-0005-0000-0000-0000622B0000}"/>
    <cellStyle name="SAPBEXheaderItem 45" xfId="2708" xr:uid="{00000000-0005-0000-0000-0000632B0000}"/>
    <cellStyle name="SAPBEXheaderItem 46" xfId="2709" xr:uid="{00000000-0005-0000-0000-0000642B0000}"/>
    <cellStyle name="SAPBEXheaderItem 46 2" xfId="7336" xr:uid="{00000000-0005-0000-0000-0000652B0000}"/>
    <cellStyle name="SAPBEXheaderItem 46 3" xfId="7335" xr:uid="{00000000-0005-0000-0000-0000662B0000}"/>
    <cellStyle name="SAPBEXheaderItem 47" xfId="2710" xr:uid="{00000000-0005-0000-0000-0000672B0000}"/>
    <cellStyle name="SAPBEXheaderItem 47 2" xfId="7338" xr:uid="{00000000-0005-0000-0000-0000682B0000}"/>
    <cellStyle name="SAPBEXheaderItem 47 3" xfId="7337" xr:uid="{00000000-0005-0000-0000-0000692B0000}"/>
    <cellStyle name="SAPBEXheaderItem 48" xfId="2711" xr:uid="{00000000-0005-0000-0000-00006A2B0000}"/>
    <cellStyle name="SAPBEXheaderItem 48 2" xfId="7340" xr:uid="{00000000-0005-0000-0000-00006B2B0000}"/>
    <cellStyle name="SAPBEXheaderItem 48 3" xfId="7339" xr:uid="{00000000-0005-0000-0000-00006C2B0000}"/>
    <cellStyle name="SAPBEXheaderItem 49" xfId="2712" xr:uid="{00000000-0005-0000-0000-00006D2B0000}"/>
    <cellStyle name="SAPBEXheaderItem 49 2" xfId="7342" xr:uid="{00000000-0005-0000-0000-00006E2B0000}"/>
    <cellStyle name="SAPBEXheaderItem 49 3" xfId="7341" xr:uid="{00000000-0005-0000-0000-00006F2B0000}"/>
    <cellStyle name="SAPBEXheaderItem 5" xfId="2713" xr:uid="{00000000-0005-0000-0000-0000702B0000}"/>
    <cellStyle name="SAPBEXheaderItem 50" xfId="2714" xr:uid="{00000000-0005-0000-0000-0000712B0000}"/>
    <cellStyle name="SAPBEXheaderItem 50 2" xfId="7344" xr:uid="{00000000-0005-0000-0000-0000722B0000}"/>
    <cellStyle name="SAPBEXheaderItem 50 3" xfId="7343" xr:uid="{00000000-0005-0000-0000-0000732B0000}"/>
    <cellStyle name="SAPBEXheaderItem 51" xfId="2715" xr:uid="{00000000-0005-0000-0000-0000742B0000}"/>
    <cellStyle name="SAPBEXheaderItem 51 2" xfId="7346" xr:uid="{00000000-0005-0000-0000-0000752B0000}"/>
    <cellStyle name="SAPBEXheaderItem 51 3" xfId="7345" xr:uid="{00000000-0005-0000-0000-0000762B0000}"/>
    <cellStyle name="SAPBEXheaderItem 52" xfId="2716" xr:uid="{00000000-0005-0000-0000-0000772B0000}"/>
    <cellStyle name="SAPBEXheaderItem 52 2" xfId="7348" xr:uid="{00000000-0005-0000-0000-0000782B0000}"/>
    <cellStyle name="SAPBEXheaderItem 52 3" xfId="7347" xr:uid="{00000000-0005-0000-0000-0000792B0000}"/>
    <cellStyle name="SAPBEXheaderItem 53" xfId="7349" xr:uid="{00000000-0005-0000-0000-00007A2B0000}"/>
    <cellStyle name="SAPBEXheaderItem 54" xfId="7350" xr:uid="{00000000-0005-0000-0000-00007B2B0000}"/>
    <cellStyle name="SAPBEXheaderItem 55" xfId="7351" xr:uid="{00000000-0005-0000-0000-00007C2B0000}"/>
    <cellStyle name="SAPBEXheaderItem 56" xfId="7352" xr:uid="{00000000-0005-0000-0000-00007D2B0000}"/>
    <cellStyle name="SAPBEXheaderItem 57" xfId="7353" xr:uid="{00000000-0005-0000-0000-00007E2B0000}"/>
    <cellStyle name="SAPBEXheaderItem 58" xfId="7354" xr:uid="{00000000-0005-0000-0000-00007F2B0000}"/>
    <cellStyle name="SAPBEXheaderItem 59" xfId="7355" xr:uid="{00000000-0005-0000-0000-0000802B0000}"/>
    <cellStyle name="SAPBEXheaderItem 6" xfId="2717" xr:uid="{00000000-0005-0000-0000-0000812B0000}"/>
    <cellStyle name="SAPBEXheaderItem 60" xfId="7356" xr:uid="{00000000-0005-0000-0000-0000822B0000}"/>
    <cellStyle name="SAPBEXheaderItem 61" xfId="7357" xr:uid="{00000000-0005-0000-0000-0000832B0000}"/>
    <cellStyle name="SAPBEXheaderItem 62" xfId="7358" xr:uid="{00000000-0005-0000-0000-0000842B0000}"/>
    <cellStyle name="SAPBEXheaderItem 63" xfId="7359" xr:uid="{00000000-0005-0000-0000-0000852B0000}"/>
    <cellStyle name="SAPBEXheaderItem 64" xfId="7360" xr:uid="{00000000-0005-0000-0000-0000862B0000}"/>
    <cellStyle name="SAPBEXheaderItem 65" xfId="7361" xr:uid="{00000000-0005-0000-0000-0000872B0000}"/>
    <cellStyle name="SAPBEXheaderItem 66" xfId="7362" xr:uid="{00000000-0005-0000-0000-0000882B0000}"/>
    <cellStyle name="SAPBEXheaderItem 67" xfId="7363" xr:uid="{00000000-0005-0000-0000-0000892B0000}"/>
    <cellStyle name="SAPBEXheaderItem 68" xfId="7364" xr:uid="{00000000-0005-0000-0000-00008A2B0000}"/>
    <cellStyle name="SAPBEXheaderItem 69" xfId="7365" xr:uid="{00000000-0005-0000-0000-00008B2B0000}"/>
    <cellStyle name="SAPBEXheaderItem 7" xfId="2718" xr:uid="{00000000-0005-0000-0000-00008C2B0000}"/>
    <cellStyle name="SAPBEXheaderItem 70" xfId="7366" xr:uid="{00000000-0005-0000-0000-00008D2B0000}"/>
    <cellStyle name="SAPBEXheaderItem 71" xfId="7367" xr:uid="{00000000-0005-0000-0000-00008E2B0000}"/>
    <cellStyle name="SAPBEXheaderItem 72" xfId="7368" xr:uid="{00000000-0005-0000-0000-00008F2B0000}"/>
    <cellStyle name="SAPBEXheaderItem 73" xfId="7369" xr:uid="{00000000-0005-0000-0000-0000902B0000}"/>
    <cellStyle name="SAPBEXheaderItem 74" xfId="7370" xr:uid="{00000000-0005-0000-0000-0000912B0000}"/>
    <cellStyle name="SAPBEXheaderItem 75" xfId="7371" xr:uid="{00000000-0005-0000-0000-0000922B0000}"/>
    <cellStyle name="SAPBEXheaderItem 76" xfId="7372" xr:uid="{00000000-0005-0000-0000-0000932B0000}"/>
    <cellStyle name="SAPBEXheaderItem 77" xfId="7373" xr:uid="{00000000-0005-0000-0000-0000942B0000}"/>
    <cellStyle name="SAPBEXheaderItem 78" xfId="7374" xr:uid="{00000000-0005-0000-0000-0000952B0000}"/>
    <cellStyle name="SAPBEXheaderItem 79" xfId="7375" xr:uid="{00000000-0005-0000-0000-0000962B0000}"/>
    <cellStyle name="SAPBEXheaderItem 8" xfId="2719" xr:uid="{00000000-0005-0000-0000-0000972B0000}"/>
    <cellStyle name="SAPBEXheaderItem 80" xfId="7376" xr:uid="{00000000-0005-0000-0000-0000982B0000}"/>
    <cellStyle name="SAPBEXheaderItem 81" xfId="7377" xr:uid="{00000000-0005-0000-0000-0000992B0000}"/>
    <cellStyle name="SAPBEXheaderItem 82" xfId="7378" xr:uid="{00000000-0005-0000-0000-00009A2B0000}"/>
    <cellStyle name="SAPBEXheaderItem 83" xfId="7379" xr:uid="{00000000-0005-0000-0000-00009B2B0000}"/>
    <cellStyle name="SAPBEXheaderItem 84" xfId="7380" xr:uid="{00000000-0005-0000-0000-00009C2B0000}"/>
    <cellStyle name="SAPBEXheaderItem 85" xfId="7381" xr:uid="{00000000-0005-0000-0000-00009D2B0000}"/>
    <cellStyle name="SAPBEXheaderItem 86" xfId="7382" xr:uid="{00000000-0005-0000-0000-00009E2B0000}"/>
    <cellStyle name="SAPBEXheaderItem 87" xfId="7383" xr:uid="{00000000-0005-0000-0000-00009F2B0000}"/>
    <cellStyle name="SAPBEXheaderItem 88" xfId="7384" xr:uid="{00000000-0005-0000-0000-0000A02B0000}"/>
    <cellStyle name="SAPBEXheaderItem 89" xfId="7385" xr:uid="{00000000-0005-0000-0000-0000A12B0000}"/>
    <cellStyle name="SAPBEXheaderItem 9" xfId="2720" xr:uid="{00000000-0005-0000-0000-0000A22B0000}"/>
    <cellStyle name="SAPBEXheaderItem 90" xfId="7386" xr:uid="{00000000-0005-0000-0000-0000A32B0000}"/>
    <cellStyle name="SAPBEXheaderItem 91" xfId="7387" xr:uid="{00000000-0005-0000-0000-0000A42B0000}"/>
    <cellStyle name="SAPBEXheaderItem 92" xfId="7388" xr:uid="{00000000-0005-0000-0000-0000A52B0000}"/>
    <cellStyle name="SAPBEXheaderItem 93" xfId="7389" xr:uid="{00000000-0005-0000-0000-0000A62B0000}"/>
    <cellStyle name="SAPBEXheaderItem 94" xfId="7390" xr:uid="{00000000-0005-0000-0000-0000A72B0000}"/>
    <cellStyle name="SAPBEXheaderItem 95" xfId="7391" xr:uid="{00000000-0005-0000-0000-0000A82B0000}"/>
    <cellStyle name="SAPBEXheaderItem 96" xfId="7392" xr:uid="{00000000-0005-0000-0000-0000A92B0000}"/>
    <cellStyle name="SAPBEXheaderItem 97" xfId="7393" xr:uid="{00000000-0005-0000-0000-0000AA2B0000}"/>
    <cellStyle name="SAPBEXheaderItem 98" xfId="7394" xr:uid="{00000000-0005-0000-0000-0000AB2B0000}"/>
    <cellStyle name="SAPBEXheaderItem 99" xfId="7395" xr:uid="{00000000-0005-0000-0000-0000AC2B0000}"/>
    <cellStyle name="SAPBEXheaderItem_(A-7) IS-Inputs" xfId="7396" xr:uid="{00000000-0005-0000-0000-0000AD2B0000}"/>
    <cellStyle name="SAPBEXheaderText" xfId="169" xr:uid="{00000000-0005-0000-0000-0000AE2B0000}"/>
    <cellStyle name="SAPBEXheaderText 10" xfId="2721" xr:uid="{00000000-0005-0000-0000-0000AF2B0000}"/>
    <cellStyle name="SAPBEXheaderText 100" xfId="7397" xr:uid="{00000000-0005-0000-0000-0000B02B0000}"/>
    <cellStyle name="SAPBEXheaderText 101" xfId="7398" xr:uid="{00000000-0005-0000-0000-0000B12B0000}"/>
    <cellStyle name="SAPBEXheaderText 102" xfId="7399" xr:uid="{00000000-0005-0000-0000-0000B22B0000}"/>
    <cellStyle name="SAPBEXheaderText 103" xfId="7400" xr:uid="{00000000-0005-0000-0000-0000B32B0000}"/>
    <cellStyle name="SAPBEXheaderText 104" xfId="7401" xr:uid="{00000000-0005-0000-0000-0000B42B0000}"/>
    <cellStyle name="SAPBEXheaderText 105" xfId="7402" xr:uid="{00000000-0005-0000-0000-0000B52B0000}"/>
    <cellStyle name="SAPBEXheaderText 106" xfId="7403" xr:uid="{00000000-0005-0000-0000-0000B62B0000}"/>
    <cellStyle name="SAPBEXheaderText 107" xfId="7404" xr:uid="{00000000-0005-0000-0000-0000B72B0000}"/>
    <cellStyle name="SAPBEXheaderText 108" xfId="7405" xr:uid="{00000000-0005-0000-0000-0000B82B0000}"/>
    <cellStyle name="SAPBEXheaderText 109" xfId="7406" xr:uid="{00000000-0005-0000-0000-0000B92B0000}"/>
    <cellStyle name="SAPBEXheaderText 11" xfId="2722" xr:uid="{00000000-0005-0000-0000-0000BA2B0000}"/>
    <cellStyle name="SAPBEXheaderText 110" xfId="7407" xr:uid="{00000000-0005-0000-0000-0000BB2B0000}"/>
    <cellStyle name="SAPBEXheaderText 12" xfId="2723" xr:uid="{00000000-0005-0000-0000-0000BC2B0000}"/>
    <cellStyle name="SAPBEXheaderText 13" xfId="2724" xr:uid="{00000000-0005-0000-0000-0000BD2B0000}"/>
    <cellStyle name="SAPBEXheaderText 14" xfId="2725" xr:uid="{00000000-0005-0000-0000-0000BE2B0000}"/>
    <cellStyle name="SAPBEXheaderText 15" xfId="2726" xr:uid="{00000000-0005-0000-0000-0000BF2B0000}"/>
    <cellStyle name="SAPBEXheaderText 16" xfId="2727" xr:uid="{00000000-0005-0000-0000-0000C02B0000}"/>
    <cellStyle name="SAPBEXheaderText 17" xfId="2728" xr:uid="{00000000-0005-0000-0000-0000C12B0000}"/>
    <cellStyle name="SAPBEXheaderText 18" xfId="2729" xr:uid="{00000000-0005-0000-0000-0000C22B0000}"/>
    <cellStyle name="SAPBEXheaderText 19" xfId="2730" xr:uid="{00000000-0005-0000-0000-0000C32B0000}"/>
    <cellStyle name="SAPBEXheaderText 2" xfId="283" xr:uid="{00000000-0005-0000-0000-0000C42B0000}"/>
    <cellStyle name="SAPBEXheaderText 2 10" xfId="2731" xr:uid="{00000000-0005-0000-0000-0000C52B0000}"/>
    <cellStyle name="SAPBEXheaderText 2 2" xfId="2732" xr:uid="{00000000-0005-0000-0000-0000C62B0000}"/>
    <cellStyle name="SAPBEXheaderText 2 2 2" xfId="2733" xr:uid="{00000000-0005-0000-0000-0000C72B0000}"/>
    <cellStyle name="SAPBEXheaderText 2 2 2 2" xfId="2734" xr:uid="{00000000-0005-0000-0000-0000C82B0000}"/>
    <cellStyle name="SAPBEXheaderText 2 2 2 3" xfId="2735" xr:uid="{00000000-0005-0000-0000-0000C92B0000}"/>
    <cellStyle name="SAPBEXheaderText 2 2 2 4" xfId="2736" xr:uid="{00000000-0005-0000-0000-0000CA2B0000}"/>
    <cellStyle name="SAPBEXheaderText 2 2 2 5" xfId="2737" xr:uid="{00000000-0005-0000-0000-0000CB2B0000}"/>
    <cellStyle name="SAPBEXheaderText 2 2 2 6" xfId="2738" xr:uid="{00000000-0005-0000-0000-0000CC2B0000}"/>
    <cellStyle name="SAPBEXheaderText 2 2 2 7" xfId="2739" xr:uid="{00000000-0005-0000-0000-0000CD2B0000}"/>
    <cellStyle name="SAPBEXheaderText 2 2 3" xfId="2740" xr:uid="{00000000-0005-0000-0000-0000CE2B0000}"/>
    <cellStyle name="SAPBEXheaderText 2 2 4" xfId="2741" xr:uid="{00000000-0005-0000-0000-0000CF2B0000}"/>
    <cellStyle name="SAPBEXheaderText 2 2 5" xfId="2742" xr:uid="{00000000-0005-0000-0000-0000D02B0000}"/>
    <cellStyle name="SAPBEXheaderText 2 2 6" xfId="2743" xr:uid="{00000000-0005-0000-0000-0000D12B0000}"/>
    <cellStyle name="SAPBEXheaderText 2 2 7" xfId="2744" xr:uid="{00000000-0005-0000-0000-0000D22B0000}"/>
    <cellStyle name="SAPBEXheaderText 2 3" xfId="2745" xr:uid="{00000000-0005-0000-0000-0000D32B0000}"/>
    <cellStyle name="SAPBEXheaderText 2 4" xfId="2746" xr:uid="{00000000-0005-0000-0000-0000D42B0000}"/>
    <cellStyle name="SAPBEXheaderText 2 5" xfId="2747" xr:uid="{00000000-0005-0000-0000-0000D52B0000}"/>
    <cellStyle name="SAPBEXheaderText 2 6" xfId="2748" xr:uid="{00000000-0005-0000-0000-0000D62B0000}"/>
    <cellStyle name="SAPBEXheaderText 2 7" xfId="2749" xr:uid="{00000000-0005-0000-0000-0000D72B0000}"/>
    <cellStyle name="SAPBEXheaderText 2 8" xfId="2750" xr:uid="{00000000-0005-0000-0000-0000D82B0000}"/>
    <cellStyle name="SAPBEXheaderText 2 9" xfId="7408" xr:uid="{00000000-0005-0000-0000-0000D92B0000}"/>
    <cellStyle name="SAPBEXheaderText 20" xfId="2751" xr:uid="{00000000-0005-0000-0000-0000DA2B0000}"/>
    <cellStyle name="SAPBEXheaderText 21" xfId="2752" xr:uid="{00000000-0005-0000-0000-0000DB2B0000}"/>
    <cellStyle name="SAPBEXheaderText 22" xfId="2753" xr:uid="{00000000-0005-0000-0000-0000DC2B0000}"/>
    <cellStyle name="SAPBEXheaderText 23" xfId="2754" xr:uid="{00000000-0005-0000-0000-0000DD2B0000}"/>
    <cellStyle name="SAPBEXheaderText 24" xfId="2755" xr:uid="{00000000-0005-0000-0000-0000DE2B0000}"/>
    <cellStyle name="SAPBEXheaderText 25" xfId="2756" xr:uid="{00000000-0005-0000-0000-0000DF2B0000}"/>
    <cellStyle name="SAPBEXheaderText 26" xfId="2757" xr:uid="{00000000-0005-0000-0000-0000E02B0000}"/>
    <cellStyle name="SAPBEXheaderText 27" xfId="2758" xr:uid="{00000000-0005-0000-0000-0000E12B0000}"/>
    <cellStyle name="SAPBEXheaderText 28" xfId="2759" xr:uid="{00000000-0005-0000-0000-0000E22B0000}"/>
    <cellStyle name="SAPBEXheaderText 29" xfId="2760" xr:uid="{00000000-0005-0000-0000-0000E32B0000}"/>
    <cellStyle name="SAPBEXheaderText 3" xfId="332" xr:uid="{00000000-0005-0000-0000-0000E42B0000}"/>
    <cellStyle name="SAPBEXheaderText 30" xfId="2761" xr:uid="{00000000-0005-0000-0000-0000E52B0000}"/>
    <cellStyle name="SAPBEXheaderText 31" xfId="2762" xr:uid="{00000000-0005-0000-0000-0000E62B0000}"/>
    <cellStyle name="SAPBEXheaderText 32" xfId="2763" xr:uid="{00000000-0005-0000-0000-0000E72B0000}"/>
    <cellStyle name="SAPBEXheaderText 33" xfId="2764" xr:uid="{00000000-0005-0000-0000-0000E82B0000}"/>
    <cellStyle name="SAPBEXheaderText 34" xfId="2765" xr:uid="{00000000-0005-0000-0000-0000E92B0000}"/>
    <cellStyle name="SAPBEXheaderText 35" xfId="2766" xr:uid="{00000000-0005-0000-0000-0000EA2B0000}"/>
    <cellStyle name="SAPBEXheaderText 36" xfId="2767" xr:uid="{00000000-0005-0000-0000-0000EB2B0000}"/>
    <cellStyle name="SAPBEXheaderText 37" xfId="2768" xr:uid="{00000000-0005-0000-0000-0000EC2B0000}"/>
    <cellStyle name="SAPBEXheaderText 38" xfId="2769" xr:uid="{00000000-0005-0000-0000-0000ED2B0000}"/>
    <cellStyle name="SAPBEXheaderText 39" xfId="2770" xr:uid="{00000000-0005-0000-0000-0000EE2B0000}"/>
    <cellStyle name="SAPBEXheaderText 4" xfId="2771" xr:uid="{00000000-0005-0000-0000-0000EF2B0000}"/>
    <cellStyle name="SAPBEXheaderText 40" xfId="2772" xr:uid="{00000000-0005-0000-0000-0000F02B0000}"/>
    <cellStyle name="SAPBEXheaderText 41" xfId="2773" xr:uid="{00000000-0005-0000-0000-0000F12B0000}"/>
    <cellStyle name="SAPBEXheaderText 42" xfId="2774" xr:uid="{00000000-0005-0000-0000-0000F22B0000}"/>
    <cellStyle name="SAPBEXheaderText 43" xfId="2775" xr:uid="{00000000-0005-0000-0000-0000F32B0000}"/>
    <cellStyle name="SAPBEXheaderText 44" xfId="2776" xr:uid="{00000000-0005-0000-0000-0000F42B0000}"/>
    <cellStyle name="SAPBEXheaderText 45" xfId="2777" xr:uid="{00000000-0005-0000-0000-0000F52B0000}"/>
    <cellStyle name="SAPBEXheaderText 46" xfId="2778" xr:uid="{00000000-0005-0000-0000-0000F62B0000}"/>
    <cellStyle name="SAPBEXheaderText 46 2" xfId="7410" xr:uid="{00000000-0005-0000-0000-0000F72B0000}"/>
    <cellStyle name="SAPBEXheaderText 46 3" xfId="7409" xr:uid="{00000000-0005-0000-0000-0000F82B0000}"/>
    <cellStyle name="SAPBEXheaderText 47" xfId="2779" xr:uid="{00000000-0005-0000-0000-0000F92B0000}"/>
    <cellStyle name="SAPBEXheaderText 47 2" xfId="7412" xr:uid="{00000000-0005-0000-0000-0000FA2B0000}"/>
    <cellStyle name="SAPBEXheaderText 47 3" xfId="7411" xr:uid="{00000000-0005-0000-0000-0000FB2B0000}"/>
    <cellStyle name="SAPBEXheaderText 48" xfId="2780" xr:uid="{00000000-0005-0000-0000-0000FC2B0000}"/>
    <cellStyle name="SAPBEXheaderText 48 2" xfId="7414" xr:uid="{00000000-0005-0000-0000-0000FD2B0000}"/>
    <cellStyle name="SAPBEXheaderText 48 3" xfId="7413" xr:uid="{00000000-0005-0000-0000-0000FE2B0000}"/>
    <cellStyle name="SAPBEXheaderText 49" xfId="2781" xr:uid="{00000000-0005-0000-0000-0000FF2B0000}"/>
    <cellStyle name="SAPBEXheaderText 49 2" xfId="7416" xr:uid="{00000000-0005-0000-0000-0000002C0000}"/>
    <cellStyle name="SAPBEXheaderText 49 3" xfId="7415" xr:uid="{00000000-0005-0000-0000-0000012C0000}"/>
    <cellStyle name="SAPBEXheaderText 5" xfId="2782" xr:uid="{00000000-0005-0000-0000-0000022C0000}"/>
    <cellStyle name="SAPBEXheaderText 50" xfId="2783" xr:uid="{00000000-0005-0000-0000-0000032C0000}"/>
    <cellStyle name="SAPBEXheaderText 50 2" xfId="7418" xr:uid="{00000000-0005-0000-0000-0000042C0000}"/>
    <cellStyle name="SAPBEXheaderText 50 3" xfId="7417" xr:uid="{00000000-0005-0000-0000-0000052C0000}"/>
    <cellStyle name="SAPBEXheaderText 51" xfId="2784" xr:uid="{00000000-0005-0000-0000-0000062C0000}"/>
    <cellStyle name="SAPBEXheaderText 51 2" xfId="7420" xr:uid="{00000000-0005-0000-0000-0000072C0000}"/>
    <cellStyle name="SAPBEXheaderText 51 3" xfId="7419" xr:uid="{00000000-0005-0000-0000-0000082C0000}"/>
    <cellStyle name="SAPBEXheaderText 52" xfId="2785" xr:uid="{00000000-0005-0000-0000-0000092C0000}"/>
    <cellStyle name="SAPBEXheaderText 52 2" xfId="7422" xr:uid="{00000000-0005-0000-0000-00000A2C0000}"/>
    <cellStyle name="SAPBEXheaderText 52 3" xfId="7421" xr:uid="{00000000-0005-0000-0000-00000B2C0000}"/>
    <cellStyle name="SAPBEXheaderText 53" xfId="7423" xr:uid="{00000000-0005-0000-0000-00000C2C0000}"/>
    <cellStyle name="SAPBEXheaderText 54" xfId="7424" xr:uid="{00000000-0005-0000-0000-00000D2C0000}"/>
    <cellStyle name="SAPBEXheaderText 55" xfId="7425" xr:uid="{00000000-0005-0000-0000-00000E2C0000}"/>
    <cellStyle name="SAPBEXheaderText 56" xfId="7426" xr:uid="{00000000-0005-0000-0000-00000F2C0000}"/>
    <cellStyle name="SAPBEXheaderText 57" xfId="7427" xr:uid="{00000000-0005-0000-0000-0000102C0000}"/>
    <cellStyle name="SAPBEXheaderText 58" xfId="7428" xr:uid="{00000000-0005-0000-0000-0000112C0000}"/>
    <cellStyle name="SAPBEXheaderText 59" xfId="7429" xr:uid="{00000000-0005-0000-0000-0000122C0000}"/>
    <cellStyle name="SAPBEXheaderText 6" xfId="2786" xr:uid="{00000000-0005-0000-0000-0000132C0000}"/>
    <cellStyle name="SAPBEXheaderText 60" xfId="7430" xr:uid="{00000000-0005-0000-0000-0000142C0000}"/>
    <cellStyle name="SAPBEXheaderText 61" xfId="7431" xr:uid="{00000000-0005-0000-0000-0000152C0000}"/>
    <cellStyle name="SAPBEXheaderText 62" xfId="7432" xr:uid="{00000000-0005-0000-0000-0000162C0000}"/>
    <cellStyle name="SAPBEXheaderText 63" xfId="7433" xr:uid="{00000000-0005-0000-0000-0000172C0000}"/>
    <cellStyle name="SAPBEXheaderText 64" xfId="7434" xr:uid="{00000000-0005-0000-0000-0000182C0000}"/>
    <cellStyle name="SAPBEXheaderText 65" xfId="7435" xr:uid="{00000000-0005-0000-0000-0000192C0000}"/>
    <cellStyle name="SAPBEXheaderText 66" xfId="7436" xr:uid="{00000000-0005-0000-0000-00001A2C0000}"/>
    <cellStyle name="SAPBEXheaderText 67" xfId="7437" xr:uid="{00000000-0005-0000-0000-00001B2C0000}"/>
    <cellStyle name="SAPBEXheaderText 68" xfId="7438" xr:uid="{00000000-0005-0000-0000-00001C2C0000}"/>
    <cellStyle name="SAPBEXheaderText 69" xfId="7439" xr:uid="{00000000-0005-0000-0000-00001D2C0000}"/>
    <cellStyle name="SAPBEXheaderText 7" xfId="2787" xr:uid="{00000000-0005-0000-0000-00001E2C0000}"/>
    <cellStyle name="SAPBEXheaderText 70" xfId="7440" xr:uid="{00000000-0005-0000-0000-00001F2C0000}"/>
    <cellStyle name="SAPBEXheaderText 71" xfId="7441" xr:uid="{00000000-0005-0000-0000-0000202C0000}"/>
    <cellStyle name="SAPBEXheaderText 72" xfId="7442" xr:uid="{00000000-0005-0000-0000-0000212C0000}"/>
    <cellStyle name="SAPBEXheaderText 73" xfId="7443" xr:uid="{00000000-0005-0000-0000-0000222C0000}"/>
    <cellStyle name="SAPBEXheaderText 74" xfId="7444" xr:uid="{00000000-0005-0000-0000-0000232C0000}"/>
    <cellStyle name="SAPBEXheaderText 75" xfId="7445" xr:uid="{00000000-0005-0000-0000-0000242C0000}"/>
    <cellStyle name="SAPBEXheaderText 76" xfId="7446" xr:uid="{00000000-0005-0000-0000-0000252C0000}"/>
    <cellStyle name="SAPBEXheaderText 77" xfId="7447" xr:uid="{00000000-0005-0000-0000-0000262C0000}"/>
    <cellStyle name="SAPBEXheaderText 78" xfId="7448" xr:uid="{00000000-0005-0000-0000-0000272C0000}"/>
    <cellStyle name="SAPBEXheaderText 79" xfId="7449" xr:uid="{00000000-0005-0000-0000-0000282C0000}"/>
    <cellStyle name="SAPBEXheaderText 8" xfId="2788" xr:uid="{00000000-0005-0000-0000-0000292C0000}"/>
    <cellStyle name="SAPBEXheaderText 80" xfId="7450" xr:uid="{00000000-0005-0000-0000-00002A2C0000}"/>
    <cellStyle name="SAPBEXheaderText 81" xfId="7451" xr:uid="{00000000-0005-0000-0000-00002B2C0000}"/>
    <cellStyle name="SAPBEXheaderText 82" xfId="7452" xr:uid="{00000000-0005-0000-0000-00002C2C0000}"/>
    <cellStyle name="SAPBEXheaderText 83" xfId="7453" xr:uid="{00000000-0005-0000-0000-00002D2C0000}"/>
    <cellStyle name="SAPBEXheaderText 84" xfId="7454" xr:uid="{00000000-0005-0000-0000-00002E2C0000}"/>
    <cellStyle name="SAPBEXheaderText 85" xfId="7455" xr:uid="{00000000-0005-0000-0000-00002F2C0000}"/>
    <cellStyle name="SAPBEXheaderText 86" xfId="7456" xr:uid="{00000000-0005-0000-0000-0000302C0000}"/>
    <cellStyle name="SAPBEXheaderText 87" xfId="7457" xr:uid="{00000000-0005-0000-0000-0000312C0000}"/>
    <cellStyle name="SAPBEXheaderText 88" xfId="7458" xr:uid="{00000000-0005-0000-0000-0000322C0000}"/>
    <cellStyle name="SAPBEXheaderText 89" xfId="7459" xr:uid="{00000000-0005-0000-0000-0000332C0000}"/>
    <cellStyle name="SAPBEXheaderText 9" xfId="2789" xr:uid="{00000000-0005-0000-0000-0000342C0000}"/>
    <cellStyle name="SAPBEXheaderText 90" xfId="7460" xr:uid="{00000000-0005-0000-0000-0000352C0000}"/>
    <cellStyle name="SAPBEXheaderText 91" xfId="7461" xr:uid="{00000000-0005-0000-0000-0000362C0000}"/>
    <cellStyle name="SAPBEXheaderText 92" xfId="7462" xr:uid="{00000000-0005-0000-0000-0000372C0000}"/>
    <cellStyle name="SAPBEXheaderText 93" xfId="7463" xr:uid="{00000000-0005-0000-0000-0000382C0000}"/>
    <cellStyle name="SAPBEXheaderText 94" xfId="7464" xr:uid="{00000000-0005-0000-0000-0000392C0000}"/>
    <cellStyle name="SAPBEXheaderText 95" xfId="7465" xr:uid="{00000000-0005-0000-0000-00003A2C0000}"/>
    <cellStyle name="SAPBEXheaderText 96" xfId="7466" xr:uid="{00000000-0005-0000-0000-00003B2C0000}"/>
    <cellStyle name="SAPBEXheaderText 97" xfId="7467" xr:uid="{00000000-0005-0000-0000-00003C2C0000}"/>
    <cellStyle name="SAPBEXheaderText 98" xfId="7468" xr:uid="{00000000-0005-0000-0000-00003D2C0000}"/>
    <cellStyle name="SAPBEXheaderText 99" xfId="7469" xr:uid="{00000000-0005-0000-0000-00003E2C0000}"/>
    <cellStyle name="SAPBEXheaderText_(A-7) IS-Inputs" xfId="7470" xr:uid="{00000000-0005-0000-0000-00003F2C0000}"/>
    <cellStyle name="SAPBEXHLevel0" xfId="170" xr:uid="{00000000-0005-0000-0000-0000402C0000}"/>
    <cellStyle name="SAPBEXHLevel0 10" xfId="2790" xr:uid="{00000000-0005-0000-0000-0000412C0000}"/>
    <cellStyle name="SAPBEXHLevel0 100" xfId="7471" xr:uid="{00000000-0005-0000-0000-0000422C0000}"/>
    <cellStyle name="SAPBEXHLevel0 101" xfId="7472" xr:uid="{00000000-0005-0000-0000-0000432C0000}"/>
    <cellStyle name="SAPBEXHLevel0 102" xfId="7473" xr:uid="{00000000-0005-0000-0000-0000442C0000}"/>
    <cellStyle name="SAPBEXHLevel0 103" xfId="7474" xr:uid="{00000000-0005-0000-0000-0000452C0000}"/>
    <cellStyle name="SAPBEXHLevel0 104" xfId="7475" xr:uid="{00000000-0005-0000-0000-0000462C0000}"/>
    <cellStyle name="SAPBEXHLevel0 105" xfId="7476" xr:uid="{00000000-0005-0000-0000-0000472C0000}"/>
    <cellStyle name="SAPBEXHLevel0 106" xfId="7477" xr:uid="{00000000-0005-0000-0000-0000482C0000}"/>
    <cellStyle name="SAPBEXHLevel0 107" xfId="7478" xr:uid="{00000000-0005-0000-0000-0000492C0000}"/>
    <cellStyle name="SAPBEXHLevel0 108" xfId="7479" xr:uid="{00000000-0005-0000-0000-00004A2C0000}"/>
    <cellStyle name="SAPBEXHLevel0 109" xfId="7480" xr:uid="{00000000-0005-0000-0000-00004B2C0000}"/>
    <cellStyle name="SAPBEXHLevel0 11" xfId="2791" xr:uid="{00000000-0005-0000-0000-00004C2C0000}"/>
    <cellStyle name="SAPBEXHLevel0 110" xfId="7481" xr:uid="{00000000-0005-0000-0000-00004D2C0000}"/>
    <cellStyle name="SAPBEXHLevel0 12" xfId="2792" xr:uid="{00000000-0005-0000-0000-00004E2C0000}"/>
    <cellStyle name="SAPBEXHLevel0 13" xfId="2793" xr:uid="{00000000-0005-0000-0000-00004F2C0000}"/>
    <cellStyle name="SAPBEXHLevel0 14" xfId="2794" xr:uid="{00000000-0005-0000-0000-0000502C0000}"/>
    <cellStyle name="SAPBEXHLevel0 15" xfId="2795" xr:uid="{00000000-0005-0000-0000-0000512C0000}"/>
    <cellStyle name="SAPBEXHLevel0 16" xfId="2796" xr:uid="{00000000-0005-0000-0000-0000522C0000}"/>
    <cellStyle name="SAPBEXHLevel0 17" xfId="2797" xr:uid="{00000000-0005-0000-0000-0000532C0000}"/>
    <cellStyle name="SAPBEXHLevel0 18" xfId="2798" xr:uid="{00000000-0005-0000-0000-0000542C0000}"/>
    <cellStyle name="SAPBEXHLevel0 19" xfId="2799" xr:uid="{00000000-0005-0000-0000-0000552C0000}"/>
    <cellStyle name="SAPBEXHLevel0 2" xfId="284" xr:uid="{00000000-0005-0000-0000-0000562C0000}"/>
    <cellStyle name="SAPBEXHLevel0 2 2" xfId="2800" xr:uid="{00000000-0005-0000-0000-0000572C0000}"/>
    <cellStyle name="SAPBEXHLevel0 20" xfId="2801" xr:uid="{00000000-0005-0000-0000-0000582C0000}"/>
    <cellStyle name="SAPBEXHLevel0 21" xfId="2802" xr:uid="{00000000-0005-0000-0000-0000592C0000}"/>
    <cellStyle name="SAPBEXHLevel0 22" xfId="2803" xr:uid="{00000000-0005-0000-0000-00005A2C0000}"/>
    <cellStyle name="SAPBEXHLevel0 23" xfId="2804" xr:uid="{00000000-0005-0000-0000-00005B2C0000}"/>
    <cellStyle name="SAPBEXHLevel0 24" xfId="2805" xr:uid="{00000000-0005-0000-0000-00005C2C0000}"/>
    <cellStyle name="SAPBEXHLevel0 25" xfId="2806" xr:uid="{00000000-0005-0000-0000-00005D2C0000}"/>
    <cellStyle name="SAPBEXHLevel0 26" xfId="2807" xr:uid="{00000000-0005-0000-0000-00005E2C0000}"/>
    <cellStyle name="SAPBEXHLevel0 27" xfId="2808" xr:uid="{00000000-0005-0000-0000-00005F2C0000}"/>
    <cellStyle name="SAPBEXHLevel0 28" xfId="2809" xr:uid="{00000000-0005-0000-0000-0000602C0000}"/>
    <cellStyle name="SAPBEXHLevel0 29" xfId="2810" xr:uid="{00000000-0005-0000-0000-0000612C0000}"/>
    <cellStyle name="SAPBEXHLevel0 3" xfId="333" xr:uid="{00000000-0005-0000-0000-0000622C0000}"/>
    <cellStyle name="SAPBEXHLevel0 30" xfId="2811" xr:uid="{00000000-0005-0000-0000-0000632C0000}"/>
    <cellStyle name="SAPBEXHLevel0 31" xfId="2812" xr:uid="{00000000-0005-0000-0000-0000642C0000}"/>
    <cellStyle name="SAPBEXHLevel0 32" xfId="2813" xr:uid="{00000000-0005-0000-0000-0000652C0000}"/>
    <cellStyle name="SAPBEXHLevel0 33" xfId="2814" xr:uid="{00000000-0005-0000-0000-0000662C0000}"/>
    <cellStyle name="SAPBEXHLevel0 34" xfId="2815" xr:uid="{00000000-0005-0000-0000-0000672C0000}"/>
    <cellStyle name="SAPBEXHLevel0 35" xfId="2816" xr:uid="{00000000-0005-0000-0000-0000682C0000}"/>
    <cellStyle name="SAPBEXHLevel0 36" xfId="2817" xr:uid="{00000000-0005-0000-0000-0000692C0000}"/>
    <cellStyle name="SAPBEXHLevel0 37" xfId="2818" xr:uid="{00000000-0005-0000-0000-00006A2C0000}"/>
    <cellStyle name="SAPBEXHLevel0 38" xfId="2819" xr:uid="{00000000-0005-0000-0000-00006B2C0000}"/>
    <cellStyle name="SAPBEXHLevel0 39" xfId="2820" xr:uid="{00000000-0005-0000-0000-00006C2C0000}"/>
    <cellStyle name="SAPBEXHLevel0 4" xfId="2821" xr:uid="{00000000-0005-0000-0000-00006D2C0000}"/>
    <cellStyle name="SAPBEXHLevel0 40" xfId="2822" xr:uid="{00000000-0005-0000-0000-00006E2C0000}"/>
    <cellStyle name="SAPBEXHLevel0 41" xfId="2823" xr:uid="{00000000-0005-0000-0000-00006F2C0000}"/>
    <cellStyle name="SAPBEXHLevel0 42" xfId="2824" xr:uid="{00000000-0005-0000-0000-0000702C0000}"/>
    <cellStyle name="SAPBEXHLevel0 43" xfId="2825" xr:uid="{00000000-0005-0000-0000-0000712C0000}"/>
    <cellStyle name="SAPBEXHLevel0 44" xfId="2826" xr:uid="{00000000-0005-0000-0000-0000722C0000}"/>
    <cellStyle name="SAPBEXHLevel0 45" xfId="2827" xr:uid="{00000000-0005-0000-0000-0000732C0000}"/>
    <cellStyle name="SAPBEXHLevel0 46" xfId="7482" xr:uid="{00000000-0005-0000-0000-0000742C0000}"/>
    <cellStyle name="SAPBEXHLevel0 47" xfId="7483" xr:uid="{00000000-0005-0000-0000-0000752C0000}"/>
    <cellStyle name="SAPBEXHLevel0 48" xfId="7484" xr:uid="{00000000-0005-0000-0000-0000762C0000}"/>
    <cellStyle name="SAPBEXHLevel0 49" xfId="7485" xr:uid="{00000000-0005-0000-0000-0000772C0000}"/>
    <cellStyle name="SAPBEXHLevel0 5" xfId="2828" xr:uid="{00000000-0005-0000-0000-0000782C0000}"/>
    <cellStyle name="SAPBEXHLevel0 50" xfId="7486" xr:uid="{00000000-0005-0000-0000-0000792C0000}"/>
    <cellStyle name="SAPBEXHLevel0 51" xfId="7487" xr:uid="{00000000-0005-0000-0000-00007A2C0000}"/>
    <cellStyle name="SAPBEXHLevel0 52" xfId="7488" xr:uid="{00000000-0005-0000-0000-00007B2C0000}"/>
    <cellStyle name="SAPBEXHLevel0 53" xfId="7489" xr:uid="{00000000-0005-0000-0000-00007C2C0000}"/>
    <cellStyle name="SAPBEXHLevel0 54" xfId="7490" xr:uid="{00000000-0005-0000-0000-00007D2C0000}"/>
    <cellStyle name="SAPBEXHLevel0 55" xfId="7491" xr:uid="{00000000-0005-0000-0000-00007E2C0000}"/>
    <cellStyle name="SAPBEXHLevel0 56" xfId="7492" xr:uid="{00000000-0005-0000-0000-00007F2C0000}"/>
    <cellStyle name="SAPBEXHLevel0 57" xfId="7493" xr:uid="{00000000-0005-0000-0000-0000802C0000}"/>
    <cellStyle name="SAPBEXHLevel0 58" xfId="7494" xr:uid="{00000000-0005-0000-0000-0000812C0000}"/>
    <cellStyle name="SAPBEXHLevel0 59" xfId="7495" xr:uid="{00000000-0005-0000-0000-0000822C0000}"/>
    <cellStyle name="SAPBEXHLevel0 6" xfId="2829" xr:uid="{00000000-0005-0000-0000-0000832C0000}"/>
    <cellStyle name="SAPBEXHLevel0 60" xfId="7496" xr:uid="{00000000-0005-0000-0000-0000842C0000}"/>
    <cellStyle name="SAPBEXHLevel0 61" xfId="7497" xr:uid="{00000000-0005-0000-0000-0000852C0000}"/>
    <cellStyle name="SAPBEXHLevel0 62" xfId="7498" xr:uid="{00000000-0005-0000-0000-0000862C0000}"/>
    <cellStyle name="SAPBEXHLevel0 63" xfId="7499" xr:uid="{00000000-0005-0000-0000-0000872C0000}"/>
    <cellStyle name="SAPBEXHLevel0 64" xfId="7500" xr:uid="{00000000-0005-0000-0000-0000882C0000}"/>
    <cellStyle name="SAPBEXHLevel0 65" xfId="7501" xr:uid="{00000000-0005-0000-0000-0000892C0000}"/>
    <cellStyle name="SAPBEXHLevel0 66" xfId="7502" xr:uid="{00000000-0005-0000-0000-00008A2C0000}"/>
    <cellStyle name="SAPBEXHLevel0 67" xfId="7503" xr:uid="{00000000-0005-0000-0000-00008B2C0000}"/>
    <cellStyle name="SAPBEXHLevel0 68" xfId="7504" xr:uid="{00000000-0005-0000-0000-00008C2C0000}"/>
    <cellStyle name="SAPBEXHLevel0 69" xfId="7505" xr:uid="{00000000-0005-0000-0000-00008D2C0000}"/>
    <cellStyle name="SAPBEXHLevel0 7" xfId="2830" xr:uid="{00000000-0005-0000-0000-00008E2C0000}"/>
    <cellStyle name="SAPBEXHLevel0 70" xfId="7506" xr:uid="{00000000-0005-0000-0000-00008F2C0000}"/>
    <cellStyle name="SAPBEXHLevel0 71" xfId="7507" xr:uid="{00000000-0005-0000-0000-0000902C0000}"/>
    <cellStyle name="SAPBEXHLevel0 72" xfId="7508" xr:uid="{00000000-0005-0000-0000-0000912C0000}"/>
    <cellStyle name="SAPBEXHLevel0 73" xfId="7509" xr:uid="{00000000-0005-0000-0000-0000922C0000}"/>
    <cellStyle name="SAPBEXHLevel0 74" xfId="7510" xr:uid="{00000000-0005-0000-0000-0000932C0000}"/>
    <cellStyle name="SAPBEXHLevel0 75" xfId="7511" xr:uid="{00000000-0005-0000-0000-0000942C0000}"/>
    <cellStyle name="SAPBEXHLevel0 76" xfId="7512" xr:uid="{00000000-0005-0000-0000-0000952C0000}"/>
    <cellStyle name="SAPBEXHLevel0 77" xfId="7513" xr:uid="{00000000-0005-0000-0000-0000962C0000}"/>
    <cellStyle name="SAPBEXHLevel0 78" xfId="7514" xr:uid="{00000000-0005-0000-0000-0000972C0000}"/>
    <cellStyle name="SAPBEXHLevel0 79" xfId="7515" xr:uid="{00000000-0005-0000-0000-0000982C0000}"/>
    <cellStyle name="SAPBEXHLevel0 8" xfId="2831" xr:uid="{00000000-0005-0000-0000-0000992C0000}"/>
    <cellStyle name="SAPBEXHLevel0 80" xfId="7516" xr:uid="{00000000-0005-0000-0000-00009A2C0000}"/>
    <cellStyle name="SAPBEXHLevel0 81" xfId="7517" xr:uid="{00000000-0005-0000-0000-00009B2C0000}"/>
    <cellStyle name="SAPBEXHLevel0 82" xfId="7518" xr:uid="{00000000-0005-0000-0000-00009C2C0000}"/>
    <cellStyle name="SAPBEXHLevel0 83" xfId="7519" xr:uid="{00000000-0005-0000-0000-00009D2C0000}"/>
    <cellStyle name="SAPBEXHLevel0 84" xfId="7520" xr:uid="{00000000-0005-0000-0000-00009E2C0000}"/>
    <cellStyle name="SAPBEXHLevel0 85" xfId="7521" xr:uid="{00000000-0005-0000-0000-00009F2C0000}"/>
    <cellStyle name="SAPBEXHLevel0 86" xfId="7522" xr:uid="{00000000-0005-0000-0000-0000A02C0000}"/>
    <cellStyle name="SAPBEXHLevel0 87" xfId="7523" xr:uid="{00000000-0005-0000-0000-0000A12C0000}"/>
    <cellStyle name="SAPBEXHLevel0 88" xfId="7524" xr:uid="{00000000-0005-0000-0000-0000A22C0000}"/>
    <cellStyle name="SAPBEXHLevel0 89" xfId="7525" xr:uid="{00000000-0005-0000-0000-0000A32C0000}"/>
    <cellStyle name="SAPBEXHLevel0 9" xfId="2832" xr:uid="{00000000-0005-0000-0000-0000A42C0000}"/>
    <cellStyle name="SAPBEXHLevel0 90" xfId="7526" xr:uid="{00000000-0005-0000-0000-0000A52C0000}"/>
    <cellStyle name="SAPBEXHLevel0 91" xfId="7527" xr:uid="{00000000-0005-0000-0000-0000A62C0000}"/>
    <cellStyle name="SAPBEXHLevel0 92" xfId="7528" xr:uid="{00000000-0005-0000-0000-0000A72C0000}"/>
    <cellStyle name="SAPBEXHLevel0 93" xfId="7529" xr:uid="{00000000-0005-0000-0000-0000A82C0000}"/>
    <cellStyle name="SAPBEXHLevel0 94" xfId="7530" xr:uid="{00000000-0005-0000-0000-0000A92C0000}"/>
    <cellStyle name="SAPBEXHLevel0 95" xfId="7531" xr:uid="{00000000-0005-0000-0000-0000AA2C0000}"/>
    <cellStyle name="SAPBEXHLevel0 96" xfId="7532" xr:uid="{00000000-0005-0000-0000-0000AB2C0000}"/>
    <cellStyle name="SAPBEXHLevel0 97" xfId="7533" xr:uid="{00000000-0005-0000-0000-0000AC2C0000}"/>
    <cellStyle name="SAPBEXHLevel0 98" xfId="7534" xr:uid="{00000000-0005-0000-0000-0000AD2C0000}"/>
    <cellStyle name="SAPBEXHLevel0 99" xfId="7535" xr:uid="{00000000-0005-0000-0000-0000AE2C0000}"/>
    <cellStyle name="SAPBEXHLevel0_(A-7) IS-Inputs" xfId="7536" xr:uid="{00000000-0005-0000-0000-0000AF2C0000}"/>
    <cellStyle name="SAPBEXHLevel0X" xfId="171" xr:uid="{00000000-0005-0000-0000-0000B02C0000}"/>
    <cellStyle name="SAPBEXHLevel0X 10" xfId="2833" xr:uid="{00000000-0005-0000-0000-0000B12C0000}"/>
    <cellStyle name="SAPBEXHLevel0X 10 2" xfId="7537" xr:uid="{00000000-0005-0000-0000-0000B22C0000}"/>
    <cellStyle name="SAPBEXHLevel0X 10 3" xfId="7538" xr:uid="{00000000-0005-0000-0000-0000B32C0000}"/>
    <cellStyle name="SAPBEXHLevel0X 10 4" xfId="7539" xr:uid="{00000000-0005-0000-0000-0000B42C0000}"/>
    <cellStyle name="SAPBEXHLevel0X 10 5" xfId="7540" xr:uid="{00000000-0005-0000-0000-0000B52C0000}"/>
    <cellStyle name="SAPBEXHLevel0X 10 6" xfId="7541" xr:uid="{00000000-0005-0000-0000-0000B62C0000}"/>
    <cellStyle name="SAPBEXHLevel0X 10 7" xfId="7542" xr:uid="{00000000-0005-0000-0000-0000B72C0000}"/>
    <cellStyle name="SAPBEXHLevel0X 10 8" xfId="7543" xr:uid="{00000000-0005-0000-0000-0000B82C0000}"/>
    <cellStyle name="SAPBEXHLevel0X 10 9" xfId="7544" xr:uid="{00000000-0005-0000-0000-0000B92C0000}"/>
    <cellStyle name="SAPBEXHLevel0X 11" xfId="2834" xr:uid="{00000000-0005-0000-0000-0000BA2C0000}"/>
    <cellStyle name="SAPBEXHLevel0X 11 2" xfId="7546" xr:uid="{00000000-0005-0000-0000-0000BB2C0000}"/>
    <cellStyle name="SAPBEXHLevel0X 11 3" xfId="7545" xr:uid="{00000000-0005-0000-0000-0000BC2C0000}"/>
    <cellStyle name="SAPBEXHLevel0X 12" xfId="2835" xr:uid="{00000000-0005-0000-0000-0000BD2C0000}"/>
    <cellStyle name="SAPBEXHLevel0X 12 2" xfId="7547" xr:uid="{00000000-0005-0000-0000-0000BE2C0000}"/>
    <cellStyle name="SAPBEXHLevel0X 12 3" xfId="7548" xr:uid="{00000000-0005-0000-0000-0000BF2C0000}"/>
    <cellStyle name="SAPBEXHLevel0X 12 4" xfId="7549" xr:uid="{00000000-0005-0000-0000-0000C02C0000}"/>
    <cellStyle name="SAPBEXHLevel0X 12 5" xfId="7550" xr:uid="{00000000-0005-0000-0000-0000C12C0000}"/>
    <cellStyle name="SAPBEXHLevel0X 12 6" xfId="7551" xr:uid="{00000000-0005-0000-0000-0000C22C0000}"/>
    <cellStyle name="SAPBEXHLevel0X 12 7" xfId="7552" xr:uid="{00000000-0005-0000-0000-0000C32C0000}"/>
    <cellStyle name="SAPBEXHLevel0X 12 8" xfId="7553" xr:uid="{00000000-0005-0000-0000-0000C42C0000}"/>
    <cellStyle name="SAPBEXHLevel0X 13" xfId="2836" xr:uid="{00000000-0005-0000-0000-0000C52C0000}"/>
    <cellStyle name="SAPBEXHLevel0X 13 2" xfId="7554" xr:uid="{00000000-0005-0000-0000-0000C62C0000}"/>
    <cellStyle name="SAPBEXHLevel0X 13 3" xfId="7555" xr:uid="{00000000-0005-0000-0000-0000C72C0000}"/>
    <cellStyle name="SAPBEXHLevel0X 13 4" xfId="7556" xr:uid="{00000000-0005-0000-0000-0000C82C0000}"/>
    <cellStyle name="SAPBEXHLevel0X 13 5" xfId="7557" xr:uid="{00000000-0005-0000-0000-0000C92C0000}"/>
    <cellStyle name="SAPBEXHLevel0X 13 6" xfId="7558" xr:uid="{00000000-0005-0000-0000-0000CA2C0000}"/>
    <cellStyle name="SAPBEXHLevel0X 13 7" xfId="7559" xr:uid="{00000000-0005-0000-0000-0000CB2C0000}"/>
    <cellStyle name="SAPBEXHLevel0X 13 8" xfId="7560" xr:uid="{00000000-0005-0000-0000-0000CC2C0000}"/>
    <cellStyle name="SAPBEXHLevel0X 14" xfId="2837" xr:uid="{00000000-0005-0000-0000-0000CD2C0000}"/>
    <cellStyle name="SAPBEXHLevel0X 14 2" xfId="7561" xr:uid="{00000000-0005-0000-0000-0000CE2C0000}"/>
    <cellStyle name="SAPBEXHLevel0X 15" xfId="2838" xr:uid="{00000000-0005-0000-0000-0000CF2C0000}"/>
    <cellStyle name="SAPBEXHLevel0X 15 2" xfId="7562" xr:uid="{00000000-0005-0000-0000-0000D02C0000}"/>
    <cellStyle name="SAPBEXHLevel0X 16" xfId="2839" xr:uid="{00000000-0005-0000-0000-0000D12C0000}"/>
    <cellStyle name="SAPBEXHLevel0X 16 2" xfId="7563" xr:uid="{00000000-0005-0000-0000-0000D22C0000}"/>
    <cellStyle name="SAPBEXHLevel0X 17" xfId="2840" xr:uid="{00000000-0005-0000-0000-0000D32C0000}"/>
    <cellStyle name="SAPBEXHLevel0X 17 2" xfId="7564" xr:uid="{00000000-0005-0000-0000-0000D42C0000}"/>
    <cellStyle name="SAPBEXHLevel0X 18" xfId="2841" xr:uid="{00000000-0005-0000-0000-0000D52C0000}"/>
    <cellStyle name="SAPBEXHLevel0X 18 2" xfId="7565" xr:uid="{00000000-0005-0000-0000-0000D62C0000}"/>
    <cellStyle name="SAPBEXHLevel0X 19" xfId="2842" xr:uid="{00000000-0005-0000-0000-0000D72C0000}"/>
    <cellStyle name="SAPBEXHLevel0X 19 2" xfId="7566" xr:uid="{00000000-0005-0000-0000-0000D82C0000}"/>
    <cellStyle name="SAPBEXHLevel0X 2" xfId="285" xr:uid="{00000000-0005-0000-0000-0000D92C0000}"/>
    <cellStyle name="SAPBEXHLevel0X 2 10" xfId="2843" xr:uid="{00000000-0005-0000-0000-0000DA2C0000}"/>
    <cellStyle name="SAPBEXHLevel0X 2 2" xfId="7567" xr:uid="{00000000-0005-0000-0000-0000DB2C0000}"/>
    <cellStyle name="SAPBEXHLevel0X 2 3" xfId="7568" xr:uid="{00000000-0005-0000-0000-0000DC2C0000}"/>
    <cellStyle name="SAPBEXHLevel0X 2 4" xfId="7569" xr:uid="{00000000-0005-0000-0000-0000DD2C0000}"/>
    <cellStyle name="SAPBEXHLevel0X 2 5" xfId="7570" xr:uid="{00000000-0005-0000-0000-0000DE2C0000}"/>
    <cellStyle name="SAPBEXHLevel0X 2 6" xfId="7571" xr:uid="{00000000-0005-0000-0000-0000DF2C0000}"/>
    <cellStyle name="SAPBEXHLevel0X 2 7" xfId="7572" xr:uid="{00000000-0005-0000-0000-0000E02C0000}"/>
    <cellStyle name="SAPBEXHLevel0X 2 8" xfId="7573" xr:uid="{00000000-0005-0000-0000-0000E12C0000}"/>
    <cellStyle name="SAPBEXHLevel0X 2 9" xfId="7574" xr:uid="{00000000-0005-0000-0000-0000E22C0000}"/>
    <cellStyle name="SAPBEXHLevel0X 20" xfId="2844" xr:uid="{00000000-0005-0000-0000-0000E32C0000}"/>
    <cellStyle name="SAPBEXHLevel0X 20 2" xfId="7575" xr:uid="{00000000-0005-0000-0000-0000E42C0000}"/>
    <cellStyle name="SAPBEXHLevel0X 21" xfId="2845" xr:uid="{00000000-0005-0000-0000-0000E52C0000}"/>
    <cellStyle name="SAPBEXHLevel0X 22" xfId="2846" xr:uid="{00000000-0005-0000-0000-0000E62C0000}"/>
    <cellStyle name="SAPBEXHLevel0X 23" xfId="2847" xr:uid="{00000000-0005-0000-0000-0000E72C0000}"/>
    <cellStyle name="SAPBEXHLevel0X 24" xfId="2848" xr:uid="{00000000-0005-0000-0000-0000E82C0000}"/>
    <cellStyle name="SAPBEXHLevel0X 25" xfId="2849" xr:uid="{00000000-0005-0000-0000-0000E92C0000}"/>
    <cellStyle name="SAPBEXHLevel0X 26" xfId="2850" xr:uid="{00000000-0005-0000-0000-0000EA2C0000}"/>
    <cellStyle name="SAPBEXHLevel0X 27" xfId="2851" xr:uid="{00000000-0005-0000-0000-0000EB2C0000}"/>
    <cellStyle name="SAPBEXHLevel0X 28" xfId="2852" xr:uid="{00000000-0005-0000-0000-0000EC2C0000}"/>
    <cellStyle name="SAPBEXHLevel0X 29" xfId="2853" xr:uid="{00000000-0005-0000-0000-0000ED2C0000}"/>
    <cellStyle name="SAPBEXHLevel0X 3" xfId="334" xr:uid="{00000000-0005-0000-0000-0000EE2C0000}"/>
    <cellStyle name="SAPBEXHLevel0X 3 2" xfId="7576" xr:uid="{00000000-0005-0000-0000-0000EF2C0000}"/>
    <cellStyle name="SAPBEXHLevel0X 3 3" xfId="7577" xr:uid="{00000000-0005-0000-0000-0000F02C0000}"/>
    <cellStyle name="SAPBEXHLevel0X 3 4" xfId="7578" xr:uid="{00000000-0005-0000-0000-0000F12C0000}"/>
    <cellStyle name="SAPBEXHLevel0X 3 5" xfId="7579" xr:uid="{00000000-0005-0000-0000-0000F22C0000}"/>
    <cellStyle name="SAPBEXHLevel0X 3 6" xfId="7580" xr:uid="{00000000-0005-0000-0000-0000F32C0000}"/>
    <cellStyle name="SAPBEXHLevel0X 3 7" xfId="7581" xr:uid="{00000000-0005-0000-0000-0000F42C0000}"/>
    <cellStyle name="SAPBEXHLevel0X 3 8" xfId="7582" xr:uid="{00000000-0005-0000-0000-0000F52C0000}"/>
    <cellStyle name="SAPBEXHLevel0X 3 9" xfId="7583" xr:uid="{00000000-0005-0000-0000-0000F62C0000}"/>
    <cellStyle name="SAPBEXHLevel0X 30" xfId="2854" xr:uid="{00000000-0005-0000-0000-0000F72C0000}"/>
    <cellStyle name="SAPBEXHLevel0X 31" xfId="2855" xr:uid="{00000000-0005-0000-0000-0000F82C0000}"/>
    <cellStyle name="SAPBEXHLevel0X 32" xfId="2856" xr:uid="{00000000-0005-0000-0000-0000F92C0000}"/>
    <cellStyle name="SAPBEXHLevel0X 33" xfId="2857" xr:uid="{00000000-0005-0000-0000-0000FA2C0000}"/>
    <cellStyle name="SAPBEXHLevel0X 34" xfId="2858" xr:uid="{00000000-0005-0000-0000-0000FB2C0000}"/>
    <cellStyle name="SAPBEXHLevel0X 35" xfId="2859" xr:uid="{00000000-0005-0000-0000-0000FC2C0000}"/>
    <cellStyle name="SAPBEXHLevel0X 36" xfId="2860" xr:uid="{00000000-0005-0000-0000-0000FD2C0000}"/>
    <cellStyle name="SAPBEXHLevel0X 37" xfId="2861" xr:uid="{00000000-0005-0000-0000-0000FE2C0000}"/>
    <cellStyle name="SAPBEXHLevel0X 38" xfId="2862" xr:uid="{00000000-0005-0000-0000-0000FF2C0000}"/>
    <cellStyle name="SAPBEXHLevel0X 39" xfId="2863" xr:uid="{00000000-0005-0000-0000-0000002D0000}"/>
    <cellStyle name="SAPBEXHLevel0X 4" xfId="2864" xr:uid="{00000000-0005-0000-0000-0000012D0000}"/>
    <cellStyle name="SAPBEXHLevel0X 4 2" xfId="7584" xr:uid="{00000000-0005-0000-0000-0000022D0000}"/>
    <cellStyle name="SAPBEXHLevel0X 4 3" xfId="7585" xr:uid="{00000000-0005-0000-0000-0000032D0000}"/>
    <cellStyle name="SAPBEXHLevel0X 4 4" xfId="7586" xr:uid="{00000000-0005-0000-0000-0000042D0000}"/>
    <cellStyle name="SAPBEXHLevel0X 4 5" xfId="7587" xr:uid="{00000000-0005-0000-0000-0000052D0000}"/>
    <cellStyle name="SAPBEXHLevel0X 4 6" xfId="7588" xr:uid="{00000000-0005-0000-0000-0000062D0000}"/>
    <cellStyle name="SAPBEXHLevel0X 4 7" xfId="7589" xr:uid="{00000000-0005-0000-0000-0000072D0000}"/>
    <cellStyle name="SAPBEXHLevel0X 4 8" xfId="7590" xr:uid="{00000000-0005-0000-0000-0000082D0000}"/>
    <cellStyle name="SAPBEXHLevel0X 4 9" xfId="7591" xr:uid="{00000000-0005-0000-0000-0000092D0000}"/>
    <cellStyle name="SAPBEXHLevel0X 40" xfId="2865" xr:uid="{00000000-0005-0000-0000-00000A2D0000}"/>
    <cellStyle name="SAPBEXHLevel0X 41" xfId="2866" xr:uid="{00000000-0005-0000-0000-00000B2D0000}"/>
    <cellStyle name="SAPBEXHLevel0X 42" xfId="2867" xr:uid="{00000000-0005-0000-0000-00000C2D0000}"/>
    <cellStyle name="SAPBEXHLevel0X 43" xfId="2868" xr:uid="{00000000-0005-0000-0000-00000D2D0000}"/>
    <cellStyle name="SAPBEXHLevel0X 44" xfId="2869" xr:uid="{00000000-0005-0000-0000-00000E2D0000}"/>
    <cellStyle name="SAPBEXHLevel0X 45" xfId="2870" xr:uid="{00000000-0005-0000-0000-00000F2D0000}"/>
    <cellStyle name="SAPBEXHLevel0X 46" xfId="7592" xr:uid="{00000000-0005-0000-0000-0000102D0000}"/>
    <cellStyle name="SAPBEXHLevel0X 5" xfId="2871" xr:uid="{00000000-0005-0000-0000-0000112D0000}"/>
    <cellStyle name="SAPBEXHLevel0X 5 2" xfId="7593" xr:uid="{00000000-0005-0000-0000-0000122D0000}"/>
    <cellStyle name="SAPBEXHLevel0X 5 3" xfId="7594" xr:uid="{00000000-0005-0000-0000-0000132D0000}"/>
    <cellStyle name="SAPBEXHLevel0X 5 4" xfId="7595" xr:uid="{00000000-0005-0000-0000-0000142D0000}"/>
    <cellStyle name="SAPBEXHLevel0X 5 5" xfId="7596" xr:uid="{00000000-0005-0000-0000-0000152D0000}"/>
    <cellStyle name="SAPBEXHLevel0X 5 6" xfId="7597" xr:uid="{00000000-0005-0000-0000-0000162D0000}"/>
    <cellStyle name="SAPBEXHLevel0X 5 7" xfId="7598" xr:uid="{00000000-0005-0000-0000-0000172D0000}"/>
    <cellStyle name="SAPBEXHLevel0X 5 8" xfId="7599" xr:uid="{00000000-0005-0000-0000-0000182D0000}"/>
    <cellStyle name="SAPBEXHLevel0X 5 9" xfId="7600" xr:uid="{00000000-0005-0000-0000-0000192D0000}"/>
    <cellStyle name="SAPBEXHLevel0X 6" xfId="2872" xr:uid="{00000000-0005-0000-0000-00001A2D0000}"/>
    <cellStyle name="SAPBEXHLevel0X 6 2" xfId="7601" xr:uid="{00000000-0005-0000-0000-00001B2D0000}"/>
    <cellStyle name="SAPBEXHLevel0X 6 3" xfId="7602" xr:uid="{00000000-0005-0000-0000-00001C2D0000}"/>
    <cellStyle name="SAPBEXHLevel0X 6 4" xfId="7603" xr:uid="{00000000-0005-0000-0000-00001D2D0000}"/>
    <cellStyle name="SAPBEXHLevel0X 6 5" xfId="7604" xr:uid="{00000000-0005-0000-0000-00001E2D0000}"/>
    <cellStyle name="SAPBEXHLevel0X 6 6" xfId="7605" xr:uid="{00000000-0005-0000-0000-00001F2D0000}"/>
    <cellStyle name="SAPBEXHLevel0X 6 7" xfId="7606" xr:uid="{00000000-0005-0000-0000-0000202D0000}"/>
    <cellStyle name="SAPBEXHLevel0X 6 8" xfId="7607" xr:uid="{00000000-0005-0000-0000-0000212D0000}"/>
    <cellStyle name="SAPBEXHLevel0X 6 9" xfId="7608" xr:uid="{00000000-0005-0000-0000-0000222D0000}"/>
    <cellStyle name="SAPBEXHLevel0X 7" xfId="2873" xr:uid="{00000000-0005-0000-0000-0000232D0000}"/>
    <cellStyle name="SAPBEXHLevel0X 7 2" xfId="7609" xr:uid="{00000000-0005-0000-0000-0000242D0000}"/>
    <cellStyle name="SAPBEXHLevel0X 7 3" xfId="7610" xr:uid="{00000000-0005-0000-0000-0000252D0000}"/>
    <cellStyle name="SAPBEXHLevel0X 7 4" xfId="7611" xr:uid="{00000000-0005-0000-0000-0000262D0000}"/>
    <cellStyle name="SAPBEXHLevel0X 7 5" xfId="7612" xr:uid="{00000000-0005-0000-0000-0000272D0000}"/>
    <cellStyle name="SAPBEXHLevel0X 7 6" xfId="7613" xr:uid="{00000000-0005-0000-0000-0000282D0000}"/>
    <cellStyle name="SAPBEXHLevel0X 7 7" xfId="7614" xr:uid="{00000000-0005-0000-0000-0000292D0000}"/>
    <cellStyle name="SAPBEXHLevel0X 7 8" xfId="7615" xr:uid="{00000000-0005-0000-0000-00002A2D0000}"/>
    <cellStyle name="SAPBEXHLevel0X 7 9" xfId="7616" xr:uid="{00000000-0005-0000-0000-00002B2D0000}"/>
    <cellStyle name="SAPBEXHLevel0X 8" xfId="2874" xr:uid="{00000000-0005-0000-0000-00002C2D0000}"/>
    <cellStyle name="SAPBEXHLevel0X 8 2" xfId="7617" xr:uid="{00000000-0005-0000-0000-00002D2D0000}"/>
    <cellStyle name="SAPBEXHLevel0X 8 3" xfId="7618" xr:uid="{00000000-0005-0000-0000-00002E2D0000}"/>
    <cellStyle name="SAPBEXHLevel0X 8 4" xfId="7619" xr:uid="{00000000-0005-0000-0000-00002F2D0000}"/>
    <cellStyle name="SAPBEXHLevel0X 8 5" xfId="7620" xr:uid="{00000000-0005-0000-0000-0000302D0000}"/>
    <cellStyle name="SAPBEXHLevel0X 8 6" xfId="7621" xr:uid="{00000000-0005-0000-0000-0000312D0000}"/>
    <cellStyle name="SAPBEXHLevel0X 8 7" xfId="7622" xr:uid="{00000000-0005-0000-0000-0000322D0000}"/>
    <cellStyle name="SAPBEXHLevel0X 8 8" xfId="7623" xr:uid="{00000000-0005-0000-0000-0000332D0000}"/>
    <cellStyle name="SAPBEXHLevel0X 8 9" xfId="7624" xr:uid="{00000000-0005-0000-0000-0000342D0000}"/>
    <cellStyle name="SAPBEXHLevel0X 9" xfId="2875" xr:uid="{00000000-0005-0000-0000-0000352D0000}"/>
    <cellStyle name="SAPBEXHLevel0X 9 2" xfId="7625" xr:uid="{00000000-0005-0000-0000-0000362D0000}"/>
    <cellStyle name="SAPBEXHLevel0X 9 3" xfId="7626" xr:uid="{00000000-0005-0000-0000-0000372D0000}"/>
    <cellStyle name="SAPBEXHLevel0X 9 4" xfId="7627" xr:uid="{00000000-0005-0000-0000-0000382D0000}"/>
    <cellStyle name="SAPBEXHLevel0X 9 5" xfId="7628" xr:uid="{00000000-0005-0000-0000-0000392D0000}"/>
    <cellStyle name="SAPBEXHLevel0X 9 6" xfId="7629" xr:uid="{00000000-0005-0000-0000-00003A2D0000}"/>
    <cellStyle name="SAPBEXHLevel0X 9 7" xfId="7630" xr:uid="{00000000-0005-0000-0000-00003B2D0000}"/>
    <cellStyle name="SAPBEXHLevel0X 9 8" xfId="7631" xr:uid="{00000000-0005-0000-0000-00003C2D0000}"/>
    <cellStyle name="SAPBEXHLevel0X 9 9" xfId="7632" xr:uid="{00000000-0005-0000-0000-00003D2D0000}"/>
    <cellStyle name="SAPBEXHLevel0X_(A-7) IS-Inputs" xfId="7633" xr:uid="{00000000-0005-0000-0000-00003E2D0000}"/>
    <cellStyle name="SAPBEXHLevel1" xfId="172" xr:uid="{00000000-0005-0000-0000-00003F2D0000}"/>
    <cellStyle name="SAPBEXHLevel1 10" xfId="2876" xr:uid="{00000000-0005-0000-0000-0000402D0000}"/>
    <cellStyle name="SAPBEXHLevel1 100" xfId="7634" xr:uid="{00000000-0005-0000-0000-0000412D0000}"/>
    <cellStyle name="SAPBEXHLevel1 101" xfId="7635" xr:uid="{00000000-0005-0000-0000-0000422D0000}"/>
    <cellStyle name="SAPBEXHLevel1 102" xfId="7636" xr:uid="{00000000-0005-0000-0000-0000432D0000}"/>
    <cellStyle name="SAPBEXHLevel1 103" xfId="7637" xr:uid="{00000000-0005-0000-0000-0000442D0000}"/>
    <cellStyle name="SAPBEXHLevel1 104" xfId="7638" xr:uid="{00000000-0005-0000-0000-0000452D0000}"/>
    <cellStyle name="SAPBEXHLevel1 105" xfId="7639" xr:uid="{00000000-0005-0000-0000-0000462D0000}"/>
    <cellStyle name="SAPBEXHLevel1 106" xfId="7640" xr:uid="{00000000-0005-0000-0000-0000472D0000}"/>
    <cellStyle name="SAPBEXHLevel1 107" xfId="7641" xr:uid="{00000000-0005-0000-0000-0000482D0000}"/>
    <cellStyle name="SAPBEXHLevel1 108" xfId="7642" xr:uid="{00000000-0005-0000-0000-0000492D0000}"/>
    <cellStyle name="SAPBEXHLevel1 109" xfId="7643" xr:uid="{00000000-0005-0000-0000-00004A2D0000}"/>
    <cellStyle name="SAPBEXHLevel1 11" xfId="2877" xr:uid="{00000000-0005-0000-0000-00004B2D0000}"/>
    <cellStyle name="SAPBEXHLevel1 110" xfId="7644" xr:uid="{00000000-0005-0000-0000-00004C2D0000}"/>
    <cellStyle name="SAPBEXHLevel1 12" xfId="2878" xr:uid="{00000000-0005-0000-0000-00004D2D0000}"/>
    <cellStyle name="SAPBEXHLevel1 13" xfId="2879" xr:uid="{00000000-0005-0000-0000-00004E2D0000}"/>
    <cellStyle name="SAPBEXHLevel1 14" xfId="2880" xr:uid="{00000000-0005-0000-0000-00004F2D0000}"/>
    <cellStyle name="SAPBEXHLevel1 15" xfId="2881" xr:uid="{00000000-0005-0000-0000-0000502D0000}"/>
    <cellStyle name="SAPBEXHLevel1 16" xfId="2882" xr:uid="{00000000-0005-0000-0000-0000512D0000}"/>
    <cellStyle name="SAPBEXHLevel1 17" xfId="2883" xr:uid="{00000000-0005-0000-0000-0000522D0000}"/>
    <cellStyle name="SAPBEXHLevel1 18" xfId="2884" xr:uid="{00000000-0005-0000-0000-0000532D0000}"/>
    <cellStyle name="SAPBEXHLevel1 19" xfId="2885" xr:uid="{00000000-0005-0000-0000-0000542D0000}"/>
    <cellStyle name="SAPBEXHLevel1 2" xfId="286" xr:uid="{00000000-0005-0000-0000-0000552D0000}"/>
    <cellStyle name="SAPBEXHLevel1 2 2" xfId="2886" xr:uid="{00000000-0005-0000-0000-0000562D0000}"/>
    <cellStyle name="SAPBEXHLevel1 20" xfId="2887" xr:uid="{00000000-0005-0000-0000-0000572D0000}"/>
    <cellStyle name="SAPBEXHLevel1 21" xfId="2888" xr:uid="{00000000-0005-0000-0000-0000582D0000}"/>
    <cellStyle name="SAPBEXHLevel1 22" xfId="2889" xr:uid="{00000000-0005-0000-0000-0000592D0000}"/>
    <cellStyle name="SAPBEXHLevel1 23" xfId="2890" xr:uid="{00000000-0005-0000-0000-00005A2D0000}"/>
    <cellStyle name="SAPBEXHLevel1 24" xfId="2891" xr:uid="{00000000-0005-0000-0000-00005B2D0000}"/>
    <cellStyle name="SAPBEXHLevel1 25" xfId="2892" xr:uid="{00000000-0005-0000-0000-00005C2D0000}"/>
    <cellStyle name="SAPBEXHLevel1 26" xfId="2893" xr:uid="{00000000-0005-0000-0000-00005D2D0000}"/>
    <cellStyle name="SAPBEXHLevel1 27" xfId="2894" xr:uid="{00000000-0005-0000-0000-00005E2D0000}"/>
    <cellStyle name="SAPBEXHLevel1 28" xfId="2895" xr:uid="{00000000-0005-0000-0000-00005F2D0000}"/>
    <cellStyle name="SAPBEXHLevel1 29" xfId="2896" xr:uid="{00000000-0005-0000-0000-0000602D0000}"/>
    <cellStyle name="SAPBEXHLevel1 3" xfId="335" xr:uid="{00000000-0005-0000-0000-0000612D0000}"/>
    <cellStyle name="SAPBEXHLevel1 30" xfId="2897" xr:uid="{00000000-0005-0000-0000-0000622D0000}"/>
    <cellStyle name="SAPBEXHLevel1 31" xfId="2898" xr:uid="{00000000-0005-0000-0000-0000632D0000}"/>
    <cellStyle name="SAPBEXHLevel1 32" xfId="2899" xr:uid="{00000000-0005-0000-0000-0000642D0000}"/>
    <cellStyle name="SAPBEXHLevel1 33" xfId="2900" xr:uid="{00000000-0005-0000-0000-0000652D0000}"/>
    <cellStyle name="SAPBEXHLevel1 34" xfId="2901" xr:uid="{00000000-0005-0000-0000-0000662D0000}"/>
    <cellStyle name="SAPBEXHLevel1 35" xfId="2902" xr:uid="{00000000-0005-0000-0000-0000672D0000}"/>
    <cellStyle name="SAPBEXHLevel1 36" xfId="2903" xr:uid="{00000000-0005-0000-0000-0000682D0000}"/>
    <cellStyle name="SAPBEXHLevel1 37" xfId="2904" xr:uid="{00000000-0005-0000-0000-0000692D0000}"/>
    <cellStyle name="SAPBEXHLevel1 38" xfId="2905" xr:uid="{00000000-0005-0000-0000-00006A2D0000}"/>
    <cellStyle name="SAPBEXHLevel1 39" xfId="2906" xr:uid="{00000000-0005-0000-0000-00006B2D0000}"/>
    <cellStyle name="SAPBEXHLevel1 4" xfId="2907" xr:uid="{00000000-0005-0000-0000-00006C2D0000}"/>
    <cellStyle name="SAPBEXHLevel1 40" xfId="2908" xr:uid="{00000000-0005-0000-0000-00006D2D0000}"/>
    <cellStyle name="SAPBEXHLevel1 41" xfId="2909" xr:uid="{00000000-0005-0000-0000-00006E2D0000}"/>
    <cellStyle name="SAPBEXHLevel1 42" xfId="2910" xr:uid="{00000000-0005-0000-0000-00006F2D0000}"/>
    <cellStyle name="SAPBEXHLevel1 43" xfId="2911" xr:uid="{00000000-0005-0000-0000-0000702D0000}"/>
    <cellStyle name="SAPBEXHLevel1 44" xfId="2912" xr:uid="{00000000-0005-0000-0000-0000712D0000}"/>
    <cellStyle name="SAPBEXHLevel1 45" xfId="2913" xr:uid="{00000000-0005-0000-0000-0000722D0000}"/>
    <cellStyle name="SAPBEXHLevel1 46" xfId="7645" xr:uid="{00000000-0005-0000-0000-0000732D0000}"/>
    <cellStyle name="SAPBEXHLevel1 47" xfId="7646" xr:uid="{00000000-0005-0000-0000-0000742D0000}"/>
    <cellStyle name="SAPBEXHLevel1 48" xfId="7647" xr:uid="{00000000-0005-0000-0000-0000752D0000}"/>
    <cellStyle name="SAPBEXHLevel1 49" xfId="7648" xr:uid="{00000000-0005-0000-0000-0000762D0000}"/>
    <cellStyle name="SAPBEXHLevel1 5" xfId="2914" xr:uid="{00000000-0005-0000-0000-0000772D0000}"/>
    <cellStyle name="SAPBEXHLevel1 50" xfId="7649" xr:uid="{00000000-0005-0000-0000-0000782D0000}"/>
    <cellStyle name="SAPBEXHLevel1 51" xfId="7650" xr:uid="{00000000-0005-0000-0000-0000792D0000}"/>
    <cellStyle name="SAPBEXHLevel1 52" xfId="7651" xr:uid="{00000000-0005-0000-0000-00007A2D0000}"/>
    <cellStyle name="SAPBEXHLevel1 53" xfId="7652" xr:uid="{00000000-0005-0000-0000-00007B2D0000}"/>
    <cellStyle name="SAPBEXHLevel1 54" xfId="7653" xr:uid="{00000000-0005-0000-0000-00007C2D0000}"/>
    <cellStyle name="SAPBEXHLevel1 55" xfId="7654" xr:uid="{00000000-0005-0000-0000-00007D2D0000}"/>
    <cellStyle name="SAPBEXHLevel1 56" xfId="7655" xr:uid="{00000000-0005-0000-0000-00007E2D0000}"/>
    <cellStyle name="SAPBEXHLevel1 57" xfId="7656" xr:uid="{00000000-0005-0000-0000-00007F2D0000}"/>
    <cellStyle name="SAPBEXHLevel1 58" xfId="7657" xr:uid="{00000000-0005-0000-0000-0000802D0000}"/>
    <cellStyle name="SAPBEXHLevel1 59" xfId="7658" xr:uid="{00000000-0005-0000-0000-0000812D0000}"/>
    <cellStyle name="SAPBEXHLevel1 6" xfId="2915" xr:uid="{00000000-0005-0000-0000-0000822D0000}"/>
    <cellStyle name="SAPBEXHLevel1 60" xfId="7659" xr:uid="{00000000-0005-0000-0000-0000832D0000}"/>
    <cellStyle name="SAPBEXHLevel1 61" xfId="7660" xr:uid="{00000000-0005-0000-0000-0000842D0000}"/>
    <cellStyle name="SAPBEXHLevel1 62" xfId="7661" xr:uid="{00000000-0005-0000-0000-0000852D0000}"/>
    <cellStyle name="SAPBEXHLevel1 63" xfId="7662" xr:uid="{00000000-0005-0000-0000-0000862D0000}"/>
    <cellStyle name="SAPBEXHLevel1 64" xfId="7663" xr:uid="{00000000-0005-0000-0000-0000872D0000}"/>
    <cellStyle name="SAPBEXHLevel1 65" xfId="7664" xr:uid="{00000000-0005-0000-0000-0000882D0000}"/>
    <cellStyle name="SAPBEXHLevel1 66" xfId="7665" xr:uid="{00000000-0005-0000-0000-0000892D0000}"/>
    <cellStyle name="SAPBEXHLevel1 67" xfId="7666" xr:uid="{00000000-0005-0000-0000-00008A2D0000}"/>
    <cellStyle name="SAPBEXHLevel1 68" xfId="7667" xr:uid="{00000000-0005-0000-0000-00008B2D0000}"/>
    <cellStyle name="SAPBEXHLevel1 69" xfId="7668" xr:uid="{00000000-0005-0000-0000-00008C2D0000}"/>
    <cellStyle name="SAPBEXHLevel1 7" xfId="2916" xr:uid="{00000000-0005-0000-0000-00008D2D0000}"/>
    <cellStyle name="SAPBEXHLevel1 70" xfId="7669" xr:uid="{00000000-0005-0000-0000-00008E2D0000}"/>
    <cellStyle name="SAPBEXHLevel1 71" xfId="7670" xr:uid="{00000000-0005-0000-0000-00008F2D0000}"/>
    <cellStyle name="SAPBEXHLevel1 72" xfId="7671" xr:uid="{00000000-0005-0000-0000-0000902D0000}"/>
    <cellStyle name="SAPBEXHLevel1 73" xfId="7672" xr:uid="{00000000-0005-0000-0000-0000912D0000}"/>
    <cellStyle name="SAPBEXHLevel1 74" xfId="7673" xr:uid="{00000000-0005-0000-0000-0000922D0000}"/>
    <cellStyle name="SAPBEXHLevel1 75" xfId="7674" xr:uid="{00000000-0005-0000-0000-0000932D0000}"/>
    <cellStyle name="SAPBEXHLevel1 76" xfId="7675" xr:uid="{00000000-0005-0000-0000-0000942D0000}"/>
    <cellStyle name="SAPBEXHLevel1 77" xfId="7676" xr:uid="{00000000-0005-0000-0000-0000952D0000}"/>
    <cellStyle name="SAPBEXHLevel1 78" xfId="7677" xr:uid="{00000000-0005-0000-0000-0000962D0000}"/>
    <cellStyle name="SAPBEXHLevel1 79" xfId="7678" xr:uid="{00000000-0005-0000-0000-0000972D0000}"/>
    <cellStyle name="SAPBEXHLevel1 8" xfId="2917" xr:uid="{00000000-0005-0000-0000-0000982D0000}"/>
    <cellStyle name="SAPBEXHLevel1 80" xfId="7679" xr:uid="{00000000-0005-0000-0000-0000992D0000}"/>
    <cellStyle name="SAPBEXHLevel1 81" xfId="7680" xr:uid="{00000000-0005-0000-0000-00009A2D0000}"/>
    <cellStyle name="SAPBEXHLevel1 82" xfId="7681" xr:uid="{00000000-0005-0000-0000-00009B2D0000}"/>
    <cellStyle name="SAPBEXHLevel1 83" xfId="7682" xr:uid="{00000000-0005-0000-0000-00009C2D0000}"/>
    <cellStyle name="SAPBEXHLevel1 84" xfId="7683" xr:uid="{00000000-0005-0000-0000-00009D2D0000}"/>
    <cellStyle name="SAPBEXHLevel1 85" xfId="7684" xr:uid="{00000000-0005-0000-0000-00009E2D0000}"/>
    <cellStyle name="SAPBEXHLevel1 86" xfId="7685" xr:uid="{00000000-0005-0000-0000-00009F2D0000}"/>
    <cellStyle name="SAPBEXHLevel1 87" xfId="7686" xr:uid="{00000000-0005-0000-0000-0000A02D0000}"/>
    <cellStyle name="SAPBEXHLevel1 88" xfId="7687" xr:uid="{00000000-0005-0000-0000-0000A12D0000}"/>
    <cellStyle name="SAPBEXHLevel1 89" xfId="7688" xr:uid="{00000000-0005-0000-0000-0000A22D0000}"/>
    <cellStyle name="SAPBEXHLevel1 9" xfId="2918" xr:uid="{00000000-0005-0000-0000-0000A32D0000}"/>
    <cellStyle name="SAPBEXHLevel1 90" xfId="7689" xr:uid="{00000000-0005-0000-0000-0000A42D0000}"/>
    <cellStyle name="SAPBEXHLevel1 91" xfId="7690" xr:uid="{00000000-0005-0000-0000-0000A52D0000}"/>
    <cellStyle name="SAPBEXHLevel1 92" xfId="7691" xr:uid="{00000000-0005-0000-0000-0000A62D0000}"/>
    <cellStyle name="SAPBEXHLevel1 93" xfId="7692" xr:uid="{00000000-0005-0000-0000-0000A72D0000}"/>
    <cellStyle name="SAPBEXHLevel1 94" xfId="7693" xr:uid="{00000000-0005-0000-0000-0000A82D0000}"/>
    <cellStyle name="SAPBEXHLevel1 95" xfId="7694" xr:uid="{00000000-0005-0000-0000-0000A92D0000}"/>
    <cellStyle name="SAPBEXHLevel1 96" xfId="7695" xr:uid="{00000000-0005-0000-0000-0000AA2D0000}"/>
    <cellStyle name="SAPBEXHLevel1 97" xfId="7696" xr:uid="{00000000-0005-0000-0000-0000AB2D0000}"/>
    <cellStyle name="SAPBEXHLevel1 98" xfId="7697" xr:uid="{00000000-0005-0000-0000-0000AC2D0000}"/>
    <cellStyle name="SAPBEXHLevel1 99" xfId="7698" xr:uid="{00000000-0005-0000-0000-0000AD2D0000}"/>
    <cellStyle name="SAPBEXHLevel1_(A-7) IS-Inputs" xfId="7699" xr:uid="{00000000-0005-0000-0000-0000AE2D0000}"/>
    <cellStyle name="SAPBEXHLevel1X" xfId="173" xr:uid="{00000000-0005-0000-0000-0000AF2D0000}"/>
    <cellStyle name="SAPBEXHLevel1X 10" xfId="2919" xr:uid="{00000000-0005-0000-0000-0000B02D0000}"/>
    <cellStyle name="SAPBEXHLevel1X 10 2" xfId="7700" xr:uid="{00000000-0005-0000-0000-0000B12D0000}"/>
    <cellStyle name="SAPBEXHLevel1X 10 3" xfId="7701" xr:uid="{00000000-0005-0000-0000-0000B22D0000}"/>
    <cellStyle name="SAPBEXHLevel1X 10 4" xfId="7702" xr:uid="{00000000-0005-0000-0000-0000B32D0000}"/>
    <cellStyle name="SAPBEXHLevel1X 10 5" xfId="7703" xr:uid="{00000000-0005-0000-0000-0000B42D0000}"/>
    <cellStyle name="SAPBEXHLevel1X 10 6" xfId="7704" xr:uid="{00000000-0005-0000-0000-0000B52D0000}"/>
    <cellStyle name="SAPBEXHLevel1X 10 7" xfId="7705" xr:uid="{00000000-0005-0000-0000-0000B62D0000}"/>
    <cellStyle name="SAPBEXHLevel1X 10 8" xfId="7706" xr:uid="{00000000-0005-0000-0000-0000B72D0000}"/>
    <cellStyle name="SAPBEXHLevel1X 10 9" xfId="7707" xr:uid="{00000000-0005-0000-0000-0000B82D0000}"/>
    <cellStyle name="SAPBEXHLevel1X 11" xfId="2920" xr:uid="{00000000-0005-0000-0000-0000B92D0000}"/>
    <cellStyle name="SAPBEXHLevel1X 11 2" xfId="7709" xr:uid="{00000000-0005-0000-0000-0000BA2D0000}"/>
    <cellStyle name="SAPBEXHLevel1X 11 3" xfId="7708" xr:uid="{00000000-0005-0000-0000-0000BB2D0000}"/>
    <cellStyle name="SAPBEXHLevel1X 12" xfId="2921" xr:uid="{00000000-0005-0000-0000-0000BC2D0000}"/>
    <cellStyle name="SAPBEXHLevel1X 12 2" xfId="7710" xr:uid="{00000000-0005-0000-0000-0000BD2D0000}"/>
    <cellStyle name="SAPBEXHLevel1X 12 3" xfId="7711" xr:uid="{00000000-0005-0000-0000-0000BE2D0000}"/>
    <cellStyle name="SAPBEXHLevel1X 12 4" xfId="7712" xr:uid="{00000000-0005-0000-0000-0000BF2D0000}"/>
    <cellStyle name="SAPBEXHLevel1X 12 5" xfId="7713" xr:uid="{00000000-0005-0000-0000-0000C02D0000}"/>
    <cellStyle name="SAPBEXHLevel1X 12 6" xfId="7714" xr:uid="{00000000-0005-0000-0000-0000C12D0000}"/>
    <cellStyle name="SAPBEXHLevel1X 12 7" xfId="7715" xr:uid="{00000000-0005-0000-0000-0000C22D0000}"/>
    <cellStyle name="SAPBEXHLevel1X 12 8" xfId="7716" xr:uid="{00000000-0005-0000-0000-0000C32D0000}"/>
    <cellStyle name="SAPBEXHLevel1X 13" xfId="2922" xr:uid="{00000000-0005-0000-0000-0000C42D0000}"/>
    <cellStyle name="SAPBEXHLevel1X 13 2" xfId="7717" xr:uid="{00000000-0005-0000-0000-0000C52D0000}"/>
    <cellStyle name="SAPBEXHLevel1X 13 3" xfId="7718" xr:uid="{00000000-0005-0000-0000-0000C62D0000}"/>
    <cellStyle name="SAPBEXHLevel1X 13 4" xfId="7719" xr:uid="{00000000-0005-0000-0000-0000C72D0000}"/>
    <cellStyle name="SAPBEXHLevel1X 13 5" xfId="7720" xr:uid="{00000000-0005-0000-0000-0000C82D0000}"/>
    <cellStyle name="SAPBEXHLevel1X 13 6" xfId="7721" xr:uid="{00000000-0005-0000-0000-0000C92D0000}"/>
    <cellStyle name="SAPBEXHLevel1X 13 7" xfId="7722" xr:uid="{00000000-0005-0000-0000-0000CA2D0000}"/>
    <cellStyle name="SAPBEXHLevel1X 13 8" xfId="7723" xr:uid="{00000000-0005-0000-0000-0000CB2D0000}"/>
    <cellStyle name="SAPBEXHLevel1X 14" xfId="2923" xr:uid="{00000000-0005-0000-0000-0000CC2D0000}"/>
    <cellStyle name="SAPBEXHLevel1X 14 2" xfId="7724" xr:uid="{00000000-0005-0000-0000-0000CD2D0000}"/>
    <cellStyle name="SAPBEXHLevel1X 15" xfId="2924" xr:uid="{00000000-0005-0000-0000-0000CE2D0000}"/>
    <cellStyle name="SAPBEXHLevel1X 15 2" xfId="7725" xr:uid="{00000000-0005-0000-0000-0000CF2D0000}"/>
    <cellStyle name="SAPBEXHLevel1X 16" xfId="2925" xr:uid="{00000000-0005-0000-0000-0000D02D0000}"/>
    <cellStyle name="SAPBEXHLevel1X 16 2" xfId="7726" xr:uid="{00000000-0005-0000-0000-0000D12D0000}"/>
    <cellStyle name="SAPBEXHLevel1X 17" xfId="2926" xr:uid="{00000000-0005-0000-0000-0000D22D0000}"/>
    <cellStyle name="SAPBEXHLevel1X 17 2" xfId="7727" xr:uid="{00000000-0005-0000-0000-0000D32D0000}"/>
    <cellStyle name="SAPBEXHLevel1X 18" xfId="2927" xr:uid="{00000000-0005-0000-0000-0000D42D0000}"/>
    <cellStyle name="SAPBEXHLevel1X 18 2" xfId="7728" xr:uid="{00000000-0005-0000-0000-0000D52D0000}"/>
    <cellStyle name="SAPBEXHLevel1X 19" xfId="2928" xr:uid="{00000000-0005-0000-0000-0000D62D0000}"/>
    <cellStyle name="SAPBEXHLevel1X 19 2" xfId="7729" xr:uid="{00000000-0005-0000-0000-0000D72D0000}"/>
    <cellStyle name="SAPBEXHLevel1X 2" xfId="287" xr:uid="{00000000-0005-0000-0000-0000D82D0000}"/>
    <cellStyle name="SAPBEXHLevel1X 2 10" xfId="2929" xr:uid="{00000000-0005-0000-0000-0000D92D0000}"/>
    <cellStyle name="SAPBEXHLevel1X 2 2" xfId="7730" xr:uid="{00000000-0005-0000-0000-0000DA2D0000}"/>
    <cellStyle name="SAPBEXHLevel1X 2 3" xfId="7731" xr:uid="{00000000-0005-0000-0000-0000DB2D0000}"/>
    <cellStyle name="SAPBEXHLevel1X 2 4" xfId="7732" xr:uid="{00000000-0005-0000-0000-0000DC2D0000}"/>
    <cellStyle name="SAPBEXHLevel1X 2 5" xfId="7733" xr:uid="{00000000-0005-0000-0000-0000DD2D0000}"/>
    <cellStyle name="SAPBEXHLevel1X 2 6" xfId="7734" xr:uid="{00000000-0005-0000-0000-0000DE2D0000}"/>
    <cellStyle name="SAPBEXHLevel1X 2 7" xfId="7735" xr:uid="{00000000-0005-0000-0000-0000DF2D0000}"/>
    <cellStyle name="SAPBEXHLevel1X 2 8" xfId="7736" xr:uid="{00000000-0005-0000-0000-0000E02D0000}"/>
    <cellStyle name="SAPBEXHLevel1X 2 9" xfId="7737" xr:uid="{00000000-0005-0000-0000-0000E12D0000}"/>
    <cellStyle name="SAPBEXHLevel1X 20" xfId="2930" xr:uid="{00000000-0005-0000-0000-0000E22D0000}"/>
    <cellStyle name="SAPBEXHLevel1X 20 2" xfId="7738" xr:uid="{00000000-0005-0000-0000-0000E32D0000}"/>
    <cellStyle name="SAPBEXHLevel1X 21" xfId="2931" xr:uid="{00000000-0005-0000-0000-0000E42D0000}"/>
    <cellStyle name="SAPBEXHLevel1X 22" xfId="2932" xr:uid="{00000000-0005-0000-0000-0000E52D0000}"/>
    <cellStyle name="SAPBEXHLevel1X 23" xfId="2933" xr:uid="{00000000-0005-0000-0000-0000E62D0000}"/>
    <cellStyle name="SAPBEXHLevel1X 24" xfId="2934" xr:uid="{00000000-0005-0000-0000-0000E72D0000}"/>
    <cellStyle name="SAPBEXHLevel1X 25" xfId="2935" xr:uid="{00000000-0005-0000-0000-0000E82D0000}"/>
    <cellStyle name="SAPBEXHLevel1X 26" xfId="2936" xr:uid="{00000000-0005-0000-0000-0000E92D0000}"/>
    <cellStyle name="SAPBEXHLevel1X 27" xfId="2937" xr:uid="{00000000-0005-0000-0000-0000EA2D0000}"/>
    <cellStyle name="SAPBEXHLevel1X 28" xfId="2938" xr:uid="{00000000-0005-0000-0000-0000EB2D0000}"/>
    <cellStyle name="SAPBEXHLevel1X 29" xfId="2939" xr:uid="{00000000-0005-0000-0000-0000EC2D0000}"/>
    <cellStyle name="SAPBEXHLevel1X 3" xfId="336" xr:uid="{00000000-0005-0000-0000-0000ED2D0000}"/>
    <cellStyle name="SAPBEXHLevel1X 3 2" xfId="7739" xr:uid="{00000000-0005-0000-0000-0000EE2D0000}"/>
    <cellStyle name="SAPBEXHLevel1X 3 3" xfId="7740" xr:uid="{00000000-0005-0000-0000-0000EF2D0000}"/>
    <cellStyle name="SAPBEXHLevel1X 3 4" xfId="7741" xr:uid="{00000000-0005-0000-0000-0000F02D0000}"/>
    <cellStyle name="SAPBEXHLevel1X 3 5" xfId="7742" xr:uid="{00000000-0005-0000-0000-0000F12D0000}"/>
    <cellStyle name="SAPBEXHLevel1X 3 6" xfId="7743" xr:uid="{00000000-0005-0000-0000-0000F22D0000}"/>
    <cellStyle name="SAPBEXHLevel1X 3 7" xfId="7744" xr:uid="{00000000-0005-0000-0000-0000F32D0000}"/>
    <cellStyle name="SAPBEXHLevel1X 3 8" xfId="7745" xr:uid="{00000000-0005-0000-0000-0000F42D0000}"/>
    <cellStyle name="SAPBEXHLevel1X 3 9" xfId="7746" xr:uid="{00000000-0005-0000-0000-0000F52D0000}"/>
    <cellStyle name="SAPBEXHLevel1X 30" xfId="2940" xr:uid="{00000000-0005-0000-0000-0000F62D0000}"/>
    <cellStyle name="SAPBEXHLevel1X 31" xfId="2941" xr:uid="{00000000-0005-0000-0000-0000F72D0000}"/>
    <cellStyle name="SAPBEXHLevel1X 32" xfId="2942" xr:uid="{00000000-0005-0000-0000-0000F82D0000}"/>
    <cellStyle name="SAPBEXHLevel1X 33" xfId="2943" xr:uid="{00000000-0005-0000-0000-0000F92D0000}"/>
    <cellStyle name="SAPBEXHLevel1X 34" xfId="2944" xr:uid="{00000000-0005-0000-0000-0000FA2D0000}"/>
    <cellStyle name="SAPBEXHLevel1X 35" xfId="2945" xr:uid="{00000000-0005-0000-0000-0000FB2D0000}"/>
    <cellStyle name="SAPBEXHLevel1X 36" xfId="2946" xr:uid="{00000000-0005-0000-0000-0000FC2D0000}"/>
    <cellStyle name="SAPBEXHLevel1X 37" xfId="2947" xr:uid="{00000000-0005-0000-0000-0000FD2D0000}"/>
    <cellStyle name="SAPBEXHLevel1X 38" xfId="2948" xr:uid="{00000000-0005-0000-0000-0000FE2D0000}"/>
    <cellStyle name="SAPBEXHLevel1X 39" xfId="2949" xr:uid="{00000000-0005-0000-0000-0000FF2D0000}"/>
    <cellStyle name="SAPBEXHLevel1X 4" xfId="2950" xr:uid="{00000000-0005-0000-0000-0000002E0000}"/>
    <cellStyle name="SAPBEXHLevel1X 4 2" xfId="7747" xr:uid="{00000000-0005-0000-0000-0000012E0000}"/>
    <cellStyle name="SAPBEXHLevel1X 4 3" xfId="7748" xr:uid="{00000000-0005-0000-0000-0000022E0000}"/>
    <cellStyle name="SAPBEXHLevel1X 4 4" xfId="7749" xr:uid="{00000000-0005-0000-0000-0000032E0000}"/>
    <cellStyle name="SAPBEXHLevel1X 4 5" xfId="7750" xr:uid="{00000000-0005-0000-0000-0000042E0000}"/>
    <cellStyle name="SAPBEXHLevel1X 4 6" xfId="7751" xr:uid="{00000000-0005-0000-0000-0000052E0000}"/>
    <cellStyle name="SAPBEXHLevel1X 4 7" xfId="7752" xr:uid="{00000000-0005-0000-0000-0000062E0000}"/>
    <cellStyle name="SAPBEXHLevel1X 4 8" xfId="7753" xr:uid="{00000000-0005-0000-0000-0000072E0000}"/>
    <cellStyle name="SAPBEXHLevel1X 4 9" xfId="7754" xr:uid="{00000000-0005-0000-0000-0000082E0000}"/>
    <cellStyle name="SAPBEXHLevel1X 40" xfId="2951" xr:uid="{00000000-0005-0000-0000-0000092E0000}"/>
    <cellStyle name="SAPBEXHLevel1X 41" xfId="2952" xr:uid="{00000000-0005-0000-0000-00000A2E0000}"/>
    <cellStyle name="SAPBEXHLevel1X 42" xfId="2953" xr:uid="{00000000-0005-0000-0000-00000B2E0000}"/>
    <cellStyle name="SAPBEXHLevel1X 43" xfId="2954" xr:uid="{00000000-0005-0000-0000-00000C2E0000}"/>
    <cellStyle name="SAPBEXHLevel1X 44" xfId="2955" xr:uid="{00000000-0005-0000-0000-00000D2E0000}"/>
    <cellStyle name="SAPBEXHLevel1X 45" xfId="2956" xr:uid="{00000000-0005-0000-0000-00000E2E0000}"/>
    <cellStyle name="SAPBEXHLevel1X 46" xfId="7755" xr:uid="{00000000-0005-0000-0000-00000F2E0000}"/>
    <cellStyle name="SAPBEXHLevel1X 5" xfId="2957" xr:uid="{00000000-0005-0000-0000-0000102E0000}"/>
    <cellStyle name="SAPBEXHLevel1X 5 2" xfId="7756" xr:uid="{00000000-0005-0000-0000-0000112E0000}"/>
    <cellStyle name="SAPBEXHLevel1X 5 3" xfId="7757" xr:uid="{00000000-0005-0000-0000-0000122E0000}"/>
    <cellStyle name="SAPBEXHLevel1X 5 4" xfId="7758" xr:uid="{00000000-0005-0000-0000-0000132E0000}"/>
    <cellStyle name="SAPBEXHLevel1X 5 5" xfId="7759" xr:uid="{00000000-0005-0000-0000-0000142E0000}"/>
    <cellStyle name="SAPBEXHLevel1X 5 6" xfId="7760" xr:uid="{00000000-0005-0000-0000-0000152E0000}"/>
    <cellStyle name="SAPBEXHLevel1X 5 7" xfId="7761" xr:uid="{00000000-0005-0000-0000-0000162E0000}"/>
    <cellStyle name="SAPBEXHLevel1X 5 8" xfId="7762" xr:uid="{00000000-0005-0000-0000-0000172E0000}"/>
    <cellStyle name="SAPBEXHLevel1X 5 9" xfId="7763" xr:uid="{00000000-0005-0000-0000-0000182E0000}"/>
    <cellStyle name="SAPBEXHLevel1X 6" xfId="2958" xr:uid="{00000000-0005-0000-0000-0000192E0000}"/>
    <cellStyle name="SAPBEXHLevel1X 6 2" xfId="7764" xr:uid="{00000000-0005-0000-0000-00001A2E0000}"/>
    <cellStyle name="SAPBEXHLevel1X 6 3" xfId="7765" xr:uid="{00000000-0005-0000-0000-00001B2E0000}"/>
    <cellStyle name="SAPBEXHLevel1X 6 4" xfId="7766" xr:uid="{00000000-0005-0000-0000-00001C2E0000}"/>
    <cellStyle name="SAPBEXHLevel1X 6 5" xfId="7767" xr:uid="{00000000-0005-0000-0000-00001D2E0000}"/>
    <cellStyle name="SAPBEXHLevel1X 6 6" xfId="7768" xr:uid="{00000000-0005-0000-0000-00001E2E0000}"/>
    <cellStyle name="SAPBEXHLevel1X 6 7" xfId="7769" xr:uid="{00000000-0005-0000-0000-00001F2E0000}"/>
    <cellStyle name="SAPBEXHLevel1X 6 8" xfId="7770" xr:uid="{00000000-0005-0000-0000-0000202E0000}"/>
    <cellStyle name="SAPBEXHLevel1X 6 9" xfId="7771" xr:uid="{00000000-0005-0000-0000-0000212E0000}"/>
    <cellStyle name="SAPBEXHLevel1X 7" xfId="2959" xr:uid="{00000000-0005-0000-0000-0000222E0000}"/>
    <cellStyle name="SAPBEXHLevel1X 7 2" xfId="7772" xr:uid="{00000000-0005-0000-0000-0000232E0000}"/>
    <cellStyle name="SAPBEXHLevel1X 7 3" xfId="7773" xr:uid="{00000000-0005-0000-0000-0000242E0000}"/>
    <cellStyle name="SAPBEXHLevel1X 7 4" xfId="7774" xr:uid="{00000000-0005-0000-0000-0000252E0000}"/>
    <cellStyle name="SAPBEXHLevel1X 7 5" xfId="7775" xr:uid="{00000000-0005-0000-0000-0000262E0000}"/>
    <cellStyle name="SAPBEXHLevel1X 7 6" xfId="7776" xr:uid="{00000000-0005-0000-0000-0000272E0000}"/>
    <cellStyle name="SAPBEXHLevel1X 7 7" xfId="7777" xr:uid="{00000000-0005-0000-0000-0000282E0000}"/>
    <cellStyle name="SAPBEXHLevel1X 7 8" xfId="7778" xr:uid="{00000000-0005-0000-0000-0000292E0000}"/>
    <cellStyle name="SAPBEXHLevel1X 7 9" xfId="7779" xr:uid="{00000000-0005-0000-0000-00002A2E0000}"/>
    <cellStyle name="SAPBEXHLevel1X 8" xfId="2960" xr:uid="{00000000-0005-0000-0000-00002B2E0000}"/>
    <cellStyle name="SAPBEXHLevel1X 8 2" xfId="7780" xr:uid="{00000000-0005-0000-0000-00002C2E0000}"/>
    <cellStyle name="SAPBEXHLevel1X 8 3" xfId="7781" xr:uid="{00000000-0005-0000-0000-00002D2E0000}"/>
    <cellStyle name="SAPBEXHLevel1X 8 4" xfId="7782" xr:uid="{00000000-0005-0000-0000-00002E2E0000}"/>
    <cellStyle name="SAPBEXHLevel1X 8 5" xfId="7783" xr:uid="{00000000-0005-0000-0000-00002F2E0000}"/>
    <cellStyle name="SAPBEXHLevel1X 8 6" xfId="7784" xr:uid="{00000000-0005-0000-0000-0000302E0000}"/>
    <cellStyle name="SAPBEXHLevel1X 8 7" xfId="7785" xr:uid="{00000000-0005-0000-0000-0000312E0000}"/>
    <cellStyle name="SAPBEXHLevel1X 8 8" xfId="7786" xr:uid="{00000000-0005-0000-0000-0000322E0000}"/>
    <cellStyle name="SAPBEXHLevel1X 8 9" xfId="7787" xr:uid="{00000000-0005-0000-0000-0000332E0000}"/>
    <cellStyle name="SAPBEXHLevel1X 9" xfId="2961" xr:uid="{00000000-0005-0000-0000-0000342E0000}"/>
    <cellStyle name="SAPBEXHLevel1X 9 2" xfId="7788" xr:uid="{00000000-0005-0000-0000-0000352E0000}"/>
    <cellStyle name="SAPBEXHLevel1X 9 3" xfId="7789" xr:uid="{00000000-0005-0000-0000-0000362E0000}"/>
    <cellStyle name="SAPBEXHLevel1X 9 4" xfId="7790" xr:uid="{00000000-0005-0000-0000-0000372E0000}"/>
    <cellStyle name="SAPBEXHLevel1X 9 5" xfId="7791" xr:uid="{00000000-0005-0000-0000-0000382E0000}"/>
    <cellStyle name="SAPBEXHLevel1X 9 6" xfId="7792" xr:uid="{00000000-0005-0000-0000-0000392E0000}"/>
    <cellStyle name="SAPBEXHLevel1X 9 7" xfId="7793" xr:uid="{00000000-0005-0000-0000-00003A2E0000}"/>
    <cellStyle name="SAPBEXHLevel1X 9 8" xfId="7794" xr:uid="{00000000-0005-0000-0000-00003B2E0000}"/>
    <cellStyle name="SAPBEXHLevel1X 9 9" xfId="7795" xr:uid="{00000000-0005-0000-0000-00003C2E0000}"/>
    <cellStyle name="SAPBEXHLevel1X_(A-7) IS-Inputs" xfId="7796" xr:uid="{00000000-0005-0000-0000-00003D2E0000}"/>
    <cellStyle name="SAPBEXHLevel2" xfId="174" xr:uid="{00000000-0005-0000-0000-00003E2E0000}"/>
    <cellStyle name="SAPBEXHLevel2 10" xfId="2962" xr:uid="{00000000-0005-0000-0000-00003F2E0000}"/>
    <cellStyle name="SAPBEXHLevel2 100" xfId="7797" xr:uid="{00000000-0005-0000-0000-0000402E0000}"/>
    <cellStyle name="SAPBEXHLevel2 101" xfId="7798" xr:uid="{00000000-0005-0000-0000-0000412E0000}"/>
    <cellStyle name="SAPBEXHLevel2 102" xfId="7799" xr:uid="{00000000-0005-0000-0000-0000422E0000}"/>
    <cellStyle name="SAPBEXHLevel2 103" xfId="7800" xr:uid="{00000000-0005-0000-0000-0000432E0000}"/>
    <cellStyle name="SAPBEXHLevel2 104" xfId="7801" xr:uid="{00000000-0005-0000-0000-0000442E0000}"/>
    <cellStyle name="SAPBEXHLevel2 105" xfId="7802" xr:uid="{00000000-0005-0000-0000-0000452E0000}"/>
    <cellStyle name="SAPBEXHLevel2 106" xfId="7803" xr:uid="{00000000-0005-0000-0000-0000462E0000}"/>
    <cellStyle name="SAPBEXHLevel2 107" xfId="7804" xr:uid="{00000000-0005-0000-0000-0000472E0000}"/>
    <cellStyle name="SAPBEXHLevel2 108" xfId="7805" xr:uid="{00000000-0005-0000-0000-0000482E0000}"/>
    <cellStyle name="SAPBEXHLevel2 109" xfId="7806" xr:uid="{00000000-0005-0000-0000-0000492E0000}"/>
    <cellStyle name="SAPBEXHLevel2 11" xfId="2963" xr:uid="{00000000-0005-0000-0000-00004A2E0000}"/>
    <cellStyle name="SAPBEXHLevel2 110" xfId="7807" xr:uid="{00000000-0005-0000-0000-00004B2E0000}"/>
    <cellStyle name="SAPBEXHLevel2 12" xfId="2964" xr:uid="{00000000-0005-0000-0000-00004C2E0000}"/>
    <cellStyle name="SAPBEXHLevel2 13" xfId="2965" xr:uid="{00000000-0005-0000-0000-00004D2E0000}"/>
    <cellStyle name="SAPBEXHLevel2 14" xfId="2966" xr:uid="{00000000-0005-0000-0000-00004E2E0000}"/>
    <cellStyle name="SAPBEXHLevel2 15" xfId="2967" xr:uid="{00000000-0005-0000-0000-00004F2E0000}"/>
    <cellStyle name="SAPBEXHLevel2 16" xfId="2968" xr:uid="{00000000-0005-0000-0000-0000502E0000}"/>
    <cellStyle name="SAPBEXHLevel2 17" xfId="2969" xr:uid="{00000000-0005-0000-0000-0000512E0000}"/>
    <cellStyle name="SAPBEXHLevel2 18" xfId="2970" xr:uid="{00000000-0005-0000-0000-0000522E0000}"/>
    <cellStyle name="SAPBEXHLevel2 19" xfId="2971" xr:uid="{00000000-0005-0000-0000-0000532E0000}"/>
    <cellStyle name="SAPBEXHLevel2 2" xfId="288" xr:uid="{00000000-0005-0000-0000-0000542E0000}"/>
    <cellStyle name="SAPBEXHLevel2 2 2" xfId="2972" xr:uid="{00000000-0005-0000-0000-0000552E0000}"/>
    <cellStyle name="SAPBEXHLevel2 20" xfId="2973" xr:uid="{00000000-0005-0000-0000-0000562E0000}"/>
    <cellStyle name="SAPBEXHLevel2 21" xfId="2974" xr:uid="{00000000-0005-0000-0000-0000572E0000}"/>
    <cellStyle name="SAPBEXHLevel2 22" xfId="2975" xr:uid="{00000000-0005-0000-0000-0000582E0000}"/>
    <cellStyle name="SAPBEXHLevel2 23" xfId="2976" xr:uid="{00000000-0005-0000-0000-0000592E0000}"/>
    <cellStyle name="SAPBEXHLevel2 24" xfId="2977" xr:uid="{00000000-0005-0000-0000-00005A2E0000}"/>
    <cellStyle name="SAPBEXHLevel2 25" xfId="2978" xr:uid="{00000000-0005-0000-0000-00005B2E0000}"/>
    <cellStyle name="SAPBEXHLevel2 26" xfId="2979" xr:uid="{00000000-0005-0000-0000-00005C2E0000}"/>
    <cellStyle name="SAPBEXHLevel2 27" xfId="2980" xr:uid="{00000000-0005-0000-0000-00005D2E0000}"/>
    <cellStyle name="SAPBEXHLevel2 28" xfId="2981" xr:uid="{00000000-0005-0000-0000-00005E2E0000}"/>
    <cellStyle name="SAPBEXHLevel2 29" xfId="2982" xr:uid="{00000000-0005-0000-0000-00005F2E0000}"/>
    <cellStyle name="SAPBEXHLevel2 3" xfId="337" xr:uid="{00000000-0005-0000-0000-0000602E0000}"/>
    <cellStyle name="SAPBEXHLevel2 30" xfId="2983" xr:uid="{00000000-0005-0000-0000-0000612E0000}"/>
    <cellStyle name="SAPBEXHLevel2 31" xfId="2984" xr:uid="{00000000-0005-0000-0000-0000622E0000}"/>
    <cellStyle name="SAPBEXHLevel2 32" xfId="2985" xr:uid="{00000000-0005-0000-0000-0000632E0000}"/>
    <cellStyle name="SAPBEXHLevel2 33" xfId="2986" xr:uid="{00000000-0005-0000-0000-0000642E0000}"/>
    <cellStyle name="SAPBEXHLevel2 34" xfId="2987" xr:uid="{00000000-0005-0000-0000-0000652E0000}"/>
    <cellStyle name="SAPBEXHLevel2 35" xfId="2988" xr:uid="{00000000-0005-0000-0000-0000662E0000}"/>
    <cellStyle name="SAPBEXHLevel2 36" xfId="2989" xr:uid="{00000000-0005-0000-0000-0000672E0000}"/>
    <cellStyle name="SAPBEXHLevel2 37" xfId="2990" xr:uid="{00000000-0005-0000-0000-0000682E0000}"/>
    <cellStyle name="SAPBEXHLevel2 38" xfId="2991" xr:uid="{00000000-0005-0000-0000-0000692E0000}"/>
    <cellStyle name="SAPBEXHLevel2 39" xfId="2992" xr:uid="{00000000-0005-0000-0000-00006A2E0000}"/>
    <cellStyle name="SAPBEXHLevel2 4" xfId="2993" xr:uid="{00000000-0005-0000-0000-00006B2E0000}"/>
    <cellStyle name="SAPBEXHLevel2 40" xfId="2994" xr:uid="{00000000-0005-0000-0000-00006C2E0000}"/>
    <cellStyle name="SAPBEXHLevel2 41" xfId="2995" xr:uid="{00000000-0005-0000-0000-00006D2E0000}"/>
    <cellStyle name="SAPBEXHLevel2 42" xfId="2996" xr:uid="{00000000-0005-0000-0000-00006E2E0000}"/>
    <cellStyle name="SAPBEXHLevel2 43" xfId="2997" xr:uid="{00000000-0005-0000-0000-00006F2E0000}"/>
    <cellStyle name="SAPBEXHLevel2 44" xfId="2998" xr:uid="{00000000-0005-0000-0000-0000702E0000}"/>
    <cellStyle name="SAPBEXHLevel2 45" xfId="2999" xr:uid="{00000000-0005-0000-0000-0000712E0000}"/>
    <cellStyle name="SAPBEXHLevel2 46" xfId="7808" xr:uid="{00000000-0005-0000-0000-0000722E0000}"/>
    <cellStyle name="SAPBEXHLevel2 47" xfId="7809" xr:uid="{00000000-0005-0000-0000-0000732E0000}"/>
    <cellStyle name="SAPBEXHLevel2 48" xfId="7810" xr:uid="{00000000-0005-0000-0000-0000742E0000}"/>
    <cellStyle name="SAPBEXHLevel2 49" xfId="7811" xr:uid="{00000000-0005-0000-0000-0000752E0000}"/>
    <cellStyle name="SAPBEXHLevel2 5" xfId="3000" xr:uid="{00000000-0005-0000-0000-0000762E0000}"/>
    <cellStyle name="SAPBEXHLevel2 50" xfId="7812" xr:uid="{00000000-0005-0000-0000-0000772E0000}"/>
    <cellStyle name="SAPBEXHLevel2 51" xfId="7813" xr:uid="{00000000-0005-0000-0000-0000782E0000}"/>
    <cellStyle name="SAPBEXHLevel2 52" xfId="7814" xr:uid="{00000000-0005-0000-0000-0000792E0000}"/>
    <cellStyle name="SAPBEXHLevel2 53" xfId="7815" xr:uid="{00000000-0005-0000-0000-00007A2E0000}"/>
    <cellStyle name="SAPBEXHLevel2 54" xfId="7816" xr:uid="{00000000-0005-0000-0000-00007B2E0000}"/>
    <cellStyle name="SAPBEXHLevel2 55" xfId="7817" xr:uid="{00000000-0005-0000-0000-00007C2E0000}"/>
    <cellStyle name="SAPBEXHLevel2 56" xfId="7818" xr:uid="{00000000-0005-0000-0000-00007D2E0000}"/>
    <cellStyle name="SAPBEXHLevel2 57" xfId="7819" xr:uid="{00000000-0005-0000-0000-00007E2E0000}"/>
    <cellStyle name="SAPBEXHLevel2 58" xfId="7820" xr:uid="{00000000-0005-0000-0000-00007F2E0000}"/>
    <cellStyle name="SAPBEXHLevel2 59" xfId="7821" xr:uid="{00000000-0005-0000-0000-0000802E0000}"/>
    <cellStyle name="SAPBEXHLevel2 6" xfId="3001" xr:uid="{00000000-0005-0000-0000-0000812E0000}"/>
    <cellStyle name="SAPBEXHLevel2 60" xfId="7822" xr:uid="{00000000-0005-0000-0000-0000822E0000}"/>
    <cellStyle name="SAPBEXHLevel2 61" xfId="7823" xr:uid="{00000000-0005-0000-0000-0000832E0000}"/>
    <cellStyle name="SAPBEXHLevel2 62" xfId="7824" xr:uid="{00000000-0005-0000-0000-0000842E0000}"/>
    <cellStyle name="SAPBEXHLevel2 63" xfId="7825" xr:uid="{00000000-0005-0000-0000-0000852E0000}"/>
    <cellStyle name="SAPBEXHLevel2 64" xfId="7826" xr:uid="{00000000-0005-0000-0000-0000862E0000}"/>
    <cellStyle name="SAPBEXHLevel2 65" xfId="7827" xr:uid="{00000000-0005-0000-0000-0000872E0000}"/>
    <cellStyle name="SAPBEXHLevel2 66" xfId="7828" xr:uid="{00000000-0005-0000-0000-0000882E0000}"/>
    <cellStyle name="SAPBEXHLevel2 67" xfId="7829" xr:uid="{00000000-0005-0000-0000-0000892E0000}"/>
    <cellStyle name="SAPBEXHLevel2 68" xfId="7830" xr:uid="{00000000-0005-0000-0000-00008A2E0000}"/>
    <cellStyle name="SAPBEXHLevel2 69" xfId="7831" xr:uid="{00000000-0005-0000-0000-00008B2E0000}"/>
    <cellStyle name="SAPBEXHLevel2 7" xfId="3002" xr:uid="{00000000-0005-0000-0000-00008C2E0000}"/>
    <cellStyle name="SAPBEXHLevel2 70" xfId="7832" xr:uid="{00000000-0005-0000-0000-00008D2E0000}"/>
    <cellStyle name="SAPBEXHLevel2 71" xfId="7833" xr:uid="{00000000-0005-0000-0000-00008E2E0000}"/>
    <cellStyle name="SAPBEXHLevel2 72" xfId="7834" xr:uid="{00000000-0005-0000-0000-00008F2E0000}"/>
    <cellStyle name="SAPBEXHLevel2 73" xfId="7835" xr:uid="{00000000-0005-0000-0000-0000902E0000}"/>
    <cellStyle name="SAPBEXHLevel2 74" xfId="7836" xr:uid="{00000000-0005-0000-0000-0000912E0000}"/>
    <cellStyle name="SAPBEXHLevel2 75" xfId="7837" xr:uid="{00000000-0005-0000-0000-0000922E0000}"/>
    <cellStyle name="SAPBEXHLevel2 76" xfId="7838" xr:uid="{00000000-0005-0000-0000-0000932E0000}"/>
    <cellStyle name="SAPBEXHLevel2 77" xfId="7839" xr:uid="{00000000-0005-0000-0000-0000942E0000}"/>
    <cellStyle name="SAPBEXHLevel2 78" xfId="7840" xr:uid="{00000000-0005-0000-0000-0000952E0000}"/>
    <cellStyle name="SAPBEXHLevel2 79" xfId="7841" xr:uid="{00000000-0005-0000-0000-0000962E0000}"/>
    <cellStyle name="SAPBEXHLevel2 8" xfId="3003" xr:uid="{00000000-0005-0000-0000-0000972E0000}"/>
    <cellStyle name="SAPBEXHLevel2 80" xfId="7842" xr:uid="{00000000-0005-0000-0000-0000982E0000}"/>
    <cellStyle name="SAPBEXHLevel2 81" xfId="7843" xr:uid="{00000000-0005-0000-0000-0000992E0000}"/>
    <cellStyle name="SAPBEXHLevel2 82" xfId="7844" xr:uid="{00000000-0005-0000-0000-00009A2E0000}"/>
    <cellStyle name="SAPBEXHLevel2 83" xfId="7845" xr:uid="{00000000-0005-0000-0000-00009B2E0000}"/>
    <cellStyle name="SAPBEXHLevel2 84" xfId="7846" xr:uid="{00000000-0005-0000-0000-00009C2E0000}"/>
    <cellStyle name="SAPBEXHLevel2 85" xfId="7847" xr:uid="{00000000-0005-0000-0000-00009D2E0000}"/>
    <cellStyle name="SAPBEXHLevel2 86" xfId="7848" xr:uid="{00000000-0005-0000-0000-00009E2E0000}"/>
    <cellStyle name="SAPBEXHLevel2 87" xfId="7849" xr:uid="{00000000-0005-0000-0000-00009F2E0000}"/>
    <cellStyle name="SAPBEXHLevel2 88" xfId="7850" xr:uid="{00000000-0005-0000-0000-0000A02E0000}"/>
    <cellStyle name="SAPBEXHLevel2 89" xfId="7851" xr:uid="{00000000-0005-0000-0000-0000A12E0000}"/>
    <cellStyle name="SAPBEXHLevel2 9" xfId="3004" xr:uid="{00000000-0005-0000-0000-0000A22E0000}"/>
    <cellStyle name="SAPBEXHLevel2 90" xfId="7852" xr:uid="{00000000-0005-0000-0000-0000A32E0000}"/>
    <cellStyle name="SAPBEXHLevel2 91" xfId="7853" xr:uid="{00000000-0005-0000-0000-0000A42E0000}"/>
    <cellStyle name="SAPBEXHLevel2 92" xfId="7854" xr:uid="{00000000-0005-0000-0000-0000A52E0000}"/>
    <cellStyle name="SAPBEXHLevel2 93" xfId="7855" xr:uid="{00000000-0005-0000-0000-0000A62E0000}"/>
    <cellStyle name="SAPBEXHLevel2 94" xfId="7856" xr:uid="{00000000-0005-0000-0000-0000A72E0000}"/>
    <cellStyle name="SAPBEXHLevel2 95" xfId="7857" xr:uid="{00000000-0005-0000-0000-0000A82E0000}"/>
    <cellStyle name="SAPBEXHLevel2 96" xfId="7858" xr:uid="{00000000-0005-0000-0000-0000A92E0000}"/>
    <cellStyle name="SAPBEXHLevel2 97" xfId="7859" xr:uid="{00000000-0005-0000-0000-0000AA2E0000}"/>
    <cellStyle name="SAPBEXHLevel2 98" xfId="7860" xr:uid="{00000000-0005-0000-0000-0000AB2E0000}"/>
    <cellStyle name="SAPBEXHLevel2 99" xfId="7861" xr:uid="{00000000-0005-0000-0000-0000AC2E0000}"/>
    <cellStyle name="SAPBEXHLevel2_(A-7) IS-Inputs" xfId="7862" xr:uid="{00000000-0005-0000-0000-0000AD2E0000}"/>
    <cellStyle name="SAPBEXHLevel2X" xfId="175" xr:uid="{00000000-0005-0000-0000-0000AE2E0000}"/>
    <cellStyle name="SAPBEXHLevel2X 10" xfId="3005" xr:uid="{00000000-0005-0000-0000-0000AF2E0000}"/>
    <cellStyle name="SAPBEXHLevel2X 10 2" xfId="7863" xr:uid="{00000000-0005-0000-0000-0000B02E0000}"/>
    <cellStyle name="SAPBEXHLevel2X 10 3" xfId="7864" xr:uid="{00000000-0005-0000-0000-0000B12E0000}"/>
    <cellStyle name="SAPBEXHLevel2X 10 4" xfId="7865" xr:uid="{00000000-0005-0000-0000-0000B22E0000}"/>
    <cellStyle name="SAPBEXHLevel2X 10 5" xfId="7866" xr:uid="{00000000-0005-0000-0000-0000B32E0000}"/>
    <cellStyle name="SAPBEXHLevel2X 10 6" xfId="7867" xr:uid="{00000000-0005-0000-0000-0000B42E0000}"/>
    <cellStyle name="SAPBEXHLevel2X 10 7" xfId="7868" xr:uid="{00000000-0005-0000-0000-0000B52E0000}"/>
    <cellStyle name="SAPBEXHLevel2X 10 8" xfId="7869" xr:uid="{00000000-0005-0000-0000-0000B62E0000}"/>
    <cellStyle name="SAPBEXHLevel2X 10 9" xfId="7870" xr:uid="{00000000-0005-0000-0000-0000B72E0000}"/>
    <cellStyle name="SAPBEXHLevel2X 11" xfId="3006" xr:uid="{00000000-0005-0000-0000-0000B82E0000}"/>
    <cellStyle name="SAPBEXHLevel2X 11 2" xfId="7872" xr:uid="{00000000-0005-0000-0000-0000B92E0000}"/>
    <cellStyle name="SAPBEXHLevel2X 11 3" xfId="7871" xr:uid="{00000000-0005-0000-0000-0000BA2E0000}"/>
    <cellStyle name="SAPBEXHLevel2X 12" xfId="3007" xr:uid="{00000000-0005-0000-0000-0000BB2E0000}"/>
    <cellStyle name="SAPBEXHLevel2X 12 2" xfId="7873" xr:uid="{00000000-0005-0000-0000-0000BC2E0000}"/>
    <cellStyle name="SAPBEXHLevel2X 12 3" xfId="7874" xr:uid="{00000000-0005-0000-0000-0000BD2E0000}"/>
    <cellStyle name="SAPBEXHLevel2X 12 4" xfId="7875" xr:uid="{00000000-0005-0000-0000-0000BE2E0000}"/>
    <cellStyle name="SAPBEXHLevel2X 12 5" xfId="7876" xr:uid="{00000000-0005-0000-0000-0000BF2E0000}"/>
    <cellStyle name="SAPBEXHLevel2X 12 6" xfId="7877" xr:uid="{00000000-0005-0000-0000-0000C02E0000}"/>
    <cellStyle name="SAPBEXHLevel2X 12 7" xfId="7878" xr:uid="{00000000-0005-0000-0000-0000C12E0000}"/>
    <cellStyle name="SAPBEXHLevel2X 12 8" xfId="7879" xr:uid="{00000000-0005-0000-0000-0000C22E0000}"/>
    <cellStyle name="SAPBEXHLevel2X 13" xfId="3008" xr:uid="{00000000-0005-0000-0000-0000C32E0000}"/>
    <cellStyle name="SAPBEXHLevel2X 13 2" xfId="7880" xr:uid="{00000000-0005-0000-0000-0000C42E0000}"/>
    <cellStyle name="SAPBEXHLevel2X 13 3" xfId="7881" xr:uid="{00000000-0005-0000-0000-0000C52E0000}"/>
    <cellStyle name="SAPBEXHLevel2X 13 4" xfId="7882" xr:uid="{00000000-0005-0000-0000-0000C62E0000}"/>
    <cellStyle name="SAPBEXHLevel2X 13 5" xfId="7883" xr:uid="{00000000-0005-0000-0000-0000C72E0000}"/>
    <cellStyle name="SAPBEXHLevel2X 13 6" xfId="7884" xr:uid="{00000000-0005-0000-0000-0000C82E0000}"/>
    <cellStyle name="SAPBEXHLevel2X 13 7" xfId="7885" xr:uid="{00000000-0005-0000-0000-0000C92E0000}"/>
    <cellStyle name="SAPBEXHLevel2X 13 8" xfId="7886" xr:uid="{00000000-0005-0000-0000-0000CA2E0000}"/>
    <cellStyle name="SAPBEXHLevel2X 14" xfId="3009" xr:uid="{00000000-0005-0000-0000-0000CB2E0000}"/>
    <cellStyle name="SAPBEXHLevel2X 14 2" xfId="7887" xr:uid="{00000000-0005-0000-0000-0000CC2E0000}"/>
    <cellStyle name="SAPBEXHLevel2X 15" xfId="3010" xr:uid="{00000000-0005-0000-0000-0000CD2E0000}"/>
    <cellStyle name="SAPBEXHLevel2X 15 2" xfId="7888" xr:uid="{00000000-0005-0000-0000-0000CE2E0000}"/>
    <cellStyle name="SAPBEXHLevel2X 16" xfId="3011" xr:uid="{00000000-0005-0000-0000-0000CF2E0000}"/>
    <cellStyle name="SAPBEXHLevel2X 16 2" xfId="7889" xr:uid="{00000000-0005-0000-0000-0000D02E0000}"/>
    <cellStyle name="SAPBEXHLevel2X 17" xfId="3012" xr:uid="{00000000-0005-0000-0000-0000D12E0000}"/>
    <cellStyle name="SAPBEXHLevel2X 17 2" xfId="7890" xr:uid="{00000000-0005-0000-0000-0000D22E0000}"/>
    <cellStyle name="SAPBEXHLevel2X 18" xfId="3013" xr:uid="{00000000-0005-0000-0000-0000D32E0000}"/>
    <cellStyle name="SAPBEXHLevel2X 18 2" xfId="7891" xr:uid="{00000000-0005-0000-0000-0000D42E0000}"/>
    <cellStyle name="SAPBEXHLevel2X 19" xfId="3014" xr:uid="{00000000-0005-0000-0000-0000D52E0000}"/>
    <cellStyle name="SAPBEXHLevel2X 19 2" xfId="7892" xr:uid="{00000000-0005-0000-0000-0000D62E0000}"/>
    <cellStyle name="SAPBEXHLevel2X 2" xfId="289" xr:uid="{00000000-0005-0000-0000-0000D72E0000}"/>
    <cellStyle name="SAPBEXHLevel2X 2 10" xfId="3015" xr:uid="{00000000-0005-0000-0000-0000D82E0000}"/>
    <cellStyle name="SAPBEXHLevel2X 2 2" xfId="7893" xr:uid="{00000000-0005-0000-0000-0000D92E0000}"/>
    <cellStyle name="SAPBEXHLevel2X 2 3" xfId="7894" xr:uid="{00000000-0005-0000-0000-0000DA2E0000}"/>
    <cellStyle name="SAPBEXHLevel2X 2 4" xfId="7895" xr:uid="{00000000-0005-0000-0000-0000DB2E0000}"/>
    <cellStyle name="SAPBEXHLevel2X 2 5" xfId="7896" xr:uid="{00000000-0005-0000-0000-0000DC2E0000}"/>
    <cellStyle name="SAPBEXHLevel2X 2 6" xfId="7897" xr:uid="{00000000-0005-0000-0000-0000DD2E0000}"/>
    <cellStyle name="SAPBEXHLevel2X 2 7" xfId="7898" xr:uid="{00000000-0005-0000-0000-0000DE2E0000}"/>
    <cellStyle name="SAPBEXHLevel2X 2 8" xfId="7899" xr:uid="{00000000-0005-0000-0000-0000DF2E0000}"/>
    <cellStyle name="SAPBEXHLevel2X 2 9" xfId="7900" xr:uid="{00000000-0005-0000-0000-0000E02E0000}"/>
    <cellStyle name="SAPBEXHLevel2X 20" xfId="3016" xr:uid="{00000000-0005-0000-0000-0000E12E0000}"/>
    <cellStyle name="SAPBEXHLevel2X 20 2" xfId="7901" xr:uid="{00000000-0005-0000-0000-0000E22E0000}"/>
    <cellStyle name="SAPBEXHLevel2X 21" xfId="3017" xr:uid="{00000000-0005-0000-0000-0000E32E0000}"/>
    <cellStyle name="SAPBEXHLevel2X 22" xfId="3018" xr:uid="{00000000-0005-0000-0000-0000E42E0000}"/>
    <cellStyle name="SAPBEXHLevel2X 23" xfId="3019" xr:uid="{00000000-0005-0000-0000-0000E52E0000}"/>
    <cellStyle name="SAPBEXHLevel2X 24" xfId="3020" xr:uid="{00000000-0005-0000-0000-0000E62E0000}"/>
    <cellStyle name="SAPBEXHLevel2X 25" xfId="3021" xr:uid="{00000000-0005-0000-0000-0000E72E0000}"/>
    <cellStyle name="SAPBEXHLevel2X 26" xfId="3022" xr:uid="{00000000-0005-0000-0000-0000E82E0000}"/>
    <cellStyle name="SAPBEXHLevel2X 27" xfId="3023" xr:uid="{00000000-0005-0000-0000-0000E92E0000}"/>
    <cellStyle name="SAPBEXHLevel2X 28" xfId="3024" xr:uid="{00000000-0005-0000-0000-0000EA2E0000}"/>
    <cellStyle name="SAPBEXHLevel2X 29" xfId="3025" xr:uid="{00000000-0005-0000-0000-0000EB2E0000}"/>
    <cellStyle name="SAPBEXHLevel2X 3" xfId="338" xr:uid="{00000000-0005-0000-0000-0000EC2E0000}"/>
    <cellStyle name="SAPBEXHLevel2X 3 2" xfId="7902" xr:uid="{00000000-0005-0000-0000-0000ED2E0000}"/>
    <cellStyle name="SAPBEXHLevel2X 3 3" xfId="7903" xr:uid="{00000000-0005-0000-0000-0000EE2E0000}"/>
    <cellStyle name="SAPBEXHLevel2X 3 4" xfId="7904" xr:uid="{00000000-0005-0000-0000-0000EF2E0000}"/>
    <cellStyle name="SAPBEXHLevel2X 3 5" xfId="7905" xr:uid="{00000000-0005-0000-0000-0000F02E0000}"/>
    <cellStyle name="SAPBEXHLevel2X 3 6" xfId="7906" xr:uid="{00000000-0005-0000-0000-0000F12E0000}"/>
    <cellStyle name="SAPBEXHLevel2X 3 7" xfId="7907" xr:uid="{00000000-0005-0000-0000-0000F22E0000}"/>
    <cellStyle name="SAPBEXHLevel2X 3 8" xfId="7908" xr:uid="{00000000-0005-0000-0000-0000F32E0000}"/>
    <cellStyle name="SAPBEXHLevel2X 3 9" xfId="7909" xr:uid="{00000000-0005-0000-0000-0000F42E0000}"/>
    <cellStyle name="SAPBEXHLevel2X 30" xfId="3026" xr:uid="{00000000-0005-0000-0000-0000F52E0000}"/>
    <cellStyle name="SAPBEXHLevel2X 31" xfId="3027" xr:uid="{00000000-0005-0000-0000-0000F62E0000}"/>
    <cellStyle name="SAPBEXHLevel2X 32" xfId="3028" xr:uid="{00000000-0005-0000-0000-0000F72E0000}"/>
    <cellStyle name="SAPBEXHLevel2X 33" xfId="3029" xr:uid="{00000000-0005-0000-0000-0000F82E0000}"/>
    <cellStyle name="SAPBEXHLevel2X 34" xfId="3030" xr:uid="{00000000-0005-0000-0000-0000F92E0000}"/>
    <cellStyle name="SAPBEXHLevel2X 35" xfId="3031" xr:uid="{00000000-0005-0000-0000-0000FA2E0000}"/>
    <cellStyle name="SAPBEXHLevel2X 36" xfId="3032" xr:uid="{00000000-0005-0000-0000-0000FB2E0000}"/>
    <cellStyle name="SAPBEXHLevel2X 37" xfId="3033" xr:uid="{00000000-0005-0000-0000-0000FC2E0000}"/>
    <cellStyle name="SAPBEXHLevel2X 38" xfId="3034" xr:uid="{00000000-0005-0000-0000-0000FD2E0000}"/>
    <cellStyle name="SAPBEXHLevel2X 39" xfId="3035" xr:uid="{00000000-0005-0000-0000-0000FE2E0000}"/>
    <cellStyle name="SAPBEXHLevel2X 4" xfId="3036" xr:uid="{00000000-0005-0000-0000-0000FF2E0000}"/>
    <cellStyle name="SAPBEXHLevel2X 4 2" xfId="7910" xr:uid="{00000000-0005-0000-0000-0000002F0000}"/>
    <cellStyle name="SAPBEXHLevel2X 4 3" xfId="7911" xr:uid="{00000000-0005-0000-0000-0000012F0000}"/>
    <cellStyle name="SAPBEXHLevel2X 4 4" xfId="7912" xr:uid="{00000000-0005-0000-0000-0000022F0000}"/>
    <cellStyle name="SAPBEXHLevel2X 4 5" xfId="7913" xr:uid="{00000000-0005-0000-0000-0000032F0000}"/>
    <cellStyle name="SAPBEXHLevel2X 4 6" xfId="7914" xr:uid="{00000000-0005-0000-0000-0000042F0000}"/>
    <cellStyle name="SAPBEXHLevel2X 4 7" xfId="7915" xr:uid="{00000000-0005-0000-0000-0000052F0000}"/>
    <cellStyle name="SAPBEXHLevel2X 4 8" xfId="7916" xr:uid="{00000000-0005-0000-0000-0000062F0000}"/>
    <cellStyle name="SAPBEXHLevel2X 4 9" xfId="7917" xr:uid="{00000000-0005-0000-0000-0000072F0000}"/>
    <cellStyle name="SAPBEXHLevel2X 40" xfId="3037" xr:uid="{00000000-0005-0000-0000-0000082F0000}"/>
    <cellStyle name="SAPBEXHLevel2X 41" xfId="3038" xr:uid="{00000000-0005-0000-0000-0000092F0000}"/>
    <cellStyle name="SAPBEXHLevel2X 42" xfId="3039" xr:uid="{00000000-0005-0000-0000-00000A2F0000}"/>
    <cellStyle name="SAPBEXHLevel2X 43" xfId="3040" xr:uid="{00000000-0005-0000-0000-00000B2F0000}"/>
    <cellStyle name="SAPBEXHLevel2X 44" xfId="3041" xr:uid="{00000000-0005-0000-0000-00000C2F0000}"/>
    <cellStyle name="SAPBEXHLevel2X 45" xfId="3042" xr:uid="{00000000-0005-0000-0000-00000D2F0000}"/>
    <cellStyle name="SAPBEXHLevel2X 46" xfId="7918" xr:uid="{00000000-0005-0000-0000-00000E2F0000}"/>
    <cellStyle name="SAPBEXHLevel2X 5" xfId="3043" xr:uid="{00000000-0005-0000-0000-00000F2F0000}"/>
    <cellStyle name="SAPBEXHLevel2X 5 2" xfId="7919" xr:uid="{00000000-0005-0000-0000-0000102F0000}"/>
    <cellStyle name="SAPBEXHLevel2X 5 3" xfId="7920" xr:uid="{00000000-0005-0000-0000-0000112F0000}"/>
    <cellStyle name="SAPBEXHLevel2X 5 4" xfId="7921" xr:uid="{00000000-0005-0000-0000-0000122F0000}"/>
    <cellStyle name="SAPBEXHLevel2X 5 5" xfId="7922" xr:uid="{00000000-0005-0000-0000-0000132F0000}"/>
    <cellStyle name="SAPBEXHLevel2X 5 6" xfId="7923" xr:uid="{00000000-0005-0000-0000-0000142F0000}"/>
    <cellStyle name="SAPBEXHLevel2X 5 7" xfId="7924" xr:uid="{00000000-0005-0000-0000-0000152F0000}"/>
    <cellStyle name="SAPBEXHLevel2X 5 8" xfId="7925" xr:uid="{00000000-0005-0000-0000-0000162F0000}"/>
    <cellStyle name="SAPBEXHLevel2X 5 9" xfId="7926" xr:uid="{00000000-0005-0000-0000-0000172F0000}"/>
    <cellStyle name="SAPBEXHLevel2X 6" xfId="3044" xr:uid="{00000000-0005-0000-0000-0000182F0000}"/>
    <cellStyle name="SAPBEXHLevel2X 6 2" xfId="7927" xr:uid="{00000000-0005-0000-0000-0000192F0000}"/>
    <cellStyle name="SAPBEXHLevel2X 6 3" xfId="7928" xr:uid="{00000000-0005-0000-0000-00001A2F0000}"/>
    <cellStyle name="SAPBEXHLevel2X 6 4" xfId="7929" xr:uid="{00000000-0005-0000-0000-00001B2F0000}"/>
    <cellStyle name="SAPBEXHLevel2X 6 5" xfId="7930" xr:uid="{00000000-0005-0000-0000-00001C2F0000}"/>
    <cellStyle name="SAPBEXHLevel2X 6 6" xfId="7931" xr:uid="{00000000-0005-0000-0000-00001D2F0000}"/>
    <cellStyle name="SAPBEXHLevel2X 6 7" xfId="7932" xr:uid="{00000000-0005-0000-0000-00001E2F0000}"/>
    <cellStyle name="SAPBEXHLevel2X 6 8" xfId="7933" xr:uid="{00000000-0005-0000-0000-00001F2F0000}"/>
    <cellStyle name="SAPBEXHLevel2X 6 9" xfId="7934" xr:uid="{00000000-0005-0000-0000-0000202F0000}"/>
    <cellStyle name="SAPBEXHLevel2X 7" xfId="3045" xr:uid="{00000000-0005-0000-0000-0000212F0000}"/>
    <cellStyle name="SAPBEXHLevel2X 7 2" xfId="7935" xr:uid="{00000000-0005-0000-0000-0000222F0000}"/>
    <cellStyle name="SAPBEXHLevel2X 7 3" xfId="7936" xr:uid="{00000000-0005-0000-0000-0000232F0000}"/>
    <cellStyle name="SAPBEXHLevel2X 7 4" xfId="7937" xr:uid="{00000000-0005-0000-0000-0000242F0000}"/>
    <cellStyle name="SAPBEXHLevel2X 7 5" xfId="7938" xr:uid="{00000000-0005-0000-0000-0000252F0000}"/>
    <cellStyle name="SAPBEXHLevel2X 7 6" xfId="7939" xr:uid="{00000000-0005-0000-0000-0000262F0000}"/>
    <cellStyle name="SAPBEXHLevel2X 7 7" xfId="7940" xr:uid="{00000000-0005-0000-0000-0000272F0000}"/>
    <cellStyle name="SAPBEXHLevel2X 7 8" xfId="7941" xr:uid="{00000000-0005-0000-0000-0000282F0000}"/>
    <cellStyle name="SAPBEXHLevel2X 7 9" xfId="7942" xr:uid="{00000000-0005-0000-0000-0000292F0000}"/>
    <cellStyle name="SAPBEXHLevel2X 8" xfId="3046" xr:uid="{00000000-0005-0000-0000-00002A2F0000}"/>
    <cellStyle name="SAPBEXHLevel2X 8 2" xfId="7943" xr:uid="{00000000-0005-0000-0000-00002B2F0000}"/>
    <cellStyle name="SAPBEXHLevel2X 8 3" xfId="7944" xr:uid="{00000000-0005-0000-0000-00002C2F0000}"/>
    <cellStyle name="SAPBEXHLevel2X 8 4" xfId="7945" xr:uid="{00000000-0005-0000-0000-00002D2F0000}"/>
    <cellStyle name="SAPBEXHLevel2X 8 5" xfId="7946" xr:uid="{00000000-0005-0000-0000-00002E2F0000}"/>
    <cellStyle name="SAPBEXHLevel2X 8 6" xfId="7947" xr:uid="{00000000-0005-0000-0000-00002F2F0000}"/>
    <cellStyle name="SAPBEXHLevel2X 8 7" xfId="7948" xr:uid="{00000000-0005-0000-0000-0000302F0000}"/>
    <cellStyle name="SAPBEXHLevel2X 8 8" xfId="7949" xr:uid="{00000000-0005-0000-0000-0000312F0000}"/>
    <cellStyle name="SAPBEXHLevel2X 8 9" xfId="7950" xr:uid="{00000000-0005-0000-0000-0000322F0000}"/>
    <cellStyle name="SAPBEXHLevel2X 9" xfId="3047" xr:uid="{00000000-0005-0000-0000-0000332F0000}"/>
    <cellStyle name="SAPBEXHLevel2X 9 2" xfId="7951" xr:uid="{00000000-0005-0000-0000-0000342F0000}"/>
    <cellStyle name="SAPBEXHLevel2X 9 3" xfId="7952" xr:uid="{00000000-0005-0000-0000-0000352F0000}"/>
    <cellStyle name="SAPBEXHLevel2X 9 4" xfId="7953" xr:uid="{00000000-0005-0000-0000-0000362F0000}"/>
    <cellStyle name="SAPBEXHLevel2X 9 5" xfId="7954" xr:uid="{00000000-0005-0000-0000-0000372F0000}"/>
    <cellStyle name="SAPBEXHLevel2X 9 6" xfId="7955" xr:uid="{00000000-0005-0000-0000-0000382F0000}"/>
    <cellStyle name="SAPBEXHLevel2X 9 7" xfId="7956" xr:uid="{00000000-0005-0000-0000-0000392F0000}"/>
    <cellStyle name="SAPBEXHLevel2X 9 8" xfId="7957" xr:uid="{00000000-0005-0000-0000-00003A2F0000}"/>
    <cellStyle name="SAPBEXHLevel2X 9 9" xfId="7958" xr:uid="{00000000-0005-0000-0000-00003B2F0000}"/>
    <cellStyle name="SAPBEXHLevel2X_(A-7) IS-Inputs" xfId="7959" xr:uid="{00000000-0005-0000-0000-00003C2F0000}"/>
    <cellStyle name="SAPBEXHLevel3" xfId="176" xr:uid="{00000000-0005-0000-0000-00003D2F0000}"/>
    <cellStyle name="SAPBEXHLevel3 10" xfId="3048" xr:uid="{00000000-0005-0000-0000-00003E2F0000}"/>
    <cellStyle name="SAPBEXHLevel3 100" xfId="7960" xr:uid="{00000000-0005-0000-0000-00003F2F0000}"/>
    <cellStyle name="SAPBEXHLevel3 101" xfId="7961" xr:uid="{00000000-0005-0000-0000-0000402F0000}"/>
    <cellStyle name="SAPBEXHLevel3 102" xfId="7962" xr:uid="{00000000-0005-0000-0000-0000412F0000}"/>
    <cellStyle name="SAPBEXHLevel3 103" xfId="7963" xr:uid="{00000000-0005-0000-0000-0000422F0000}"/>
    <cellStyle name="SAPBEXHLevel3 104" xfId="7964" xr:uid="{00000000-0005-0000-0000-0000432F0000}"/>
    <cellStyle name="SAPBEXHLevel3 105" xfId="7965" xr:uid="{00000000-0005-0000-0000-0000442F0000}"/>
    <cellStyle name="SAPBEXHLevel3 106" xfId="7966" xr:uid="{00000000-0005-0000-0000-0000452F0000}"/>
    <cellStyle name="SAPBEXHLevel3 107" xfId="7967" xr:uid="{00000000-0005-0000-0000-0000462F0000}"/>
    <cellStyle name="SAPBEXHLevel3 108" xfId="7968" xr:uid="{00000000-0005-0000-0000-0000472F0000}"/>
    <cellStyle name="SAPBEXHLevel3 109" xfId="7969" xr:uid="{00000000-0005-0000-0000-0000482F0000}"/>
    <cellStyle name="SAPBEXHLevel3 11" xfId="3049" xr:uid="{00000000-0005-0000-0000-0000492F0000}"/>
    <cellStyle name="SAPBEXHLevel3 110" xfId="7970" xr:uid="{00000000-0005-0000-0000-00004A2F0000}"/>
    <cellStyle name="SAPBEXHLevel3 12" xfId="3050" xr:uid="{00000000-0005-0000-0000-00004B2F0000}"/>
    <cellStyle name="SAPBEXHLevel3 13" xfId="3051" xr:uid="{00000000-0005-0000-0000-00004C2F0000}"/>
    <cellStyle name="SAPBEXHLevel3 14" xfId="3052" xr:uid="{00000000-0005-0000-0000-00004D2F0000}"/>
    <cellStyle name="SAPBEXHLevel3 15" xfId="3053" xr:uid="{00000000-0005-0000-0000-00004E2F0000}"/>
    <cellStyle name="SAPBEXHLevel3 16" xfId="3054" xr:uid="{00000000-0005-0000-0000-00004F2F0000}"/>
    <cellStyle name="SAPBEXHLevel3 17" xfId="3055" xr:uid="{00000000-0005-0000-0000-0000502F0000}"/>
    <cellStyle name="SAPBEXHLevel3 18" xfId="3056" xr:uid="{00000000-0005-0000-0000-0000512F0000}"/>
    <cellStyle name="SAPBEXHLevel3 19" xfId="3057" xr:uid="{00000000-0005-0000-0000-0000522F0000}"/>
    <cellStyle name="SAPBEXHLevel3 2" xfId="290" xr:uid="{00000000-0005-0000-0000-0000532F0000}"/>
    <cellStyle name="SAPBEXHLevel3 2 2" xfId="3058" xr:uid="{00000000-0005-0000-0000-0000542F0000}"/>
    <cellStyle name="SAPBEXHLevel3 20" xfId="3059" xr:uid="{00000000-0005-0000-0000-0000552F0000}"/>
    <cellStyle name="SAPBEXHLevel3 21" xfId="3060" xr:uid="{00000000-0005-0000-0000-0000562F0000}"/>
    <cellStyle name="SAPBEXHLevel3 22" xfId="3061" xr:uid="{00000000-0005-0000-0000-0000572F0000}"/>
    <cellStyle name="SAPBEXHLevel3 23" xfId="3062" xr:uid="{00000000-0005-0000-0000-0000582F0000}"/>
    <cellStyle name="SAPBEXHLevel3 24" xfId="3063" xr:uid="{00000000-0005-0000-0000-0000592F0000}"/>
    <cellStyle name="SAPBEXHLevel3 25" xfId="3064" xr:uid="{00000000-0005-0000-0000-00005A2F0000}"/>
    <cellStyle name="SAPBEXHLevel3 26" xfId="3065" xr:uid="{00000000-0005-0000-0000-00005B2F0000}"/>
    <cellStyle name="SAPBEXHLevel3 27" xfId="3066" xr:uid="{00000000-0005-0000-0000-00005C2F0000}"/>
    <cellStyle name="SAPBEXHLevel3 28" xfId="3067" xr:uid="{00000000-0005-0000-0000-00005D2F0000}"/>
    <cellStyle name="SAPBEXHLevel3 29" xfId="3068" xr:uid="{00000000-0005-0000-0000-00005E2F0000}"/>
    <cellStyle name="SAPBEXHLevel3 3" xfId="339" xr:uid="{00000000-0005-0000-0000-00005F2F0000}"/>
    <cellStyle name="SAPBEXHLevel3 30" xfId="3069" xr:uid="{00000000-0005-0000-0000-0000602F0000}"/>
    <cellStyle name="SAPBEXHLevel3 31" xfId="3070" xr:uid="{00000000-0005-0000-0000-0000612F0000}"/>
    <cellStyle name="SAPBEXHLevel3 32" xfId="3071" xr:uid="{00000000-0005-0000-0000-0000622F0000}"/>
    <cellStyle name="SAPBEXHLevel3 33" xfId="3072" xr:uid="{00000000-0005-0000-0000-0000632F0000}"/>
    <cellStyle name="SAPBEXHLevel3 34" xfId="3073" xr:uid="{00000000-0005-0000-0000-0000642F0000}"/>
    <cellStyle name="SAPBEXHLevel3 35" xfId="3074" xr:uid="{00000000-0005-0000-0000-0000652F0000}"/>
    <cellStyle name="SAPBEXHLevel3 36" xfId="3075" xr:uid="{00000000-0005-0000-0000-0000662F0000}"/>
    <cellStyle name="SAPBEXHLevel3 37" xfId="3076" xr:uid="{00000000-0005-0000-0000-0000672F0000}"/>
    <cellStyle name="SAPBEXHLevel3 38" xfId="3077" xr:uid="{00000000-0005-0000-0000-0000682F0000}"/>
    <cellStyle name="SAPBEXHLevel3 39" xfId="3078" xr:uid="{00000000-0005-0000-0000-0000692F0000}"/>
    <cellStyle name="SAPBEXHLevel3 4" xfId="3079" xr:uid="{00000000-0005-0000-0000-00006A2F0000}"/>
    <cellStyle name="SAPBEXHLevel3 40" xfId="3080" xr:uid="{00000000-0005-0000-0000-00006B2F0000}"/>
    <cellStyle name="SAPBEXHLevel3 41" xfId="3081" xr:uid="{00000000-0005-0000-0000-00006C2F0000}"/>
    <cellStyle name="SAPBEXHLevel3 42" xfId="3082" xr:uid="{00000000-0005-0000-0000-00006D2F0000}"/>
    <cellStyle name="SAPBEXHLevel3 43" xfId="3083" xr:uid="{00000000-0005-0000-0000-00006E2F0000}"/>
    <cellStyle name="SAPBEXHLevel3 44" xfId="3084" xr:uid="{00000000-0005-0000-0000-00006F2F0000}"/>
    <cellStyle name="SAPBEXHLevel3 45" xfId="3085" xr:uid="{00000000-0005-0000-0000-0000702F0000}"/>
    <cellStyle name="SAPBEXHLevel3 46" xfId="7971" xr:uid="{00000000-0005-0000-0000-0000712F0000}"/>
    <cellStyle name="SAPBEXHLevel3 47" xfId="7972" xr:uid="{00000000-0005-0000-0000-0000722F0000}"/>
    <cellStyle name="SAPBEXHLevel3 48" xfId="7973" xr:uid="{00000000-0005-0000-0000-0000732F0000}"/>
    <cellStyle name="SAPBEXHLevel3 49" xfId="7974" xr:uid="{00000000-0005-0000-0000-0000742F0000}"/>
    <cellStyle name="SAPBEXHLevel3 5" xfId="3086" xr:uid="{00000000-0005-0000-0000-0000752F0000}"/>
    <cellStyle name="SAPBEXHLevel3 50" xfId="7975" xr:uid="{00000000-0005-0000-0000-0000762F0000}"/>
    <cellStyle name="SAPBEXHLevel3 51" xfId="7976" xr:uid="{00000000-0005-0000-0000-0000772F0000}"/>
    <cellStyle name="SAPBEXHLevel3 52" xfId="7977" xr:uid="{00000000-0005-0000-0000-0000782F0000}"/>
    <cellStyle name="SAPBEXHLevel3 53" xfId="7978" xr:uid="{00000000-0005-0000-0000-0000792F0000}"/>
    <cellStyle name="SAPBEXHLevel3 54" xfId="7979" xr:uid="{00000000-0005-0000-0000-00007A2F0000}"/>
    <cellStyle name="SAPBEXHLevel3 55" xfId="7980" xr:uid="{00000000-0005-0000-0000-00007B2F0000}"/>
    <cellStyle name="SAPBEXHLevel3 56" xfId="7981" xr:uid="{00000000-0005-0000-0000-00007C2F0000}"/>
    <cellStyle name="SAPBEXHLevel3 57" xfId="7982" xr:uid="{00000000-0005-0000-0000-00007D2F0000}"/>
    <cellStyle name="SAPBEXHLevel3 58" xfId="7983" xr:uid="{00000000-0005-0000-0000-00007E2F0000}"/>
    <cellStyle name="SAPBEXHLevel3 59" xfId="7984" xr:uid="{00000000-0005-0000-0000-00007F2F0000}"/>
    <cellStyle name="SAPBEXHLevel3 6" xfId="3087" xr:uid="{00000000-0005-0000-0000-0000802F0000}"/>
    <cellStyle name="SAPBEXHLevel3 60" xfId="7985" xr:uid="{00000000-0005-0000-0000-0000812F0000}"/>
    <cellStyle name="SAPBEXHLevel3 61" xfId="7986" xr:uid="{00000000-0005-0000-0000-0000822F0000}"/>
    <cellStyle name="SAPBEXHLevel3 62" xfId="7987" xr:uid="{00000000-0005-0000-0000-0000832F0000}"/>
    <cellStyle name="SAPBEXHLevel3 63" xfId="7988" xr:uid="{00000000-0005-0000-0000-0000842F0000}"/>
    <cellStyle name="SAPBEXHLevel3 64" xfId="7989" xr:uid="{00000000-0005-0000-0000-0000852F0000}"/>
    <cellStyle name="SAPBEXHLevel3 65" xfId="7990" xr:uid="{00000000-0005-0000-0000-0000862F0000}"/>
    <cellStyle name="SAPBEXHLevel3 66" xfId="7991" xr:uid="{00000000-0005-0000-0000-0000872F0000}"/>
    <cellStyle name="SAPBEXHLevel3 67" xfId="7992" xr:uid="{00000000-0005-0000-0000-0000882F0000}"/>
    <cellStyle name="SAPBEXHLevel3 68" xfId="7993" xr:uid="{00000000-0005-0000-0000-0000892F0000}"/>
    <cellStyle name="SAPBEXHLevel3 69" xfId="7994" xr:uid="{00000000-0005-0000-0000-00008A2F0000}"/>
    <cellStyle name="SAPBEXHLevel3 7" xfId="3088" xr:uid="{00000000-0005-0000-0000-00008B2F0000}"/>
    <cellStyle name="SAPBEXHLevel3 70" xfId="7995" xr:uid="{00000000-0005-0000-0000-00008C2F0000}"/>
    <cellStyle name="SAPBEXHLevel3 71" xfId="7996" xr:uid="{00000000-0005-0000-0000-00008D2F0000}"/>
    <cellStyle name="SAPBEXHLevel3 72" xfId="7997" xr:uid="{00000000-0005-0000-0000-00008E2F0000}"/>
    <cellStyle name="SAPBEXHLevel3 73" xfId="7998" xr:uid="{00000000-0005-0000-0000-00008F2F0000}"/>
    <cellStyle name="SAPBEXHLevel3 74" xfId="7999" xr:uid="{00000000-0005-0000-0000-0000902F0000}"/>
    <cellStyle name="SAPBEXHLevel3 75" xfId="8000" xr:uid="{00000000-0005-0000-0000-0000912F0000}"/>
    <cellStyle name="SAPBEXHLevel3 76" xfId="8001" xr:uid="{00000000-0005-0000-0000-0000922F0000}"/>
    <cellStyle name="SAPBEXHLevel3 77" xfId="8002" xr:uid="{00000000-0005-0000-0000-0000932F0000}"/>
    <cellStyle name="SAPBEXHLevel3 78" xfId="8003" xr:uid="{00000000-0005-0000-0000-0000942F0000}"/>
    <cellStyle name="SAPBEXHLevel3 79" xfId="8004" xr:uid="{00000000-0005-0000-0000-0000952F0000}"/>
    <cellStyle name="SAPBEXHLevel3 8" xfId="3089" xr:uid="{00000000-0005-0000-0000-0000962F0000}"/>
    <cellStyle name="SAPBEXHLevel3 80" xfId="8005" xr:uid="{00000000-0005-0000-0000-0000972F0000}"/>
    <cellStyle name="SAPBEXHLevel3 81" xfId="8006" xr:uid="{00000000-0005-0000-0000-0000982F0000}"/>
    <cellStyle name="SAPBEXHLevel3 82" xfId="8007" xr:uid="{00000000-0005-0000-0000-0000992F0000}"/>
    <cellStyle name="SAPBEXHLevel3 83" xfId="8008" xr:uid="{00000000-0005-0000-0000-00009A2F0000}"/>
    <cellStyle name="SAPBEXHLevel3 84" xfId="8009" xr:uid="{00000000-0005-0000-0000-00009B2F0000}"/>
    <cellStyle name="SAPBEXHLevel3 85" xfId="8010" xr:uid="{00000000-0005-0000-0000-00009C2F0000}"/>
    <cellStyle name="SAPBEXHLevel3 86" xfId="8011" xr:uid="{00000000-0005-0000-0000-00009D2F0000}"/>
    <cellStyle name="SAPBEXHLevel3 87" xfId="8012" xr:uid="{00000000-0005-0000-0000-00009E2F0000}"/>
    <cellStyle name="SAPBEXHLevel3 88" xfId="8013" xr:uid="{00000000-0005-0000-0000-00009F2F0000}"/>
    <cellStyle name="SAPBEXHLevel3 89" xfId="8014" xr:uid="{00000000-0005-0000-0000-0000A02F0000}"/>
    <cellStyle name="SAPBEXHLevel3 9" xfId="3090" xr:uid="{00000000-0005-0000-0000-0000A12F0000}"/>
    <cellStyle name="SAPBEXHLevel3 90" xfId="8015" xr:uid="{00000000-0005-0000-0000-0000A22F0000}"/>
    <cellStyle name="SAPBEXHLevel3 91" xfId="8016" xr:uid="{00000000-0005-0000-0000-0000A32F0000}"/>
    <cellStyle name="SAPBEXHLevel3 92" xfId="8017" xr:uid="{00000000-0005-0000-0000-0000A42F0000}"/>
    <cellStyle name="SAPBEXHLevel3 93" xfId="8018" xr:uid="{00000000-0005-0000-0000-0000A52F0000}"/>
    <cellStyle name="SAPBEXHLevel3 94" xfId="8019" xr:uid="{00000000-0005-0000-0000-0000A62F0000}"/>
    <cellStyle name="SAPBEXHLevel3 95" xfId="8020" xr:uid="{00000000-0005-0000-0000-0000A72F0000}"/>
    <cellStyle name="SAPBEXHLevel3 96" xfId="8021" xr:uid="{00000000-0005-0000-0000-0000A82F0000}"/>
    <cellStyle name="SAPBEXHLevel3 97" xfId="8022" xr:uid="{00000000-0005-0000-0000-0000A92F0000}"/>
    <cellStyle name="SAPBEXHLevel3 98" xfId="8023" xr:uid="{00000000-0005-0000-0000-0000AA2F0000}"/>
    <cellStyle name="SAPBEXHLevel3 99" xfId="8024" xr:uid="{00000000-0005-0000-0000-0000AB2F0000}"/>
    <cellStyle name="SAPBEXHLevel3_(A-7) IS-Inputs" xfId="8025" xr:uid="{00000000-0005-0000-0000-0000AC2F0000}"/>
    <cellStyle name="SAPBEXHLevel3X" xfId="177" xr:uid="{00000000-0005-0000-0000-0000AD2F0000}"/>
    <cellStyle name="SAPBEXHLevel3X 10" xfId="3091" xr:uid="{00000000-0005-0000-0000-0000AE2F0000}"/>
    <cellStyle name="SAPBEXHLevel3X 10 2" xfId="8026" xr:uid="{00000000-0005-0000-0000-0000AF2F0000}"/>
    <cellStyle name="SAPBEXHLevel3X 10 3" xfId="8027" xr:uid="{00000000-0005-0000-0000-0000B02F0000}"/>
    <cellStyle name="SAPBEXHLevel3X 10 4" xfId="8028" xr:uid="{00000000-0005-0000-0000-0000B12F0000}"/>
    <cellStyle name="SAPBEXHLevel3X 10 5" xfId="8029" xr:uid="{00000000-0005-0000-0000-0000B22F0000}"/>
    <cellStyle name="SAPBEXHLevel3X 10 6" xfId="8030" xr:uid="{00000000-0005-0000-0000-0000B32F0000}"/>
    <cellStyle name="SAPBEXHLevel3X 10 7" xfId="8031" xr:uid="{00000000-0005-0000-0000-0000B42F0000}"/>
    <cellStyle name="SAPBEXHLevel3X 10 8" xfId="8032" xr:uid="{00000000-0005-0000-0000-0000B52F0000}"/>
    <cellStyle name="SAPBEXHLevel3X 10 9" xfId="8033" xr:uid="{00000000-0005-0000-0000-0000B62F0000}"/>
    <cellStyle name="SAPBEXHLevel3X 11" xfId="3092" xr:uid="{00000000-0005-0000-0000-0000B72F0000}"/>
    <cellStyle name="SAPBEXHLevel3X 11 2" xfId="8035" xr:uid="{00000000-0005-0000-0000-0000B82F0000}"/>
    <cellStyle name="SAPBEXHLevel3X 11 3" xfId="8034" xr:uid="{00000000-0005-0000-0000-0000B92F0000}"/>
    <cellStyle name="SAPBEXHLevel3X 12" xfId="3093" xr:uid="{00000000-0005-0000-0000-0000BA2F0000}"/>
    <cellStyle name="SAPBEXHLevel3X 12 2" xfId="8036" xr:uid="{00000000-0005-0000-0000-0000BB2F0000}"/>
    <cellStyle name="SAPBEXHLevel3X 12 3" xfId="8037" xr:uid="{00000000-0005-0000-0000-0000BC2F0000}"/>
    <cellStyle name="SAPBEXHLevel3X 12 4" xfId="8038" xr:uid="{00000000-0005-0000-0000-0000BD2F0000}"/>
    <cellStyle name="SAPBEXHLevel3X 12 5" xfId="8039" xr:uid="{00000000-0005-0000-0000-0000BE2F0000}"/>
    <cellStyle name="SAPBEXHLevel3X 12 6" xfId="8040" xr:uid="{00000000-0005-0000-0000-0000BF2F0000}"/>
    <cellStyle name="SAPBEXHLevel3X 12 7" xfId="8041" xr:uid="{00000000-0005-0000-0000-0000C02F0000}"/>
    <cellStyle name="SAPBEXHLevel3X 12 8" xfId="8042" xr:uid="{00000000-0005-0000-0000-0000C12F0000}"/>
    <cellStyle name="SAPBEXHLevel3X 13" xfId="3094" xr:uid="{00000000-0005-0000-0000-0000C22F0000}"/>
    <cellStyle name="SAPBEXHLevel3X 13 2" xfId="8043" xr:uid="{00000000-0005-0000-0000-0000C32F0000}"/>
    <cellStyle name="SAPBEXHLevel3X 13 3" xfId="8044" xr:uid="{00000000-0005-0000-0000-0000C42F0000}"/>
    <cellStyle name="SAPBEXHLevel3X 13 4" xfId="8045" xr:uid="{00000000-0005-0000-0000-0000C52F0000}"/>
    <cellStyle name="SAPBEXHLevel3X 13 5" xfId="8046" xr:uid="{00000000-0005-0000-0000-0000C62F0000}"/>
    <cellStyle name="SAPBEXHLevel3X 13 6" xfId="8047" xr:uid="{00000000-0005-0000-0000-0000C72F0000}"/>
    <cellStyle name="SAPBEXHLevel3X 13 7" xfId="8048" xr:uid="{00000000-0005-0000-0000-0000C82F0000}"/>
    <cellStyle name="SAPBEXHLevel3X 13 8" xfId="8049" xr:uid="{00000000-0005-0000-0000-0000C92F0000}"/>
    <cellStyle name="SAPBEXHLevel3X 14" xfId="3095" xr:uid="{00000000-0005-0000-0000-0000CA2F0000}"/>
    <cellStyle name="SAPBEXHLevel3X 14 2" xfId="8050" xr:uid="{00000000-0005-0000-0000-0000CB2F0000}"/>
    <cellStyle name="SAPBEXHLevel3X 15" xfId="3096" xr:uid="{00000000-0005-0000-0000-0000CC2F0000}"/>
    <cellStyle name="SAPBEXHLevel3X 15 2" xfId="8051" xr:uid="{00000000-0005-0000-0000-0000CD2F0000}"/>
    <cellStyle name="SAPBEXHLevel3X 16" xfId="3097" xr:uid="{00000000-0005-0000-0000-0000CE2F0000}"/>
    <cellStyle name="SAPBEXHLevel3X 16 2" xfId="8052" xr:uid="{00000000-0005-0000-0000-0000CF2F0000}"/>
    <cellStyle name="SAPBEXHLevel3X 17" xfId="3098" xr:uid="{00000000-0005-0000-0000-0000D02F0000}"/>
    <cellStyle name="SAPBEXHLevel3X 17 2" xfId="8053" xr:uid="{00000000-0005-0000-0000-0000D12F0000}"/>
    <cellStyle name="SAPBEXHLevel3X 18" xfId="3099" xr:uid="{00000000-0005-0000-0000-0000D22F0000}"/>
    <cellStyle name="SAPBEXHLevel3X 18 2" xfId="8054" xr:uid="{00000000-0005-0000-0000-0000D32F0000}"/>
    <cellStyle name="SAPBEXHLevel3X 19" xfId="3100" xr:uid="{00000000-0005-0000-0000-0000D42F0000}"/>
    <cellStyle name="SAPBEXHLevel3X 19 2" xfId="8055" xr:uid="{00000000-0005-0000-0000-0000D52F0000}"/>
    <cellStyle name="SAPBEXHLevel3X 2" xfId="291" xr:uid="{00000000-0005-0000-0000-0000D62F0000}"/>
    <cellStyle name="SAPBEXHLevel3X 2 10" xfId="3101" xr:uid="{00000000-0005-0000-0000-0000D72F0000}"/>
    <cellStyle name="SAPBEXHLevel3X 2 2" xfId="8056" xr:uid="{00000000-0005-0000-0000-0000D82F0000}"/>
    <cellStyle name="SAPBEXHLevel3X 2 3" xfId="8057" xr:uid="{00000000-0005-0000-0000-0000D92F0000}"/>
    <cellStyle name="SAPBEXHLevel3X 2 4" xfId="8058" xr:uid="{00000000-0005-0000-0000-0000DA2F0000}"/>
    <cellStyle name="SAPBEXHLevel3X 2 5" xfId="8059" xr:uid="{00000000-0005-0000-0000-0000DB2F0000}"/>
    <cellStyle name="SAPBEXHLevel3X 2 6" xfId="8060" xr:uid="{00000000-0005-0000-0000-0000DC2F0000}"/>
    <cellStyle name="SAPBEXHLevel3X 2 7" xfId="8061" xr:uid="{00000000-0005-0000-0000-0000DD2F0000}"/>
    <cellStyle name="SAPBEXHLevel3X 2 8" xfId="8062" xr:uid="{00000000-0005-0000-0000-0000DE2F0000}"/>
    <cellStyle name="SAPBEXHLevel3X 2 9" xfId="8063" xr:uid="{00000000-0005-0000-0000-0000DF2F0000}"/>
    <cellStyle name="SAPBEXHLevel3X 20" xfId="3102" xr:uid="{00000000-0005-0000-0000-0000E02F0000}"/>
    <cellStyle name="SAPBEXHLevel3X 20 2" xfId="8064" xr:uid="{00000000-0005-0000-0000-0000E12F0000}"/>
    <cellStyle name="SAPBEXHLevel3X 21" xfId="3103" xr:uid="{00000000-0005-0000-0000-0000E22F0000}"/>
    <cellStyle name="SAPBEXHLevel3X 22" xfId="3104" xr:uid="{00000000-0005-0000-0000-0000E32F0000}"/>
    <cellStyle name="SAPBEXHLevel3X 23" xfId="3105" xr:uid="{00000000-0005-0000-0000-0000E42F0000}"/>
    <cellStyle name="SAPBEXHLevel3X 24" xfId="3106" xr:uid="{00000000-0005-0000-0000-0000E52F0000}"/>
    <cellStyle name="SAPBEXHLevel3X 25" xfId="3107" xr:uid="{00000000-0005-0000-0000-0000E62F0000}"/>
    <cellStyle name="SAPBEXHLevel3X 26" xfId="3108" xr:uid="{00000000-0005-0000-0000-0000E72F0000}"/>
    <cellStyle name="SAPBEXHLevel3X 27" xfId="3109" xr:uid="{00000000-0005-0000-0000-0000E82F0000}"/>
    <cellStyle name="SAPBEXHLevel3X 28" xfId="3110" xr:uid="{00000000-0005-0000-0000-0000E92F0000}"/>
    <cellStyle name="SAPBEXHLevel3X 29" xfId="3111" xr:uid="{00000000-0005-0000-0000-0000EA2F0000}"/>
    <cellStyle name="SAPBEXHLevel3X 3" xfId="340" xr:uid="{00000000-0005-0000-0000-0000EB2F0000}"/>
    <cellStyle name="SAPBEXHLevel3X 3 2" xfId="8065" xr:uid="{00000000-0005-0000-0000-0000EC2F0000}"/>
    <cellStyle name="SAPBEXHLevel3X 3 3" xfId="8066" xr:uid="{00000000-0005-0000-0000-0000ED2F0000}"/>
    <cellStyle name="SAPBEXHLevel3X 3 4" xfId="8067" xr:uid="{00000000-0005-0000-0000-0000EE2F0000}"/>
    <cellStyle name="SAPBEXHLevel3X 3 5" xfId="8068" xr:uid="{00000000-0005-0000-0000-0000EF2F0000}"/>
    <cellStyle name="SAPBEXHLevel3X 3 6" xfId="8069" xr:uid="{00000000-0005-0000-0000-0000F02F0000}"/>
    <cellStyle name="SAPBEXHLevel3X 3 7" xfId="8070" xr:uid="{00000000-0005-0000-0000-0000F12F0000}"/>
    <cellStyle name="SAPBEXHLevel3X 3 8" xfId="8071" xr:uid="{00000000-0005-0000-0000-0000F22F0000}"/>
    <cellStyle name="SAPBEXHLevel3X 3 9" xfId="8072" xr:uid="{00000000-0005-0000-0000-0000F32F0000}"/>
    <cellStyle name="SAPBEXHLevel3X 30" xfId="3112" xr:uid="{00000000-0005-0000-0000-0000F42F0000}"/>
    <cellStyle name="SAPBEXHLevel3X 31" xfId="3113" xr:uid="{00000000-0005-0000-0000-0000F52F0000}"/>
    <cellStyle name="SAPBEXHLevel3X 32" xfId="3114" xr:uid="{00000000-0005-0000-0000-0000F62F0000}"/>
    <cellStyle name="SAPBEXHLevel3X 33" xfId="3115" xr:uid="{00000000-0005-0000-0000-0000F72F0000}"/>
    <cellStyle name="SAPBEXHLevel3X 34" xfId="3116" xr:uid="{00000000-0005-0000-0000-0000F82F0000}"/>
    <cellStyle name="SAPBEXHLevel3X 35" xfId="3117" xr:uid="{00000000-0005-0000-0000-0000F92F0000}"/>
    <cellStyle name="SAPBEXHLevel3X 36" xfId="3118" xr:uid="{00000000-0005-0000-0000-0000FA2F0000}"/>
    <cellStyle name="SAPBEXHLevel3X 37" xfId="3119" xr:uid="{00000000-0005-0000-0000-0000FB2F0000}"/>
    <cellStyle name="SAPBEXHLevel3X 38" xfId="3120" xr:uid="{00000000-0005-0000-0000-0000FC2F0000}"/>
    <cellStyle name="SAPBEXHLevel3X 39" xfId="3121" xr:uid="{00000000-0005-0000-0000-0000FD2F0000}"/>
    <cellStyle name="SAPBEXHLevel3X 4" xfId="3122" xr:uid="{00000000-0005-0000-0000-0000FE2F0000}"/>
    <cellStyle name="SAPBEXHLevel3X 4 2" xfId="8073" xr:uid="{00000000-0005-0000-0000-0000FF2F0000}"/>
    <cellStyle name="SAPBEXHLevel3X 4 3" xfId="8074" xr:uid="{00000000-0005-0000-0000-000000300000}"/>
    <cellStyle name="SAPBEXHLevel3X 4 4" xfId="8075" xr:uid="{00000000-0005-0000-0000-000001300000}"/>
    <cellStyle name="SAPBEXHLevel3X 4 5" xfId="8076" xr:uid="{00000000-0005-0000-0000-000002300000}"/>
    <cellStyle name="SAPBEXHLevel3X 4 6" xfId="8077" xr:uid="{00000000-0005-0000-0000-000003300000}"/>
    <cellStyle name="SAPBEXHLevel3X 4 7" xfId="8078" xr:uid="{00000000-0005-0000-0000-000004300000}"/>
    <cellStyle name="SAPBEXHLevel3X 4 8" xfId="8079" xr:uid="{00000000-0005-0000-0000-000005300000}"/>
    <cellStyle name="SAPBEXHLevel3X 4 9" xfId="8080" xr:uid="{00000000-0005-0000-0000-000006300000}"/>
    <cellStyle name="SAPBEXHLevel3X 40" xfId="3123" xr:uid="{00000000-0005-0000-0000-000007300000}"/>
    <cellStyle name="SAPBEXHLevel3X 41" xfId="3124" xr:uid="{00000000-0005-0000-0000-000008300000}"/>
    <cellStyle name="SAPBEXHLevel3X 42" xfId="3125" xr:uid="{00000000-0005-0000-0000-000009300000}"/>
    <cellStyle name="SAPBEXHLevel3X 43" xfId="3126" xr:uid="{00000000-0005-0000-0000-00000A300000}"/>
    <cellStyle name="SAPBEXHLevel3X 44" xfId="3127" xr:uid="{00000000-0005-0000-0000-00000B300000}"/>
    <cellStyle name="SAPBEXHLevel3X 45" xfId="3128" xr:uid="{00000000-0005-0000-0000-00000C300000}"/>
    <cellStyle name="SAPBEXHLevel3X 46" xfId="8081" xr:uid="{00000000-0005-0000-0000-00000D300000}"/>
    <cellStyle name="SAPBEXHLevel3X 5" xfId="3129" xr:uid="{00000000-0005-0000-0000-00000E300000}"/>
    <cellStyle name="SAPBEXHLevel3X 5 2" xfId="8082" xr:uid="{00000000-0005-0000-0000-00000F300000}"/>
    <cellStyle name="SAPBEXHLevel3X 5 3" xfId="8083" xr:uid="{00000000-0005-0000-0000-000010300000}"/>
    <cellStyle name="SAPBEXHLevel3X 5 4" xfId="8084" xr:uid="{00000000-0005-0000-0000-000011300000}"/>
    <cellStyle name="SAPBEXHLevel3X 5 5" xfId="8085" xr:uid="{00000000-0005-0000-0000-000012300000}"/>
    <cellStyle name="SAPBEXHLevel3X 5 6" xfId="8086" xr:uid="{00000000-0005-0000-0000-000013300000}"/>
    <cellStyle name="SAPBEXHLevel3X 5 7" xfId="8087" xr:uid="{00000000-0005-0000-0000-000014300000}"/>
    <cellStyle name="SAPBEXHLevel3X 5 8" xfId="8088" xr:uid="{00000000-0005-0000-0000-000015300000}"/>
    <cellStyle name="SAPBEXHLevel3X 5 9" xfId="8089" xr:uid="{00000000-0005-0000-0000-000016300000}"/>
    <cellStyle name="SAPBEXHLevel3X 6" xfId="3130" xr:uid="{00000000-0005-0000-0000-000017300000}"/>
    <cellStyle name="SAPBEXHLevel3X 6 2" xfId="8090" xr:uid="{00000000-0005-0000-0000-000018300000}"/>
    <cellStyle name="SAPBEXHLevel3X 6 3" xfId="8091" xr:uid="{00000000-0005-0000-0000-000019300000}"/>
    <cellStyle name="SAPBEXHLevel3X 6 4" xfId="8092" xr:uid="{00000000-0005-0000-0000-00001A300000}"/>
    <cellStyle name="SAPBEXHLevel3X 6 5" xfId="8093" xr:uid="{00000000-0005-0000-0000-00001B300000}"/>
    <cellStyle name="SAPBEXHLevel3X 6 6" xfId="8094" xr:uid="{00000000-0005-0000-0000-00001C300000}"/>
    <cellStyle name="SAPBEXHLevel3X 6 7" xfId="8095" xr:uid="{00000000-0005-0000-0000-00001D300000}"/>
    <cellStyle name="SAPBEXHLevel3X 6 8" xfId="8096" xr:uid="{00000000-0005-0000-0000-00001E300000}"/>
    <cellStyle name="SAPBEXHLevel3X 6 9" xfId="8097" xr:uid="{00000000-0005-0000-0000-00001F300000}"/>
    <cellStyle name="SAPBEXHLevel3X 7" xfId="3131" xr:uid="{00000000-0005-0000-0000-000020300000}"/>
    <cellStyle name="SAPBEXHLevel3X 7 2" xfId="8098" xr:uid="{00000000-0005-0000-0000-000021300000}"/>
    <cellStyle name="SAPBEXHLevel3X 7 3" xfId="8099" xr:uid="{00000000-0005-0000-0000-000022300000}"/>
    <cellStyle name="SAPBEXHLevel3X 7 4" xfId="8100" xr:uid="{00000000-0005-0000-0000-000023300000}"/>
    <cellStyle name="SAPBEXHLevel3X 7 5" xfId="8101" xr:uid="{00000000-0005-0000-0000-000024300000}"/>
    <cellStyle name="SAPBEXHLevel3X 7 6" xfId="8102" xr:uid="{00000000-0005-0000-0000-000025300000}"/>
    <cellStyle name="SAPBEXHLevel3X 7 7" xfId="8103" xr:uid="{00000000-0005-0000-0000-000026300000}"/>
    <cellStyle name="SAPBEXHLevel3X 7 8" xfId="8104" xr:uid="{00000000-0005-0000-0000-000027300000}"/>
    <cellStyle name="SAPBEXHLevel3X 7 9" xfId="8105" xr:uid="{00000000-0005-0000-0000-000028300000}"/>
    <cellStyle name="SAPBEXHLevel3X 8" xfId="3132" xr:uid="{00000000-0005-0000-0000-000029300000}"/>
    <cellStyle name="SAPBEXHLevel3X 8 2" xfId="8106" xr:uid="{00000000-0005-0000-0000-00002A300000}"/>
    <cellStyle name="SAPBEXHLevel3X 8 3" xfId="8107" xr:uid="{00000000-0005-0000-0000-00002B300000}"/>
    <cellStyle name="SAPBEXHLevel3X 8 4" xfId="8108" xr:uid="{00000000-0005-0000-0000-00002C300000}"/>
    <cellStyle name="SAPBEXHLevel3X 8 5" xfId="8109" xr:uid="{00000000-0005-0000-0000-00002D300000}"/>
    <cellStyle name="SAPBEXHLevel3X 8 6" xfId="8110" xr:uid="{00000000-0005-0000-0000-00002E300000}"/>
    <cellStyle name="SAPBEXHLevel3X 8 7" xfId="8111" xr:uid="{00000000-0005-0000-0000-00002F300000}"/>
    <cellStyle name="SAPBEXHLevel3X 8 8" xfId="8112" xr:uid="{00000000-0005-0000-0000-000030300000}"/>
    <cellStyle name="SAPBEXHLevel3X 8 9" xfId="8113" xr:uid="{00000000-0005-0000-0000-000031300000}"/>
    <cellStyle name="SAPBEXHLevel3X 9" xfId="3133" xr:uid="{00000000-0005-0000-0000-000032300000}"/>
    <cellStyle name="SAPBEXHLevel3X 9 2" xfId="8114" xr:uid="{00000000-0005-0000-0000-000033300000}"/>
    <cellStyle name="SAPBEXHLevel3X 9 3" xfId="8115" xr:uid="{00000000-0005-0000-0000-000034300000}"/>
    <cellStyle name="SAPBEXHLevel3X 9 4" xfId="8116" xr:uid="{00000000-0005-0000-0000-000035300000}"/>
    <cellStyle name="SAPBEXHLevel3X 9 5" xfId="8117" xr:uid="{00000000-0005-0000-0000-000036300000}"/>
    <cellStyle name="SAPBEXHLevel3X 9 6" xfId="8118" xr:uid="{00000000-0005-0000-0000-000037300000}"/>
    <cellStyle name="SAPBEXHLevel3X 9 7" xfId="8119" xr:uid="{00000000-0005-0000-0000-000038300000}"/>
    <cellStyle name="SAPBEXHLevel3X 9 8" xfId="8120" xr:uid="{00000000-0005-0000-0000-000039300000}"/>
    <cellStyle name="SAPBEXHLevel3X 9 9" xfId="8121" xr:uid="{00000000-0005-0000-0000-00003A300000}"/>
    <cellStyle name="SAPBEXHLevel3X_(A-7) IS-Inputs" xfId="8122" xr:uid="{00000000-0005-0000-0000-00003B300000}"/>
    <cellStyle name="SAPBEXinputData" xfId="178" xr:uid="{00000000-0005-0000-0000-00003C300000}"/>
    <cellStyle name="SAPBEXinputData 10" xfId="3134" xr:uid="{00000000-0005-0000-0000-00003D300000}"/>
    <cellStyle name="SAPBEXinputData 10 2" xfId="8123" xr:uid="{00000000-0005-0000-0000-00003E300000}"/>
    <cellStyle name="SAPBEXinputData 10 3" xfId="8124" xr:uid="{00000000-0005-0000-0000-00003F300000}"/>
    <cellStyle name="SAPBEXinputData 10 4" xfId="8125" xr:uid="{00000000-0005-0000-0000-000040300000}"/>
    <cellStyle name="SAPBEXinputData 10 5" xfId="8126" xr:uid="{00000000-0005-0000-0000-000041300000}"/>
    <cellStyle name="SAPBEXinputData 10 6" xfId="8127" xr:uid="{00000000-0005-0000-0000-000042300000}"/>
    <cellStyle name="SAPBEXinputData 10 7" xfId="8128" xr:uid="{00000000-0005-0000-0000-000043300000}"/>
    <cellStyle name="SAPBEXinputData 10 8" xfId="8129" xr:uid="{00000000-0005-0000-0000-000044300000}"/>
    <cellStyle name="SAPBEXinputData 10 9" xfId="8130" xr:uid="{00000000-0005-0000-0000-000045300000}"/>
    <cellStyle name="SAPBEXinputData 11" xfId="3135" xr:uid="{00000000-0005-0000-0000-000046300000}"/>
    <cellStyle name="SAPBEXinputData 11 2" xfId="8132" xr:uid="{00000000-0005-0000-0000-000047300000}"/>
    <cellStyle name="SAPBEXinputData 11 3" xfId="8131" xr:uid="{00000000-0005-0000-0000-000048300000}"/>
    <cellStyle name="SAPBEXinputData 12" xfId="3136" xr:uid="{00000000-0005-0000-0000-000049300000}"/>
    <cellStyle name="SAPBEXinputData 12 2" xfId="8133" xr:uid="{00000000-0005-0000-0000-00004A300000}"/>
    <cellStyle name="SAPBEXinputData 12 3" xfId="8134" xr:uid="{00000000-0005-0000-0000-00004B300000}"/>
    <cellStyle name="SAPBEXinputData 12 4" xfId="8135" xr:uid="{00000000-0005-0000-0000-00004C300000}"/>
    <cellStyle name="SAPBEXinputData 12 5" xfId="8136" xr:uid="{00000000-0005-0000-0000-00004D300000}"/>
    <cellStyle name="SAPBEXinputData 12 6" xfId="8137" xr:uid="{00000000-0005-0000-0000-00004E300000}"/>
    <cellStyle name="SAPBEXinputData 12 7" xfId="8138" xr:uid="{00000000-0005-0000-0000-00004F300000}"/>
    <cellStyle name="SAPBEXinputData 12 8" xfId="8139" xr:uid="{00000000-0005-0000-0000-000050300000}"/>
    <cellStyle name="SAPBEXinputData 13" xfId="3137" xr:uid="{00000000-0005-0000-0000-000051300000}"/>
    <cellStyle name="SAPBEXinputData 13 2" xfId="8140" xr:uid="{00000000-0005-0000-0000-000052300000}"/>
    <cellStyle name="SAPBEXinputData 13 3" xfId="8141" xr:uid="{00000000-0005-0000-0000-000053300000}"/>
    <cellStyle name="SAPBEXinputData 13 4" xfId="8142" xr:uid="{00000000-0005-0000-0000-000054300000}"/>
    <cellStyle name="SAPBEXinputData 13 5" xfId="8143" xr:uid="{00000000-0005-0000-0000-000055300000}"/>
    <cellStyle name="SAPBEXinputData 13 6" xfId="8144" xr:uid="{00000000-0005-0000-0000-000056300000}"/>
    <cellStyle name="SAPBEXinputData 13 7" xfId="8145" xr:uid="{00000000-0005-0000-0000-000057300000}"/>
    <cellStyle name="SAPBEXinputData 13 8" xfId="8146" xr:uid="{00000000-0005-0000-0000-000058300000}"/>
    <cellStyle name="SAPBEXinputData 14" xfId="3138" xr:uid="{00000000-0005-0000-0000-000059300000}"/>
    <cellStyle name="SAPBEXinputData 14 2" xfId="8147" xr:uid="{00000000-0005-0000-0000-00005A300000}"/>
    <cellStyle name="SAPBEXinputData 15" xfId="3139" xr:uid="{00000000-0005-0000-0000-00005B300000}"/>
    <cellStyle name="SAPBEXinputData 15 2" xfId="8148" xr:uid="{00000000-0005-0000-0000-00005C300000}"/>
    <cellStyle name="SAPBEXinputData 16" xfId="3140" xr:uid="{00000000-0005-0000-0000-00005D300000}"/>
    <cellStyle name="SAPBEXinputData 16 2" xfId="8149" xr:uid="{00000000-0005-0000-0000-00005E300000}"/>
    <cellStyle name="SAPBEXinputData 17" xfId="3141" xr:uid="{00000000-0005-0000-0000-00005F300000}"/>
    <cellStyle name="SAPBEXinputData 17 2" xfId="8150" xr:uid="{00000000-0005-0000-0000-000060300000}"/>
    <cellStyle name="SAPBEXinputData 18" xfId="3142" xr:uid="{00000000-0005-0000-0000-000061300000}"/>
    <cellStyle name="SAPBEXinputData 18 2" xfId="8151" xr:uid="{00000000-0005-0000-0000-000062300000}"/>
    <cellStyle name="SAPBEXinputData 19" xfId="3143" xr:uid="{00000000-0005-0000-0000-000063300000}"/>
    <cellStyle name="SAPBEXinputData 19 2" xfId="8152" xr:uid="{00000000-0005-0000-0000-000064300000}"/>
    <cellStyle name="SAPBEXinputData 2" xfId="292" xr:uid="{00000000-0005-0000-0000-000065300000}"/>
    <cellStyle name="SAPBEXinputData 2 10" xfId="8154" xr:uid="{00000000-0005-0000-0000-000066300000}"/>
    <cellStyle name="SAPBEXinputData 2 11" xfId="8153" xr:uid="{00000000-0005-0000-0000-000067300000}"/>
    <cellStyle name="SAPBEXinputData 2 12" xfId="3144" xr:uid="{00000000-0005-0000-0000-000068300000}"/>
    <cellStyle name="SAPBEXinputData 2 2" xfId="8155" xr:uid="{00000000-0005-0000-0000-000069300000}"/>
    <cellStyle name="SAPBEXinputData 2 3" xfId="8156" xr:uid="{00000000-0005-0000-0000-00006A300000}"/>
    <cellStyle name="SAPBEXinputData 2 4" xfId="8157" xr:uid="{00000000-0005-0000-0000-00006B300000}"/>
    <cellStyle name="SAPBEXinputData 2 5" xfId="8158" xr:uid="{00000000-0005-0000-0000-00006C300000}"/>
    <cellStyle name="SAPBEXinputData 2 6" xfId="8159" xr:uid="{00000000-0005-0000-0000-00006D300000}"/>
    <cellStyle name="SAPBEXinputData 2 7" xfId="8160" xr:uid="{00000000-0005-0000-0000-00006E300000}"/>
    <cellStyle name="SAPBEXinputData 2 8" xfId="8161" xr:uid="{00000000-0005-0000-0000-00006F300000}"/>
    <cellStyle name="SAPBEXinputData 2 9" xfId="8162" xr:uid="{00000000-0005-0000-0000-000070300000}"/>
    <cellStyle name="SAPBEXinputData 20" xfId="3145" xr:uid="{00000000-0005-0000-0000-000071300000}"/>
    <cellStyle name="SAPBEXinputData 20 2" xfId="8163" xr:uid="{00000000-0005-0000-0000-000072300000}"/>
    <cellStyle name="SAPBEXinputData 21" xfId="3146" xr:uid="{00000000-0005-0000-0000-000073300000}"/>
    <cellStyle name="SAPBEXinputData 22" xfId="3147" xr:uid="{00000000-0005-0000-0000-000074300000}"/>
    <cellStyle name="SAPBEXinputData 23" xfId="3148" xr:uid="{00000000-0005-0000-0000-000075300000}"/>
    <cellStyle name="SAPBEXinputData 24" xfId="3149" xr:uid="{00000000-0005-0000-0000-000076300000}"/>
    <cellStyle name="SAPBEXinputData 25" xfId="3150" xr:uid="{00000000-0005-0000-0000-000077300000}"/>
    <cellStyle name="SAPBEXinputData 26" xfId="3151" xr:uid="{00000000-0005-0000-0000-000078300000}"/>
    <cellStyle name="SAPBEXinputData 27" xfId="3152" xr:uid="{00000000-0005-0000-0000-000079300000}"/>
    <cellStyle name="SAPBEXinputData 28" xfId="3153" xr:uid="{00000000-0005-0000-0000-00007A300000}"/>
    <cellStyle name="SAPBEXinputData 29" xfId="3154" xr:uid="{00000000-0005-0000-0000-00007B300000}"/>
    <cellStyle name="SAPBEXinputData 3" xfId="341" xr:uid="{00000000-0005-0000-0000-00007C300000}"/>
    <cellStyle name="SAPBEXinputData 3 2" xfId="8164" xr:uid="{00000000-0005-0000-0000-00007D300000}"/>
    <cellStyle name="SAPBEXinputData 3 3" xfId="8165" xr:uid="{00000000-0005-0000-0000-00007E300000}"/>
    <cellStyle name="SAPBEXinputData 3 4" xfId="8166" xr:uid="{00000000-0005-0000-0000-00007F300000}"/>
    <cellStyle name="SAPBEXinputData 3 5" xfId="8167" xr:uid="{00000000-0005-0000-0000-000080300000}"/>
    <cellStyle name="SAPBEXinputData 3 6" xfId="8168" xr:uid="{00000000-0005-0000-0000-000081300000}"/>
    <cellStyle name="SAPBEXinputData 3 7" xfId="8169" xr:uid="{00000000-0005-0000-0000-000082300000}"/>
    <cellStyle name="SAPBEXinputData 3 8" xfId="8170" xr:uid="{00000000-0005-0000-0000-000083300000}"/>
    <cellStyle name="SAPBEXinputData 3 9" xfId="8171" xr:uid="{00000000-0005-0000-0000-000084300000}"/>
    <cellStyle name="SAPBEXinputData 30" xfId="3155" xr:uid="{00000000-0005-0000-0000-000085300000}"/>
    <cellStyle name="SAPBEXinputData 31" xfId="3156" xr:uid="{00000000-0005-0000-0000-000086300000}"/>
    <cellStyle name="SAPBEXinputData 32" xfId="3157" xr:uid="{00000000-0005-0000-0000-000087300000}"/>
    <cellStyle name="SAPBEXinputData 33" xfId="3158" xr:uid="{00000000-0005-0000-0000-000088300000}"/>
    <cellStyle name="SAPBEXinputData 34" xfId="3159" xr:uid="{00000000-0005-0000-0000-000089300000}"/>
    <cellStyle name="SAPBEXinputData 35" xfId="3160" xr:uid="{00000000-0005-0000-0000-00008A300000}"/>
    <cellStyle name="SAPBEXinputData 36" xfId="3161" xr:uid="{00000000-0005-0000-0000-00008B300000}"/>
    <cellStyle name="SAPBEXinputData 37" xfId="3162" xr:uid="{00000000-0005-0000-0000-00008C300000}"/>
    <cellStyle name="SAPBEXinputData 38" xfId="3163" xr:uid="{00000000-0005-0000-0000-00008D300000}"/>
    <cellStyle name="SAPBEXinputData 39" xfId="3164" xr:uid="{00000000-0005-0000-0000-00008E300000}"/>
    <cellStyle name="SAPBEXinputData 4" xfId="3165" xr:uid="{00000000-0005-0000-0000-00008F300000}"/>
    <cellStyle name="SAPBEXinputData 4 2" xfId="8172" xr:uid="{00000000-0005-0000-0000-000090300000}"/>
    <cellStyle name="SAPBEXinputData 4 3" xfId="8173" xr:uid="{00000000-0005-0000-0000-000091300000}"/>
    <cellStyle name="SAPBEXinputData 4 4" xfId="8174" xr:uid="{00000000-0005-0000-0000-000092300000}"/>
    <cellStyle name="SAPBEXinputData 4 5" xfId="8175" xr:uid="{00000000-0005-0000-0000-000093300000}"/>
    <cellStyle name="SAPBEXinputData 4 6" xfId="8176" xr:uid="{00000000-0005-0000-0000-000094300000}"/>
    <cellStyle name="SAPBEXinputData 4 7" xfId="8177" xr:uid="{00000000-0005-0000-0000-000095300000}"/>
    <cellStyle name="SAPBEXinputData 4 8" xfId="8178" xr:uid="{00000000-0005-0000-0000-000096300000}"/>
    <cellStyle name="SAPBEXinputData 4 9" xfId="8179" xr:uid="{00000000-0005-0000-0000-000097300000}"/>
    <cellStyle name="SAPBEXinputData 40" xfId="3166" xr:uid="{00000000-0005-0000-0000-000098300000}"/>
    <cellStyle name="SAPBEXinputData 41" xfId="3167" xr:uid="{00000000-0005-0000-0000-000099300000}"/>
    <cellStyle name="SAPBEXinputData 42" xfId="3168" xr:uid="{00000000-0005-0000-0000-00009A300000}"/>
    <cellStyle name="SAPBEXinputData 43" xfId="3169" xr:uid="{00000000-0005-0000-0000-00009B300000}"/>
    <cellStyle name="SAPBEXinputData 44" xfId="3170" xr:uid="{00000000-0005-0000-0000-00009C300000}"/>
    <cellStyle name="SAPBEXinputData 45" xfId="3171" xr:uid="{00000000-0005-0000-0000-00009D300000}"/>
    <cellStyle name="SAPBEXinputData 46" xfId="3172" xr:uid="{00000000-0005-0000-0000-00009E300000}"/>
    <cellStyle name="SAPBEXinputData 47" xfId="8180" xr:uid="{00000000-0005-0000-0000-00009F300000}"/>
    <cellStyle name="SAPBEXinputData 5" xfId="3173" xr:uid="{00000000-0005-0000-0000-0000A0300000}"/>
    <cellStyle name="SAPBEXinputData 5 2" xfId="8181" xr:uid="{00000000-0005-0000-0000-0000A1300000}"/>
    <cellStyle name="SAPBEXinputData 5 3" xfId="8182" xr:uid="{00000000-0005-0000-0000-0000A2300000}"/>
    <cellStyle name="SAPBEXinputData 5 4" xfId="8183" xr:uid="{00000000-0005-0000-0000-0000A3300000}"/>
    <cellStyle name="SAPBEXinputData 5 5" xfId="8184" xr:uid="{00000000-0005-0000-0000-0000A4300000}"/>
    <cellStyle name="SAPBEXinputData 5 6" xfId="8185" xr:uid="{00000000-0005-0000-0000-0000A5300000}"/>
    <cellStyle name="SAPBEXinputData 5 7" xfId="8186" xr:uid="{00000000-0005-0000-0000-0000A6300000}"/>
    <cellStyle name="SAPBEXinputData 5 8" xfId="8187" xr:uid="{00000000-0005-0000-0000-0000A7300000}"/>
    <cellStyle name="SAPBEXinputData 5 9" xfId="8188" xr:uid="{00000000-0005-0000-0000-0000A8300000}"/>
    <cellStyle name="SAPBEXinputData 6" xfId="3174" xr:uid="{00000000-0005-0000-0000-0000A9300000}"/>
    <cellStyle name="SAPBEXinputData 6 2" xfId="8189" xr:uid="{00000000-0005-0000-0000-0000AA300000}"/>
    <cellStyle name="SAPBEXinputData 6 3" xfId="8190" xr:uid="{00000000-0005-0000-0000-0000AB300000}"/>
    <cellStyle name="SAPBEXinputData 6 4" xfId="8191" xr:uid="{00000000-0005-0000-0000-0000AC300000}"/>
    <cellStyle name="SAPBEXinputData 6 5" xfId="8192" xr:uid="{00000000-0005-0000-0000-0000AD300000}"/>
    <cellStyle name="SAPBEXinputData 6 6" xfId="8193" xr:uid="{00000000-0005-0000-0000-0000AE300000}"/>
    <cellStyle name="SAPBEXinputData 6 7" xfId="8194" xr:uid="{00000000-0005-0000-0000-0000AF300000}"/>
    <cellStyle name="SAPBEXinputData 6 8" xfId="8195" xr:uid="{00000000-0005-0000-0000-0000B0300000}"/>
    <cellStyle name="SAPBEXinputData 6 9" xfId="8196" xr:uid="{00000000-0005-0000-0000-0000B1300000}"/>
    <cellStyle name="SAPBEXinputData 7" xfId="3175" xr:uid="{00000000-0005-0000-0000-0000B2300000}"/>
    <cellStyle name="SAPBEXinputData 7 2" xfId="8197" xr:uid="{00000000-0005-0000-0000-0000B3300000}"/>
    <cellStyle name="SAPBEXinputData 7 3" xfId="8198" xr:uid="{00000000-0005-0000-0000-0000B4300000}"/>
    <cellStyle name="SAPBEXinputData 7 4" xfId="8199" xr:uid="{00000000-0005-0000-0000-0000B5300000}"/>
    <cellStyle name="SAPBEXinputData 7 5" xfId="8200" xr:uid="{00000000-0005-0000-0000-0000B6300000}"/>
    <cellStyle name="SAPBEXinputData 7 6" xfId="8201" xr:uid="{00000000-0005-0000-0000-0000B7300000}"/>
    <cellStyle name="SAPBEXinputData 7 7" xfId="8202" xr:uid="{00000000-0005-0000-0000-0000B8300000}"/>
    <cellStyle name="SAPBEXinputData 7 8" xfId="8203" xr:uid="{00000000-0005-0000-0000-0000B9300000}"/>
    <cellStyle name="SAPBEXinputData 7 9" xfId="8204" xr:uid="{00000000-0005-0000-0000-0000BA300000}"/>
    <cellStyle name="SAPBEXinputData 8" xfId="3176" xr:uid="{00000000-0005-0000-0000-0000BB300000}"/>
    <cellStyle name="SAPBEXinputData 8 2" xfId="8205" xr:uid="{00000000-0005-0000-0000-0000BC300000}"/>
    <cellStyle name="SAPBEXinputData 8 3" xfId="8206" xr:uid="{00000000-0005-0000-0000-0000BD300000}"/>
    <cellStyle name="SAPBEXinputData 8 4" xfId="8207" xr:uid="{00000000-0005-0000-0000-0000BE300000}"/>
    <cellStyle name="SAPBEXinputData 8 5" xfId="8208" xr:uid="{00000000-0005-0000-0000-0000BF300000}"/>
    <cellStyle name="SAPBEXinputData 8 6" xfId="8209" xr:uid="{00000000-0005-0000-0000-0000C0300000}"/>
    <cellStyle name="SAPBEXinputData 8 7" xfId="8210" xr:uid="{00000000-0005-0000-0000-0000C1300000}"/>
    <cellStyle name="SAPBEXinputData 8 8" xfId="8211" xr:uid="{00000000-0005-0000-0000-0000C2300000}"/>
    <cellStyle name="SAPBEXinputData 8 9" xfId="8212" xr:uid="{00000000-0005-0000-0000-0000C3300000}"/>
    <cellStyle name="SAPBEXinputData 9" xfId="3177" xr:uid="{00000000-0005-0000-0000-0000C4300000}"/>
    <cellStyle name="SAPBEXinputData 9 2" xfId="8213" xr:uid="{00000000-0005-0000-0000-0000C5300000}"/>
    <cellStyle name="SAPBEXinputData 9 3" xfId="8214" xr:uid="{00000000-0005-0000-0000-0000C6300000}"/>
    <cellStyle name="SAPBEXinputData 9 4" xfId="8215" xr:uid="{00000000-0005-0000-0000-0000C7300000}"/>
    <cellStyle name="SAPBEXinputData 9 5" xfId="8216" xr:uid="{00000000-0005-0000-0000-0000C8300000}"/>
    <cellStyle name="SAPBEXinputData 9 6" xfId="8217" xr:uid="{00000000-0005-0000-0000-0000C9300000}"/>
    <cellStyle name="SAPBEXinputData 9 7" xfId="8218" xr:uid="{00000000-0005-0000-0000-0000CA300000}"/>
    <cellStyle name="SAPBEXinputData 9 8" xfId="8219" xr:uid="{00000000-0005-0000-0000-0000CB300000}"/>
    <cellStyle name="SAPBEXinputData 9 9" xfId="8220" xr:uid="{00000000-0005-0000-0000-0000CC300000}"/>
    <cellStyle name="SAPBEXinputData_(A-7) IS-Inputs" xfId="8221" xr:uid="{00000000-0005-0000-0000-0000CD300000}"/>
    <cellStyle name="SAPBEXItemHeader" xfId="293" xr:uid="{00000000-0005-0000-0000-0000CE300000}"/>
    <cellStyle name="SAPBEXItemHeader 2" xfId="8222" xr:uid="{00000000-0005-0000-0000-0000CF300000}"/>
    <cellStyle name="SAPBEXItemHeader 2 2" xfId="8223" xr:uid="{00000000-0005-0000-0000-0000D0300000}"/>
    <cellStyle name="SAPBEXresData" xfId="179" xr:uid="{00000000-0005-0000-0000-0000D1300000}"/>
    <cellStyle name="SAPBEXresData 10" xfId="3178" xr:uid="{00000000-0005-0000-0000-0000D2300000}"/>
    <cellStyle name="SAPBEXresData 11" xfId="3179" xr:uid="{00000000-0005-0000-0000-0000D3300000}"/>
    <cellStyle name="SAPBEXresData 12" xfId="3180" xr:uid="{00000000-0005-0000-0000-0000D4300000}"/>
    <cellStyle name="SAPBEXresData 13" xfId="3181" xr:uid="{00000000-0005-0000-0000-0000D5300000}"/>
    <cellStyle name="SAPBEXresData 14" xfId="3182" xr:uid="{00000000-0005-0000-0000-0000D6300000}"/>
    <cellStyle name="SAPBEXresData 15" xfId="3183" xr:uid="{00000000-0005-0000-0000-0000D7300000}"/>
    <cellStyle name="SAPBEXresData 16" xfId="3184" xr:uid="{00000000-0005-0000-0000-0000D8300000}"/>
    <cellStyle name="SAPBEXresData 17" xfId="3185" xr:uid="{00000000-0005-0000-0000-0000D9300000}"/>
    <cellStyle name="SAPBEXresData 18" xfId="3186" xr:uid="{00000000-0005-0000-0000-0000DA300000}"/>
    <cellStyle name="SAPBEXresData 19" xfId="3187" xr:uid="{00000000-0005-0000-0000-0000DB300000}"/>
    <cellStyle name="SAPBEXresData 2" xfId="294" xr:uid="{00000000-0005-0000-0000-0000DC300000}"/>
    <cellStyle name="SAPBEXresData 2 2" xfId="8225" xr:uid="{00000000-0005-0000-0000-0000DD300000}"/>
    <cellStyle name="SAPBEXresData 2 3" xfId="8224" xr:uid="{00000000-0005-0000-0000-0000DE300000}"/>
    <cellStyle name="SAPBEXresData 20" xfId="3188" xr:uid="{00000000-0005-0000-0000-0000DF300000}"/>
    <cellStyle name="SAPBEXresData 21" xfId="3189" xr:uid="{00000000-0005-0000-0000-0000E0300000}"/>
    <cellStyle name="SAPBEXresData 22" xfId="3190" xr:uid="{00000000-0005-0000-0000-0000E1300000}"/>
    <cellStyle name="SAPBEXresData 23" xfId="3191" xr:uid="{00000000-0005-0000-0000-0000E2300000}"/>
    <cellStyle name="SAPBEXresData 24" xfId="3192" xr:uid="{00000000-0005-0000-0000-0000E3300000}"/>
    <cellStyle name="SAPBEXresData 25" xfId="3193" xr:uid="{00000000-0005-0000-0000-0000E4300000}"/>
    <cellStyle name="SAPBEXresData 26" xfId="3194" xr:uid="{00000000-0005-0000-0000-0000E5300000}"/>
    <cellStyle name="SAPBEXresData 27" xfId="3195" xr:uid="{00000000-0005-0000-0000-0000E6300000}"/>
    <cellStyle name="SAPBEXresData 28" xfId="3196" xr:uid="{00000000-0005-0000-0000-0000E7300000}"/>
    <cellStyle name="SAPBEXresData 29" xfId="3197" xr:uid="{00000000-0005-0000-0000-0000E8300000}"/>
    <cellStyle name="SAPBEXresData 3" xfId="3198" xr:uid="{00000000-0005-0000-0000-0000E9300000}"/>
    <cellStyle name="SAPBEXresData 30" xfId="3199" xr:uid="{00000000-0005-0000-0000-0000EA300000}"/>
    <cellStyle name="SAPBEXresData 31" xfId="3200" xr:uid="{00000000-0005-0000-0000-0000EB300000}"/>
    <cellStyle name="SAPBEXresData 32" xfId="3201" xr:uid="{00000000-0005-0000-0000-0000EC300000}"/>
    <cellStyle name="SAPBEXresData 33" xfId="3202" xr:uid="{00000000-0005-0000-0000-0000ED300000}"/>
    <cellStyle name="SAPBEXresData 34" xfId="3203" xr:uid="{00000000-0005-0000-0000-0000EE300000}"/>
    <cellStyle name="SAPBEXresData 35" xfId="3204" xr:uid="{00000000-0005-0000-0000-0000EF300000}"/>
    <cellStyle name="SAPBEXresData 36" xfId="3205" xr:uid="{00000000-0005-0000-0000-0000F0300000}"/>
    <cellStyle name="SAPBEXresData 37" xfId="3206" xr:uid="{00000000-0005-0000-0000-0000F1300000}"/>
    <cellStyle name="SAPBEXresData 38" xfId="3207" xr:uid="{00000000-0005-0000-0000-0000F2300000}"/>
    <cellStyle name="SAPBEXresData 39" xfId="3208" xr:uid="{00000000-0005-0000-0000-0000F3300000}"/>
    <cellStyle name="SAPBEXresData 4" xfId="3209" xr:uid="{00000000-0005-0000-0000-0000F4300000}"/>
    <cellStyle name="SAPBEXresData 40" xfId="3210" xr:uid="{00000000-0005-0000-0000-0000F5300000}"/>
    <cellStyle name="SAPBEXresData 41" xfId="3211" xr:uid="{00000000-0005-0000-0000-0000F6300000}"/>
    <cellStyle name="SAPBEXresData 42" xfId="3212" xr:uid="{00000000-0005-0000-0000-0000F7300000}"/>
    <cellStyle name="SAPBEXresData 43" xfId="3213" xr:uid="{00000000-0005-0000-0000-0000F8300000}"/>
    <cellStyle name="SAPBEXresData 44" xfId="3214" xr:uid="{00000000-0005-0000-0000-0000F9300000}"/>
    <cellStyle name="SAPBEXresData 45" xfId="3215" xr:uid="{00000000-0005-0000-0000-0000FA300000}"/>
    <cellStyle name="SAPBEXresData 46" xfId="8226" xr:uid="{00000000-0005-0000-0000-0000FB300000}"/>
    <cellStyle name="SAPBEXresData 5" xfId="3216" xr:uid="{00000000-0005-0000-0000-0000FC300000}"/>
    <cellStyle name="SAPBEXresData 6" xfId="3217" xr:uid="{00000000-0005-0000-0000-0000FD300000}"/>
    <cellStyle name="SAPBEXresData 7" xfId="3218" xr:uid="{00000000-0005-0000-0000-0000FE300000}"/>
    <cellStyle name="SAPBEXresData 8" xfId="3219" xr:uid="{00000000-0005-0000-0000-0000FF300000}"/>
    <cellStyle name="SAPBEXresData 9" xfId="3220" xr:uid="{00000000-0005-0000-0000-000000310000}"/>
    <cellStyle name="SAPBEXresDataEmph" xfId="180" xr:uid="{00000000-0005-0000-0000-000001310000}"/>
    <cellStyle name="SAPBEXresDataEmph 10" xfId="3221" xr:uid="{00000000-0005-0000-0000-000002310000}"/>
    <cellStyle name="SAPBEXresDataEmph 11" xfId="3222" xr:uid="{00000000-0005-0000-0000-000003310000}"/>
    <cellStyle name="SAPBEXresDataEmph 12" xfId="3223" xr:uid="{00000000-0005-0000-0000-000004310000}"/>
    <cellStyle name="SAPBEXresDataEmph 13" xfId="3224" xr:uid="{00000000-0005-0000-0000-000005310000}"/>
    <cellStyle name="SAPBEXresDataEmph 14" xfId="3225" xr:uid="{00000000-0005-0000-0000-000006310000}"/>
    <cellStyle name="SAPBEXresDataEmph 15" xfId="3226" xr:uid="{00000000-0005-0000-0000-000007310000}"/>
    <cellStyle name="SAPBEXresDataEmph 16" xfId="3227" xr:uid="{00000000-0005-0000-0000-000008310000}"/>
    <cellStyle name="SAPBEXresDataEmph 17" xfId="3228" xr:uid="{00000000-0005-0000-0000-000009310000}"/>
    <cellStyle name="SAPBEXresDataEmph 18" xfId="3229" xr:uid="{00000000-0005-0000-0000-00000A310000}"/>
    <cellStyle name="SAPBEXresDataEmph 19" xfId="3230" xr:uid="{00000000-0005-0000-0000-00000B310000}"/>
    <cellStyle name="SAPBEXresDataEmph 2" xfId="295" xr:uid="{00000000-0005-0000-0000-00000C310000}"/>
    <cellStyle name="SAPBEXresDataEmph 20" xfId="3231" xr:uid="{00000000-0005-0000-0000-00000D310000}"/>
    <cellStyle name="SAPBEXresDataEmph 21" xfId="3232" xr:uid="{00000000-0005-0000-0000-00000E310000}"/>
    <cellStyle name="SAPBEXresDataEmph 22" xfId="3233" xr:uid="{00000000-0005-0000-0000-00000F310000}"/>
    <cellStyle name="SAPBEXresDataEmph 23" xfId="3234" xr:uid="{00000000-0005-0000-0000-000010310000}"/>
    <cellStyle name="SAPBEXresDataEmph 24" xfId="3235" xr:uid="{00000000-0005-0000-0000-000011310000}"/>
    <cellStyle name="SAPBEXresDataEmph 25" xfId="3236" xr:uid="{00000000-0005-0000-0000-000012310000}"/>
    <cellStyle name="SAPBEXresDataEmph 26" xfId="3237" xr:uid="{00000000-0005-0000-0000-000013310000}"/>
    <cellStyle name="SAPBEXresDataEmph 27" xfId="3238" xr:uid="{00000000-0005-0000-0000-000014310000}"/>
    <cellStyle name="SAPBEXresDataEmph 28" xfId="3239" xr:uid="{00000000-0005-0000-0000-000015310000}"/>
    <cellStyle name="SAPBEXresDataEmph 29" xfId="3240" xr:uid="{00000000-0005-0000-0000-000016310000}"/>
    <cellStyle name="SAPBEXresDataEmph 3" xfId="3241" xr:uid="{00000000-0005-0000-0000-000017310000}"/>
    <cellStyle name="SAPBEXresDataEmph 30" xfId="3242" xr:uid="{00000000-0005-0000-0000-000018310000}"/>
    <cellStyle name="SAPBEXresDataEmph 31" xfId="3243" xr:uid="{00000000-0005-0000-0000-000019310000}"/>
    <cellStyle name="SAPBEXresDataEmph 32" xfId="3244" xr:uid="{00000000-0005-0000-0000-00001A310000}"/>
    <cellStyle name="SAPBEXresDataEmph 33" xfId="3245" xr:uid="{00000000-0005-0000-0000-00001B310000}"/>
    <cellStyle name="SAPBEXresDataEmph 34" xfId="3246" xr:uid="{00000000-0005-0000-0000-00001C310000}"/>
    <cellStyle name="SAPBEXresDataEmph 35" xfId="3247" xr:uid="{00000000-0005-0000-0000-00001D310000}"/>
    <cellStyle name="SAPBEXresDataEmph 36" xfId="3248" xr:uid="{00000000-0005-0000-0000-00001E310000}"/>
    <cellStyle name="SAPBEXresDataEmph 37" xfId="3249" xr:uid="{00000000-0005-0000-0000-00001F310000}"/>
    <cellStyle name="SAPBEXresDataEmph 38" xfId="3250" xr:uid="{00000000-0005-0000-0000-000020310000}"/>
    <cellStyle name="SAPBEXresDataEmph 39" xfId="3251" xr:uid="{00000000-0005-0000-0000-000021310000}"/>
    <cellStyle name="SAPBEXresDataEmph 4" xfId="3252" xr:uid="{00000000-0005-0000-0000-000022310000}"/>
    <cellStyle name="SAPBEXresDataEmph 40" xfId="3253" xr:uid="{00000000-0005-0000-0000-000023310000}"/>
    <cellStyle name="SAPBEXresDataEmph 41" xfId="3254" xr:uid="{00000000-0005-0000-0000-000024310000}"/>
    <cellStyle name="SAPBEXresDataEmph 42" xfId="3255" xr:uid="{00000000-0005-0000-0000-000025310000}"/>
    <cellStyle name="SAPBEXresDataEmph 43" xfId="3256" xr:uid="{00000000-0005-0000-0000-000026310000}"/>
    <cellStyle name="SAPBEXresDataEmph 44" xfId="3257" xr:uid="{00000000-0005-0000-0000-000027310000}"/>
    <cellStyle name="SAPBEXresDataEmph 45" xfId="3258" xr:uid="{00000000-0005-0000-0000-000028310000}"/>
    <cellStyle name="SAPBEXresDataEmph 46" xfId="8227" xr:uid="{00000000-0005-0000-0000-000029310000}"/>
    <cellStyle name="SAPBEXresDataEmph 5" xfId="3259" xr:uid="{00000000-0005-0000-0000-00002A310000}"/>
    <cellStyle name="SAPBEXresDataEmph 6" xfId="3260" xr:uid="{00000000-0005-0000-0000-00002B310000}"/>
    <cellStyle name="SAPBEXresDataEmph 7" xfId="3261" xr:uid="{00000000-0005-0000-0000-00002C310000}"/>
    <cellStyle name="SAPBEXresDataEmph 8" xfId="3262" xr:uid="{00000000-0005-0000-0000-00002D310000}"/>
    <cellStyle name="SAPBEXresDataEmph 9" xfId="3263" xr:uid="{00000000-0005-0000-0000-00002E310000}"/>
    <cellStyle name="SAPBEXresItem" xfId="181" xr:uid="{00000000-0005-0000-0000-00002F310000}"/>
    <cellStyle name="SAPBEXresItem 10" xfId="3264" xr:uid="{00000000-0005-0000-0000-000030310000}"/>
    <cellStyle name="SAPBEXresItem 11" xfId="3265" xr:uid="{00000000-0005-0000-0000-000031310000}"/>
    <cellStyle name="SAPBEXresItem 12" xfId="3266" xr:uid="{00000000-0005-0000-0000-000032310000}"/>
    <cellStyle name="SAPBEXresItem 13" xfId="3267" xr:uid="{00000000-0005-0000-0000-000033310000}"/>
    <cellStyle name="SAPBEXresItem 14" xfId="3268" xr:uid="{00000000-0005-0000-0000-000034310000}"/>
    <cellStyle name="SAPBEXresItem 15" xfId="3269" xr:uid="{00000000-0005-0000-0000-000035310000}"/>
    <cellStyle name="SAPBEXresItem 16" xfId="3270" xr:uid="{00000000-0005-0000-0000-000036310000}"/>
    <cellStyle name="SAPBEXresItem 17" xfId="3271" xr:uid="{00000000-0005-0000-0000-000037310000}"/>
    <cellStyle name="SAPBEXresItem 18" xfId="3272" xr:uid="{00000000-0005-0000-0000-000038310000}"/>
    <cellStyle name="SAPBEXresItem 19" xfId="3273" xr:uid="{00000000-0005-0000-0000-000039310000}"/>
    <cellStyle name="SAPBEXresItem 2" xfId="296" xr:uid="{00000000-0005-0000-0000-00003A310000}"/>
    <cellStyle name="SAPBEXresItem 2 2" xfId="8229" xr:uid="{00000000-0005-0000-0000-00003B310000}"/>
    <cellStyle name="SAPBEXresItem 2 3" xfId="8228" xr:uid="{00000000-0005-0000-0000-00003C310000}"/>
    <cellStyle name="SAPBEXresItem 20" xfId="3274" xr:uid="{00000000-0005-0000-0000-00003D310000}"/>
    <cellStyle name="SAPBEXresItem 21" xfId="3275" xr:uid="{00000000-0005-0000-0000-00003E310000}"/>
    <cellStyle name="SAPBEXresItem 22" xfId="3276" xr:uid="{00000000-0005-0000-0000-00003F310000}"/>
    <cellStyle name="SAPBEXresItem 23" xfId="3277" xr:uid="{00000000-0005-0000-0000-000040310000}"/>
    <cellStyle name="SAPBEXresItem 24" xfId="3278" xr:uid="{00000000-0005-0000-0000-000041310000}"/>
    <cellStyle name="SAPBEXresItem 25" xfId="3279" xr:uid="{00000000-0005-0000-0000-000042310000}"/>
    <cellStyle name="SAPBEXresItem 26" xfId="3280" xr:uid="{00000000-0005-0000-0000-000043310000}"/>
    <cellStyle name="SAPBEXresItem 27" xfId="3281" xr:uid="{00000000-0005-0000-0000-000044310000}"/>
    <cellStyle name="SAPBEXresItem 28" xfId="3282" xr:uid="{00000000-0005-0000-0000-000045310000}"/>
    <cellStyle name="SAPBEXresItem 29" xfId="3283" xr:uid="{00000000-0005-0000-0000-000046310000}"/>
    <cellStyle name="SAPBEXresItem 3" xfId="3284" xr:uid="{00000000-0005-0000-0000-000047310000}"/>
    <cellStyle name="SAPBEXresItem 30" xfId="3285" xr:uid="{00000000-0005-0000-0000-000048310000}"/>
    <cellStyle name="SAPBEXresItem 31" xfId="3286" xr:uid="{00000000-0005-0000-0000-000049310000}"/>
    <cellStyle name="SAPBEXresItem 32" xfId="3287" xr:uid="{00000000-0005-0000-0000-00004A310000}"/>
    <cellStyle name="SAPBEXresItem 33" xfId="3288" xr:uid="{00000000-0005-0000-0000-00004B310000}"/>
    <cellStyle name="SAPBEXresItem 34" xfId="3289" xr:uid="{00000000-0005-0000-0000-00004C310000}"/>
    <cellStyle name="SAPBEXresItem 35" xfId="3290" xr:uid="{00000000-0005-0000-0000-00004D310000}"/>
    <cellStyle name="SAPBEXresItem 36" xfId="3291" xr:uid="{00000000-0005-0000-0000-00004E310000}"/>
    <cellStyle name="SAPBEXresItem 37" xfId="3292" xr:uid="{00000000-0005-0000-0000-00004F310000}"/>
    <cellStyle name="SAPBEXresItem 38" xfId="3293" xr:uid="{00000000-0005-0000-0000-000050310000}"/>
    <cellStyle name="SAPBEXresItem 39" xfId="3294" xr:uid="{00000000-0005-0000-0000-000051310000}"/>
    <cellStyle name="SAPBEXresItem 4" xfId="3295" xr:uid="{00000000-0005-0000-0000-000052310000}"/>
    <cellStyle name="SAPBEXresItem 40" xfId="3296" xr:uid="{00000000-0005-0000-0000-000053310000}"/>
    <cellStyle name="SAPBEXresItem 41" xfId="3297" xr:uid="{00000000-0005-0000-0000-000054310000}"/>
    <cellStyle name="SAPBEXresItem 42" xfId="3298" xr:uid="{00000000-0005-0000-0000-000055310000}"/>
    <cellStyle name="SAPBEXresItem 43" xfId="3299" xr:uid="{00000000-0005-0000-0000-000056310000}"/>
    <cellStyle name="SAPBEXresItem 44" xfId="3300" xr:uid="{00000000-0005-0000-0000-000057310000}"/>
    <cellStyle name="SAPBEXresItem 45" xfId="3301" xr:uid="{00000000-0005-0000-0000-000058310000}"/>
    <cellStyle name="SAPBEXresItem 46" xfId="8230" xr:uid="{00000000-0005-0000-0000-000059310000}"/>
    <cellStyle name="SAPBEXresItem 5" xfId="3302" xr:uid="{00000000-0005-0000-0000-00005A310000}"/>
    <cellStyle name="SAPBEXresItem 6" xfId="3303" xr:uid="{00000000-0005-0000-0000-00005B310000}"/>
    <cellStyle name="SAPBEXresItem 7" xfId="3304" xr:uid="{00000000-0005-0000-0000-00005C310000}"/>
    <cellStyle name="SAPBEXresItem 8" xfId="3305" xr:uid="{00000000-0005-0000-0000-00005D310000}"/>
    <cellStyle name="SAPBEXresItem 9" xfId="3306" xr:uid="{00000000-0005-0000-0000-00005E310000}"/>
    <cellStyle name="SAPBEXresItemX" xfId="182" xr:uid="{00000000-0005-0000-0000-00005F310000}"/>
    <cellStyle name="SAPBEXresItemX 10" xfId="3307" xr:uid="{00000000-0005-0000-0000-000060310000}"/>
    <cellStyle name="SAPBEXresItemX 11" xfId="3308" xr:uid="{00000000-0005-0000-0000-000061310000}"/>
    <cellStyle name="SAPBEXresItemX 12" xfId="3309" xr:uid="{00000000-0005-0000-0000-000062310000}"/>
    <cellStyle name="SAPBEXresItemX 13" xfId="3310" xr:uid="{00000000-0005-0000-0000-000063310000}"/>
    <cellStyle name="SAPBEXresItemX 14" xfId="3311" xr:uid="{00000000-0005-0000-0000-000064310000}"/>
    <cellStyle name="SAPBEXresItemX 15" xfId="3312" xr:uid="{00000000-0005-0000-0000-000065310000}"/>
    <cellStyle name="SAPBEXresItemX 16" xfId="3313" xr:uid="{00000000-0005-0000-0000-000066310000}"/>
    <cellStyle name="SAPBEXresItemX 17" xfId="3314" xr:uid="{00000000-0005-0000-0000-000067310000}"/>
    <cellStyle name="SAPBEXresItemX 18" xfId="3315" xr:uid="{00000000-0005-0000-0000-000068310000}"/>
    <cellStyle name="SAPBEXresItemX 19" xfId="3316" xr:uid="{00000000-0005-0000-0000-000069310000}"/>
    <cellStyle name="SAPBEXresItemX 2" xfId="297" xr:uid="{00000000-0005-0000-0000-00006A310000}"/>
    <cellStyle name="SAPBEXresItemX 2 2" xfId="8232" xr:uid="{00000000-0005-0000-0000-00006B310000}"/>
    <cellStyle name="SAPBEXresItemX 2 3" xfId="8231" xr:uid="{00000000-0005-0000-0000-00006C310000}"/>
    <cellStyle name="SAPBEXresItemX 20" xfId="3317" xr:uid="{00000000-0005-0000-0000-00006D310000}"/>
    <cellStyle name="SAPBEXresItemX 21" xfId="3318" xr:uid="{00000000-0005-0000-0000-00006E310000}"/>
    <cellStyle name="SAPBEXresItemX 22" xfId="3319" xr:uid="{00000000-0005-0000-0000-00006F310000}"/>
    <cellStyle name="SAPBEXresItemX 23" xfId="3320" xr:uid="{00000000-0005-0000-0000-000070310000}"/>
    <cellStyle name="SAPBEXresItemX 24" xfId="3321" xr:uid="{00000000-0005-0000-0000-000071310000}"/>
    <cellStyle name="SAPBEXresItemX 25" xfId="3322" xr:uid="{00000000-0005-0000-0000-000072310000}"/>
    <cellStyle name="SAPBEXresItemX 26" xfId="3323" xr:uid="{00000000-0005-0000-0000-000073310000}"/>
    <cellStyle name="SAPBEXresItemX 27" xfId="3324" xr:uid="{00000000-0005-0000-0000-000074310000}"/>
    <cellStyle name="SAPBEXresItemX 28" xfId="3325" xr:uid="{00000000-0005-0000-0000-000075310000}"/>
    <cellStyle name="SAPBEXresItemX 29" xfId="3326" xr:uid="{00000000-0005-0000-0000-000076310000}"/>
    <cellStyle name="SAPBEXresItemX 3" xfId="3327" xr:uid="{00000000-0005-0000-0000-000077310000}"/>
    <cellStyle name="SAPBEXresItemX 30" xfId="3328" xr:uid="{00000000-0005-0000-0000-000078310000}"/>
    <cellStyle name="SAPBEXresItemX 31" xfId="3329" xr:uid="{00000000-0005-0000-0000-000079310000}"/>
    <cellStyle name="SAPBEXresItemX 32" xfId="3330" xr:uid="{00000000-0005-0000-0000-00007A310000}"/>
    <cellStyle name="SAPBEXresItemX 33" xfId="3331" xr:uid="{00000000-0005-0000-0000-00007B310000}"/>
    <cellStyle name="SAPBEXresItemX 34" xfId="3332" xr:uid="{00000000-0005-0000-0000-00007C310000}"/>
    <cellStyle name="SAPBEXresItemX 35" xfId="3333" xr:uid="{00000000-0005-0000-0000-00007D310000}"/>
    <cellStyle name="SAPBEXresItemX 36" xfId="3334" xr:uid="{00000000-0005-0000-0000-00007E310000}"/>
    <cellStyle name="SAPBEXresItemX 37" xfId="3335" xr:uid="{00000000-0005-0000-0000-00007F310000}"/>
    <cellStyle name="SAPBEXresItemX 38" xfId="3336" xr:uid="{00000000-0005-0000-0000-000080310000}"/>
    <cellStyle name="SAPBEXresItemX 39" xfId="3337" xr:uid="{00000000-0005-0000-0000-000081310000}"/>
    <cellStyle name="SAPBEXresItemX 4" xfId="3338" xr:uid="{00000000-0005-0000-0000-000082310000}"/>
    <cellStyle name="SAPBEXresItemX 40" xfId="3339" xr:uid="{00000000-0005-0000-0000-000083310000}"/>
    <cellStyle name="SAPBEXresItemX 41" xfId="3340" xr:uid="{00000000-0005-0000-0000-000084310000}"/>
    <cellStyle name="SAPBEXresItemX 42" xfId="3341" xr:uid="{00000000-0005-0000-0000-000085310000}"/>
    <cellStyle name="SAPBEXresItemX 43" xfId="3342" xr:uid="{00000000-0005-0000-0000-000086310000}"/>
    <cellStyle name="SAPBEXresItemX 44" xfId="3343" xr:uid="{00000000-0005-0000-0000-000087310000}"/>
    <cellStyle name="SAPBEXresItemX 45" xfId="3344" xr:uid="{00000000-0005-0000-0000-000088310000}"/>
    <cellStyle name="SAPBEXresItemX 46" xfId="8233" xr:uid="{00000000-0005-0000-0000-000089310000}"/>
    <cellStyle name="SAPBEXresItemX 5" xfId="3345" xr:uid="{00000000-0005-0000-0000-00008A310000}"/>
    <cellStyle name="SAPBEXresItemX 6" xfId="3346" xr:uid="{00000000-0005-0000-0000-00008B310000}"/>
    <cellStyle name="SAPBEXresItemX 7" xfId="3347" xr:uid="{00000000-0005-0000-0000-00008C310000}"/>
    <cellStyle name="SAPBEXresItemX 8" xfId="3348" xr:uid="{00000000-0005-0000-0000-00008D310000}"/>
    <cellStyle name="SAPBEXresItemX 9" xfId="3349" xr:uid="{00000000-0005-0000-0000-00008E310000}"/>
    <cellStyle name="SAPBEXstdData" xfId="183" xr:uid="{00000000-0005-0000-0000-00008F310000}"/>
    <cellStyle name="SAPBEXstdData 10" xfId="3350" xr:uid="{00000000-0005-0000-0000-000090310000}"/>
    <cellStyle name="SAPBEXstdData 100" xfId="8234" xr:uid="{00000000-0005-0000-0000-000091310000}"/>
    <cellStyle name="SAPBEXstdData 101" xfId="8235" xr:uid="{00000000-0005-0000-0000-000092310000}"/>
    <cellStyle name="SAPBEXstdData 102" xfId="8236" xr:uid="{00000000-0005-0000-0000-000093310000}"/>
    <cellStyle name="SAPBEXstdData 103" xfId="8237" xr:uid="{00000000-0005-0000-0000-000094310000}"/>
    <cellStyle name="SAPBEXstdData 104" xfId="8238" xr:uid="{00000000-0005-0000-0000-000095310000}"/>
    <cellStyle name="SAPBEXstdData 105" xfId="8239" xr:uid="{00000000-0005-0000-0000-000096310000}"/>
    <cellStyle name="SAPBEXstdData 106" xfId="8240" xr:uid="{00000000-0005-0000-0000-000097310000}"/>
    <cellStyle name="SAPBEXstdData 107" xfId="8241" xr:uid="{00000000-0005-0000-0000-000098310000}"/>
    <cellStyle name="SAPBEXstdData 108" xfId="8242" xr:uid="{00000000-0005-0000-0000-000099310000}"/>
    <cellStyle name="SAPBEXstdData 109" xfId="8243" xr:uid="{00000000-0005-0000-0000-00009A310000}"/>
    <cellStyle name="SAPBEXstdData 11" xfId="3351" xr:uid="{00000000-0005-0000-0000-00009B310000}"/>
    <cellStyle name="SAPBEXstdData 110" xfId="8244" xr:uid="{00000000-0005-0000-0000-00009C310000}"/>
    <cellStyle name="SAPBEXstdData 12" xfId="3352" xr:uid="{00000000-0005-0000-0000-00009D310000}"/>
    <cellStyle name="SAPBEXstdData 13" xfId="3353" xr:uid="{00000000-0005-0000-0000-00009E310000}"/>
    <cellStyle name="SAPBEXstdData 14" xfId="3354" xr:uid="{00000000-0005-0000-0000-00009F310000}"/>
    <cellStyle name="SAPBEXstdData 15" xfId="3355" xr:uid="{00000000-0005-0000-0000-0000A0310000}"/>
    <cellStyle name="SAPBEXstdData 16" xfId="3356" xr:uid="{00000000-0005-0000-0000-0000A1310000}"/>
    <cellStyle name="SAPBEXstdData 17" xfId="3357" xr:uid="{00000000-0005-0000-0000-0000A2310000}"/>
    <cellStyle name="SAPBEXstdData 18" xfId="3358" xr:uid="{00000000-0005-0000-0000-0000A3310000}"/>
    <cellStyle name="SAPBEXstdData 19" xfId="3359" xr:uid="{00000000-0005-0000-0000-0000A4310000}"/>
    <cellStyle name="SAPBEXstdData 2" xfId="298" xr:uid="{00000000-0005-0000-0000-0000A5310000}"/>
    <cellStyle name="SAPBEXstdData 2 2" xfId="3360" xr:uid="{00000000-0005-0000-0000-0000A6310000}"/>
    <cellStyle name="SAPBEXstdData 20" xfId="3361" xr:uid="{00000000-0005-0000-0000-0000A7310000}"/>
    <cellStyle name="SAPBEXstdData 21" xfId="3362" xr:uid="{00000000-0005-0000-0000-0000A8310000}"/>
    <cellStyle name="SAPBEXstdData 22" xfId="3363" xr:uid="{00000000-0005-0000-0000-0000A9310000}"/>
    <cellStyle name="SAPBEXstdData 23" xfId="3364" xr:uid="{00000000-0005-0000-0000-0000AA310000}"/>
    <cellStyle name="SAPBEXstdData 24" xfId="3365" xr:uid="{00000000-0005-0000-0000-0000AB310000}"/>
    <cellStyle name="SAPBEXstdData 25" xfId="3366" xr:uid="{00000000-0005-0000-0000-0000AC310000}"/>
    <cellStyle name="SAPBEXstdData 26" xfId="3367" xr:uid="{00000000-0005-0000-0000-0000AD310000}"/>
    <cellStyle name="SAPBEXstdData 27" xfId="3368" xr:uid="{00000000-0005-0000-0000-0000AE310000}"/>
    <cellStyle name="SAPBEXstdData 28" xfId="3369" xr:uid="{00000000-0005-0000-0000-0000AF310000}"/>
    <cellStyle name="SAPBEXstdData 29" xfId="3370" xr:uid="{00000000-0005-0000-0000-0000B0310000}"/>
    <cellStyle name="SAPBEXstdData 3" xfId="343" xr:uid="{00000000-0005-0000-0000-0000B1310000}"/>
    <cellStyle name="SAPBEXstdData 30" xfId="3371" xr:uid="{00000000-0005-0000-0000-0000B2310000}"/>
    <cellStyle name="SAPBEXstdData 31" xfId="3372" xr:uid="{00000000-0005-0000-0000-0000B3310000}"/>
    <cellStyle name="SAPBEXstdData 32" xfId="3373" xr:uid="{00000000-0005-0000-0000-0000B4310000}"/>
    <cellStyle name="SAPBEXstdData 33" xfId="3374" xr:uid="{00000000-0005-0000-0000-0000B5310000}"/>
    <cellStyle name="SAPBEXstdData 34" xfId="3375" xr:uid="{00000000-0005-0000-0000-0000B6310000}"/>
    <cellStyle name="SAPBEXstdData 35" xfId="3376" xr:uid="{00000000-0005-0000-0000-0000B7310000}"/>
    <cellStyle name="SAPBEXstdData 36" xfId="3377" xr:uid="{00000000-0005-0000-0000-0000B8310000}"/>
    <cellStyle name="SAPBEXstdData 37" xfId="3378" xr:uid="{00000000-0005-0000-0000-0000B9310000}"/>
    <cellStyle name="SAPBEXstdData 38" xfId="3379" xr:uid="{00000000-0005-0000-0000-0000BA310000}"/>
    <cellStyle name="SAPBEXstdData 39" xfId="3380" xr:uid="{00000000-0005-0000-0000-0000BB310000}"/>
    <cellStyle name="SAPBEXstdData 4" xfId="3381" xr:uid="{00000000-0005-0000-0000-0000BC310000}"/>
    <cellStyle name="SAPBEXstdData 40" xfId="3382" xr:uid="{00000000-0005-0000-0000-0000BD310000}"/>
    <cellStyle name="SAPBEXstdData 41" xfId="3383" xr:uid="{00000000-0005-0000-0000-0000BE310000}"/>
    <cellStyle name="SAPBEXstdData 42" xfId="3384" xr:uid="{00000000-0005-0000-0000-0000BF310000}"/>
    <cellStyle name="SAPBEXstdData 43" xfId="3385" xr:uid="{00000000-0005-0000-0000-0000C0310000}"/>
    <cellStyle name="SAPBEXstdData 44" xfId="3386" xr:uid="{00000000-0005-0000-0000-0000C1310000}"/>
    <cellStyle name="SAPBEXstdData 45" xfId="3387" xr:uid="{00000000-0005-0000-0000-0000C2310000}"/>
    <cellStyle name="SAPBEXstdData 46" xfId="8245" xr:uid="{00000000-0005-0000-0000-0000C3310000}"/>
    <cellStyle name="SAPBEXstdData 47" xfId="8246" xr:uid="{00000000-0005-0000-0000-0000C4310000}"/>
    <cellStyle name="SAPBEXstdData 48" xfId="8247" xr:uid="{00000000-0005-0000-0000-0000C5310000}"/>
    <cellStyle name="SAPBEXstdData 49" xfId="8248" xr:uid="{00000000-0005-0000-0000-0000C6310000}"/>
    <cellStyle name="SAPBEXstdData 5" xfId="3388" xr:uid="{00000000-0005-0000-0000-0000C7310000}"/>
    <cellStyle name="SAPBEXstdData 50" xfId="8249" xr:uid="{00000000-0005-0000-0000-0000C8310000}"/>
    <cellStyle name="SAPBEXstdData 51" xfId="8250" xr:uid="{00000000-0005-0000-0000-0000C9310000}"/>
    <cellStyle name="SAPBEXstdData 52" xfId="8251" xr:uid="{00000000-0005-0000-0000-0000CA310000}"/>
    <cellStyle name="SAPBEXstdData 53" xfId="8252" xr:uid="{00000000-0005-0000-0000-0000CB310000}"/>
    <cellStyle name="SAPBEXstdData 54" xfId="8253" xr:uid="{00000000-0005-0000-0000-0000CC310000}"/>
    <cellStyle name="SAPBEXstdData 55" xfId="8254" xr:uid="{00000000-0005-0000-0000-0000CD310000}"/>
    <cellStyle name="SAPBEXstdData 56" xfId="8255" xr:uid="{00000000-0005-0000-0000-0000CE310000}"/>
    <cellStyle name="SAPBEXstdData 57" xfId="8256" xr:uid="{00000000-0005-0000-0000-0000CF310000}"/>
    <cellStyle name="SAPBEXstdData 58" xfId="8257" xr:uid="{00000000-0005-0000-0000-0000D0310000}"/>
    <cellStyle name="SAPBEXstdData 59" xfId="8258" xr:uid="{00000000-0005-0000-0000-0000D1310000}"/>
    <cellStyle name="SAPBEXstdData 6" xfId="3389" xr:uid="{00000000-0005-0000-0000-0000D2310000}"/>
    <cellStyle name="SAPBEXstdData 60" xfId="8259" xr:uid="{00000000-0005-0000-0000-0000D3310000}"/>
    <cellStyle name="SAPBEXstdData 61" xfId="8260" xr:uid="{00000000-0005-0000-0000-0000D4310000}"/>
    <cellStyle name="SAPBEXstdData 62" xfId="8261" xr:uid="{00000000-0005-0000-0000-0000D5310000}"/>
    <cellStyle name="SAPBEXstdData 63" xfId="8262" xr:uid="{00000000-0005-0000-0000-0000D6310000}"/>
    <cellStyle name="SAPBEXstdData 64" xfId="8263" xr:uid="{00000000-0005-0000-0000-0000D7310000}"/>
    <cellStyle name="SAPBEXstdData 65" xfId="8264" xr:uid="{00000000-0005-0000-0000-0000D8310000}"/>
    <cellStyle name="SAPBEXstdData 66" xfId="8265" xr:uid="{00000000-0005-0000-0000-0000D9310000}"/>
    <cellStyle name="SAPBEXstdData 67" xfId="8266" xr:uid="{00000000-0005-0000-0000-0000DA310000}"/>
    <cellStyle name="SAPBEXstdData 68" xfId="8267" xr:uid="{00000000-0005-0000-0000-0000DB310000}"/>
    <cellStyle name="SAPBEXstdData 69" xfId="8268" xr:uid="{00000000-0005-0000-0000-0000DC310000}"/>
    <cellStyle name="SAPBEXstdData 7" xfId="3390" xr:uid="{00000000-0005-0000-0000-0000DD310000}"/>
    <cellStyle name="SAPBEXstdData 70" xfId="8269" xr:uid="{00000000-0005-0000-0000-0000DE310000}"/>
    <cellStyle name="SAPBEXstdData 71" xfId="8270" xr:uid="{00000000-0005-0000-0000-0000DF310000}"/>
    <cellStyle name="SAPBEXstdData 72" xfId="8271" xr:uid="{00000000-0005-0000-0000-0000E0310000}"/>
    <cellStyle name="SAPBEXstdData 73" xfId="8272" xr:uid="{00000000-0005-0000-0000-0000E1310000}"/>
    <cellStyle name="SAPBEXstdData 74" xfId="8273" xr:uid="{00000000-0005-0000-0000-0000E2310000}"/>
    <cellStyle name="SAPBEXstdData 75" xfId="8274" xr:uid="{00000000-0005-0000-0000-0000E3310000}"/>
    <cellStyle name="SAPBEXstdData 76" xfId="8275" xr:uid="{00000000-0005-0000-0000-0000E4310000}"/>
    <cellStyle name="SAPBEXstdData 77" xfId="8276" xr:uid="{00000000-0005-0000-0000-0000E5310000}"/>
    <cellStyle name="SAPBEXstdData 78" xfId="8277" xr:uid="{00000000-0005-0000-0000-0000E6310000}"/>
    <cellStyle name="SAPBEXstdData 79" xfId="8278" xr:uid="{00000000-0005-0000-0000-0000E7310000}"/>
    <cellStyle name="SAPBEXstdData 8" xfId="3391" xr:uid="{00000000-0005-0000-0000-0000E8310000}"/>
    <cellStyle name="SAPBEXstdData 80" xfId="8279" xr:uid="{00000000-0005-0000-0000-0000E9310000}"/>
    <cellStyle name="SAPBEXstdData 81" xfId="8280" xr:uid="{00000000-0005-0000-0000-0000EA310000}"/>
    <cellStyle name="SAPBEXstdData 82" xfId="8281" xr:uid="{00000000-0005-0000-0000-0000EB310000}"/>
    <cellStyle name="SAPBEXstdData 83" xfId="8282" xr:uid="{00000000-0005-0000-0000-0000EC310000}"/>
    <cellStyle name="SAPBEXstdData 84" xfId="8283" xr:uid="{00000000-0005-0000-0000-0000ED310000}"/>
    <cellStyle name="SAPBEXstdData 85" xfId="8284" xr:uid="{00000000-0005-0000-0000-0000EE310000}"/>
    <cellStyle name="SAPBEXstdData 86" xfId="8285" xr:uid="{00000000-0005-0000-0000-0000EF310000}"/>
    <cellStyle name="SAPBEXstdData 87" xfId="8286" xr:uid="{00000000-0005-0000-0000-0000F0310000}"/>
    <cellStyle name="SAPBEXstdData 88" xfId="8287" xr:uid="{00000000-0005-0000-0000-0000F1310000}"/>
    <cellStyle name="SAPBEXstdData 89" xfId="8288" xr:uid="{00000000-0005-0000-0000-0000F2310000}"/>
    <cellStyle name="SAPBEXstdData 9" xfId="3392" xr:uid="{00000000-0005-0000-0000-0000F3310000}"/>
    <cellStyle name="SAPBEXstdData 90" xfId="8289" xr:uid="{00000000-0005-0000-0000-0000F4310000}"/>
    <cellStyle name="SAPBEXstdData 91" xfId="8290" xr:uid="{00000000-0005-0000-0000-0000F5310000}"/>
    <cellStyle name="SAPBEXstdData 92" xfId="8291" xr:uid="{00000000-0005-0000-0000-0000F6310000}"/>
    <cellStyle name="SAPBEXstdData 93" xfId="8292" xr:uid="{00000000-0005-0000-0000-0000F7310000}"/>
    <cellStyle name="SAPBEXstdData 94" xfId="8293" xr:uid="{00000000-0005-0000-0000-0000F8310000}"/>
    <cellStyle name="SAPBEXstdData 95" xfId="8294" xr:uid="{00000000-0005-0000-0000-0000F9310000}"/>
    <cellStyle name="SAPBEXstdData 96" xfId="8295" xr:uid="{00000000-0005-0000-0000-0000FA310000}"/>
    <cellStyle name="SAPBEXstdData 97" xfId="8296" xr:uid="{00000000-0005-0000-0000-0000FB310000}"/>
    <cellStyle name="SAPBEXstdData 98" xfId="8297" xr:uid="{00000000-0005-0000-0000-0000FC310000}"/>
    <cellStyle name="SAPBEXstdData 99" xfId="8298" xr:uid="{00000000-0005-0000-0000-0000FD310000}"/>
    <cellStyle name="SAPBEXstdData_(A-7) IS-Inputs" xfId="8299" xr:uid="{00000000-0005-0000-0000-0000FE310000}"/>
    <cellStyle name="SAPBEXstdDataEmph" xfId="184" xr:uid="{00000000-0005-0000-0000-0000FF310000}"/>
    <cellStyle name="SAPBEXstdDataEmph 10" xfId="3393" xr:uid="{00000000-0005-0000-0000-000000320000}"/>
    <cellStyle name="SAPBEXstdDataEmph 11" xfId="3394" xr:uid="{00000000-0005-0000-0000-000001320000}"/>
    <cellStyle name="SAPBEXstdDataEmph 12" xfId="3395" xr:uid="{00000000-0005-0000-0000-000002320000}"/>
    <cellStyle name="SAPBEXstdDataEmph 13" xfId="3396" xr:uid="{00000000-0005-0000-0000-000003320000}"/>
    <cellStyle name="SAPBEXstdDataEmph 14" xfId="3397" xr:uid="{00000000-0005-0000-0000-000004320000}"/>
    <cellStyle name="SAPBEXstdDataEmph 15" xfId="3398" xr:uid="{00000000-0005-0000-0000-000005320000}"/>
    <cellStyle name="SAPBEXstdDataEmph 16" xfId="3399" xr:uid="{00000000-0005-0000-0000-000006320000}"/>
    <cellStyle name="SAPBEXstdDataEmph 17" xfId="3400" xr:uid="{00000000-0005-0000-0000-000007320000}"/>
    <cellStyle name="SAPBEXstdDataEmph 18" xfId="3401" xr:uid="{00000000-0005-0000-0000-000008320000}"/>
    <cellStyle name="SAPBEXstdDataEmph 19" xfId="3402" xr:uid="{00000000-0005-0000-0000-000009320000}"/>
    <cellStyle name="SAPBEXstdDataEmph 2" xfId="299" xr:uid="{00000000-0005-0000-0000-00000A320000}"/>
    <cellStyle name="SAPBEXstdDataEmph 20" xfId="3403" xr:uid="{00000000-0005-0000-0000-00000B320000}"/>
    <cellStyle name="SAPBEXstdDataEmph 21" xfId="3404" xr:uid="{00000000-0005-0000-0000-00000C320000}"/>
    <cellStyle name="SAPBEXstdDataEmph 22" xfId="3405" xr:uid="{00000000-0005-0000-0000-00000D320000}"/>
    <cellStyle name="SAPBEXstdDataEmph 23" xfId="3406" xr:uid="{00000000-0005-0000-0000-00000E320000}"/>
    <cellStyle name="SAPBEXstdDataEmph 24" xfId="3407" xr:uid="{00000000-0005-0000-0000-00000F320000}"/>
    <cellStyle name="SAPBEXstdDataEmph 25" xfId="3408" xr:uid="{00000000-0005-0000-0000-000010320000}"/>
    <cellStyle name="SAPBEXstdDataEmph 26" xfId="3409" xr:uid="{00000000-0005-0000-0000-000011320000}"/>
    <cellStyle name="SAPBEXstdDataEmph 27" xfId="3410" xr:uid="{00000000-0005-0000-0000-000012320000}"/>
    <cellStyle name="SAPBEXstdDataEmph 28" xfId="3411" xr:uid="{00000000-0005-0000-0000-000013320000}"/>
    <cellStyle name="SAPBEXstdDataEmph 29" xfId="3412" xr:uid="{00000000-0005-0000-0000-000014320000}"/>
    <cellStyle name="SAPBEXstdDataEmph 3" xfId="3413" xr:uid="{00000000-0005-0000-0000-000015320000}"/>
    <cellStyle name="SAPBEXstdDataEmph 30" xfId="3414" xr:uid="{00000000-0005-0000-0000-000016320000}"/>
    <cellStyle name="SAPBEXstdDataEmph 31" xfId="3415" xr:uid="{00000000-0005-0000-0000-000017320000}"/>
    <cellStyle name="SAPBEXstdDataEmph 32" xfId="3416" xr:uid="{00000000-0005-0000-0000-000018320000}"/>
    <cellStyle name="SAPBEXstdDataEmph 33" xfId="3417" xr:uid="{00000000-0005-0000-0000-000019320000}"/>
    <cellStyle name="SAPBEXstdDataEmph 34" xfId="3418" xr:uid="{00000000-0005-0000-0000-00001A320000}"/>
    <cellStyle name="SAPBEXstdDataEmph 35" xfId="3419" xr:uid="{00000000-0005-0000-0000-00001B320000}"/>
    <cellStyle name="SAPBEXstdDataEmph 36" xfId="3420" xr:uid="{00000000-0005-0000-0000-00001C320000}"/>
    <cellStyle name="SAPBEXstdDataEmph 37" xfId="3421" xr:uid="{00000000-0005-0000-0000-00001D320000}"/>
    <cellStyle name="SAPBEXstdDataEmph 38" xfId="3422" xr:uid="{00000000-0005-0000-0000-00001E320000}"/>
    <cellStyle name="SAPBEXstdDataEmph 39" xfId="3423" xr:uid="{00000000-0005-0000-0000-00001F320000}"/>
    <cellStyle name="SAPBEXstdDataEmph 4" xfId="3424" xr:uid="{00000000-0005-0000-0000-000020320000}"/>
    <cellStyle name="SAPBEXstdDataEmph 40" xfId="3425" xr:uid="{00000000-0005-0000-0000-000021320000}"/>
    <cellStyle name="SAPBEXstdDataEmph 41" xfId="3426" xr:uid="{00000000-0005-0000-0000-000022320000}"/>
    <cellStyle name="SAPBEXstdDataEmph 42" xfId="3427" xr:uid="{00000000-0005-0000-0000-000023320000}"/>
    <cellStyle name="SAPBEXstdDataEmph 43" xfId="3428" xr:uid="{00000000-0005-0000-0000-000024320000}"/>
    <cellStyle name="SAPBEXstdDataEmph 44" xfId="3429" xr:uid="{00000000-0005-0000-0000-000025320000}"/>
    <cellStyle name="SAPBEXstdDataEmph 45" xfId="3430" xr:uid="{00000000-0005-0000-0000-000026320000}"/>
    <cellStyle name="SAPBEXstdDataEmph 46" xfId="8300" xr:uid="{00000000-0005-0000-0000-000027320000}"/>
    <cellStyle name="SAPBEXstdDataEmph 5" xfId="3431" xr:uid="{00000000-0005-0000-0000-000028320000}"/>
    <cellStyle name="SAPBEXstdDataEmph 6" xfId="3432" xr:uid="{00000000-0005-0000-0000-000029320000}"/>
    <cellStyle name="SAPBEXstdDataEmph 7" xfId="3433" xr:uid="{00000000-0005-0000-0000-00002A320000}"/>
    <cellStyle name="SAPBEXstdDataEmph 8" xfId="3434" xr:uid="{00000000-0005-0000-0000-00002B320000}"/>
    <cellStyle name="SAPBEXstdDataEmph 9" xfId="3435" xr:uid="{00000000-0005-0000-0000-00002C320000}"/>
    <cellStyle name="SAPBEXstdItem" xfId="185" xr:uid="{00000000-0005-0000-0000-00002D320000}"/>
    <cellStyle name="SAPBEXstdItem 10" xfId="3436" xr:uid="{00000000-0005-0000-0000-00002E320000}"/>
    <cellStyle name="SAPBEXstdItem 100" xfId="8301" xr:uid="{00000000-0005-0000-0000-00002F320000}"/>
    <cellStyle name="SAPBEXstdItem 101" xfId="8302" xr:uid="{00000000-0005-0000-0000-000030320000}"/>
    <cellStyle name="SAPBEXstdItem 102" xfId="8303" xr:uid="{00000000-0005-0000-0000-000031320000}"/>
    <cellStyle name="SAPBEXstdItem 103" xfId="8304" xr:uid="{00000000-0005-0000-0000-000032320000}"/>
    <cellStyle name="SAPBEXstdItem 104" xfId="8305" xr:uid="{00000000-0005-0000-0000-000033320000}"/>
    <cellStyle name="SAPBEXstdItem 105" xfId="8306" xr:uid="{00000000-0005-0000-0000-000034320000}"/>
    <cellStyle name="SAPBEXstdItem 106" xfId="8307" xr:uid="{00000000-0005-0000-0000-000035320000}"/>
    <cellStyle name="SAPBEXstdItem 107" xfId="8308" xr:uid="{00000000-0005-0000-0000-000036320000}"/>
    <cellStyle name="SAPBEXstdItem 108" xfId="8309" xr:uid="{00000000-0005-0000-0000-000037320000}"/>
    <cellStyle name="SAPBEXstdItem 109" xfId="8310" xr:uid="{00000000-0005-0000-0000-000038320000}"/>
    <cellStyle name="SAPBEXstdItem 11" xfId="3437" xr:uid="{00000000-0005-0000-0000-000039320000}"/>
    <cellStyle name="SAPBEXstdItem 110" xfId="8311" xr:uid="{00000000-0005-0000-0000-00003A320000}"/>
    <cellStyle name="SAPBEXstdItem 12" xfId="3438" xr:uid="{00000000-0005-0000-0000-00003B320000}"/>
    <cellStyle name="SAPBEXstdItem 13" xfId="3439" xr:uid="{00000000-0005-0000-0000-00003C320000}"/>
    <cellStyle name="SAPBEXstdItem 14" xfId="3440" xr:uid="{00000000-0005-0000-0000-00003D320000}"/>
    <cellStyle name="SAPBEXstdItem 15" xfId="3441" xr:uid="{00000000-0005-0000-0000-00003E320000}"/>
    <cellStyle name="SAPBEXstdItem 16" xfId="3442" xr:uid="{00000000-0005-0000-0000-00003F320000}"/>
    <cellStyle name="SAPBEXstdItem 17" xfId="3443" xr:uid="{00000000-0005-0000-0000-000040320000}"/>
    <cellStyle name="SAPBEXstdItem 18" xfId="3444" xr:uid="{00000000-0005-0000-0000-000041320000}"/>
    <cellStyle name="SAPBEXstdItem 19" xfId="3445" xr:uid="{00000000-0005-0000-0000-000042320000}"/>
    <cellStyle name="SAPBEXstdItem 2" xfId="300" xr:uid="{00000000-0005-0000-0000-000043320000}"/>
    <cellStyle name="SAPBEXstdItem 2 2" xfId="3446" xr:uid="{00000000-0005-0000-0000-000044320000}"/>
    <cellStyle name="SAPBEXstdItem 20" xfId="3447" xr:uid="{00000000-0005-0000-0000-000045320000}"/>
    <cellStyle name="SAPBEXstdItem 21" xfId="3448" xr:uid="{00000000-0005-0000-0000-000046320000}"/>
    <cellStyle name="SAPBEXstdItem 22" xfId="3449" xr:uid="{00000000-0005-0000-0000-000047320000}"/>
    <cellStyle name="SAPBEXstdItem 23" xfId="3450" xr:uid="{00000000-0005-0000-0000-000048320000}"/>
    <cellStyle name="SAPBEXstdItem 24" xfId="3451" xr:uid="{00000000-0005-0000-0000-000049320000}"/>
    <cellStyle name="SAPBEXstdItem 25" xfId="3452" xr:uid="{00000000-0005-0000-0000-00004A320000}"/>
    <cellStyle name="SAPBEXstdItem 26" xfId="3453" xr:uid="{00000000-0005-0000-0000-00004B320000}"/>
    <cellStyle name="SAPBEXstdItem 27" xfId="3454" xr:uid="{00000000-0005-0000-0000-00004C320000}"/>
    <cellStyle name="SAPBEXstdItem 28" xfId="3455" xr:uid="{00000000-0005-0000-0000-00004D320000}"/>
    <cellStyle name="SAPBEXstdItem 29" xfId="3456" xr:uid="{00000000-0005-0000-0000-00004E320000}"/>
    <cellStyle name="SAPBEXstdItem 3" xfId="344" xr:uid="{00000000-0005-0000-0000-00004F320000}"/>
    <cellStyle name="SAPBEXstdItem 30" xfId="3457" xr:uid="{00000000-0005-0000-0000-000050320000}"/>
    <cellStyle name="SAPBEXstdItem 31" xfId="3458" xr:uid="{00000000-0005-0000-0000-000051320000}"/>
    <cellStyle name="SAPBEXstdItem 32" xfId="3459" xr:uid="{00000000-0005-0000-0000-000052320000}"/>
    <cellStyle name="SAPBEXstdItem 33" xfId="3460" xr:uid="{00000000-0005-0000-0000-000053320000}"/>
    <cellStyle name="SAPBEXstdItem 34" xfId="3461" xr:uid="{00000000-0005-0000-0000-000054320000}"/>
    <cellStyle name="SAPBEXstdItem 35" xfId="3462" xr:uid="{00000000-0005-0000-0000-000055320000}"/>
    <cellStyle name="SAPBEXstdItem 36" xfId="3463" xr:uid="{00000000-0005-0000-0000-000056320000}"/>
    <cellStyle name="SAPBEXstdItem 37" xfId="3464" xr:uid="{00000000-0005-0000-0000-000057320000}"/>
    <cellStyle name="SAPBEXstdItem 38" xfId="3465" xr:uid="{00000000-0005-0000-0000-000058320000}"/>
    <cellStyle name="SAPBEXstdItem 39" xfId="3466" xr:uid="{00000000-0005-0000-0000-000059320000}"/>
    <cellStyle name="SAPBEXstdItem 4" xfId="3467" xr:uid="{00000000-0005-0000-0000-00005A320000}"/>
    <cellStyle name="SAPBEXstdItem 40" xfId="3468" xr:uid="{00000000-0005-0000-0000-00005B320000}"/>
    <cellStyle name="SAPBEXstdItem 41" xfId="3469" xr:uid="{00000000-0005-0000-0000-00005C320000}"/>
    <cellStyle name="SAPBEXstdItem 42" xfId="3470" xr:uid="{00000000-0005-0000-0000-00005D320000}"/>
    <cellStyle name="SAPBEXstdItem 43" xfId="3471" xr:uid="{00000000-0005-0000-0000-00005E320000}"/>
    <cellStyle name="SAPBEXstdItem 44" xfId="3472" xr:uid="{00000000-0005-0000-0000-00005F320000}"/>
    <cellStyle name="SAPBEXstdItem 45" xfId="3473" xr:uid="{00000000-0005-0000-0000-000060320000}"/>
    <cellStyle name="SAPBEXstdItem 46" xfId="8314" xr:uid="{00000000-0005-0000-0000-000061320000}"/>
    <cellStyle name="SAPBEXstdItem 47" xfId="8315" xr:uid="{00000000-0005-0000-0000-000062320000}"/>
    <cellStyle name="SAPBEXstdItem 48" xfId="8316" xr:uid="{00000000-0005-0000-0000-000063320000}"/>
    <cellStyle name="SAPBEXstdItem 49" xfId="8317" xr:uid="{00000000-0005-0000-0000-000064320000}"/>
    <cellStyle name="SAPBEXstdItem 5" xfId="3474" xr:uid="{00000000-0005-0000-0000-000065320000}"/>
    <cellStyle name="SAPBEXstdItem 50" xfId="8319" xr:uid="{00000000-0005-0000-0000-000066320000}"/>
    <cellStyle name="SAPBEXstdItem 51" xfId="8320" xr:uid="{00000000-0005-0000-0000-000067320000}"/>
    <cellStyle name="SAPBEXstdItem 52" xfId="8321" xr:uid="{00000000-0005-0000-0000-000068320000}"/>
    <cellStyle name="SAPBEXstdItem 53" xfId="8322" xr:uid="{00000000-0005-0000-0000-000069320000}"/>
    <cellStyle name="SAPBEXstdItem 54" xfId="8323" xr:uid="{00000000-0005-0000-0000-00006A320000}"/>
    <cellStyle name="SAPBEXstdItem 55" xfId="8324" xr:uid="{00000000-0005-0000-0000-00006B320000}"/>
    <cellStyle name="SAPBEXstdItem 56" xfId="8325" xr:uid="{00000000-0005-0000-0000-00006C320000}"/>
    <cellStyle name="SAPBEXstdItem 57" xfId="8326" xr:uid="{00000000-0005-0000-0000-00006D320000}"/>
    <cellStyle name="SAPBEXstdItem 58" xfId="8327" xr:uid="{00000000-0005-0000-0000-00006E320000}"/>
    <cellStyle name="SAPBEXstdItem 59" xfId="8328" xr:uid="{00000000-0005-0000-0000-00006F320000}"/>
    <cellStyle name="SAPBEXstdItem 6" xfId="3475" xr:uid="{00000000-0005-0000-0000-000070320000}"/>
    <cellStyle name="SAPBEXstdItem 60" xfId="8329" xr:uid="{00000000-0005-0000-0000-000071320000}"/>
    <cellStyle name="SAPBEXstdItem 61" xfId="8330" xr:uid="{00000000-0005-0000-0000-000072320000}"/>
    <cellStyle name="SAPBEXstdItem 62" xfId="8331" xr:uid="{00000000-0005-0000-0000-000073320000}"/>
    <cellStyle name="SAPBEXstdItem 63" xfId="8332" xr:uid="{00000000-0005-0000-0000-000074320000}"/>
    <cellStyle name="SAPBEXstdItem 64" xfId="8333" xr:uid="{00000000-0005-0000-0000-000075320000}"/>
    <cellStyle name="SAPBEXstdItem 65" xfId="8334" xr:uid="{00000000-0005-0000-0000-000076320000}"/>
    <cellStyle name="SAPBEXstdItem 66" xfId="8335" xr:uid="{00000000-0005-0000-0000-000077320000}"/>
    <cellStyle name="SAPBEXstdItem 67" xfId="8336" xr:uid="{00000000-0005-0000-0000-000078320000}"/>
    <cellStyle name="SAPBEXstdItem 68" xfId="8337" xr:uid="{00000000-0005-0000-0000-000079320000}"/>
    <cellStyle name="SAPBEXstdItem 69" xfId="8338" xr:uid="{00000000-0005-0000-0000-00007A320000}"/>
    <cellStyle name="SAPBEXstdItem 7" xfId="3476" xr:uid="{00000000-0005-0000-0000-00007B320000}"/>
    <cellStyle name="SAPBEXstdItem 70" xfId="8339" xr:uid="{00000000-0005-0000-0000-00007C320000}"/>
    <cellStyle name="SAPBEXstdItem 71" xfId="8340" xr:uid="{00000000-0005-0000-0000-00007D320000}"/>
    <cellStyle name="SAPBEXstdItem 72" xfId="8341" xr:uid="{00000000-0005-0000-0000-00007E320000}"/>
    <cellStyle name="SAPBEXstdItem 73" xfId="8342" xr:uid="{00000000-0005-0000-0000-00007F320000}"/>
    <cellStyle name="SAPBEXstdItem 74" xfId="8343" xr:uid="{00000000-0005-0000-0000-000080320000}"/>
    <cellStyle name="SAPBEXstdItem 75" xfId="8344" xr:uid="{00000000-0005-0000-0000-000081320000}"/>
    <cellStyle name="SAPBEXstdItem 76" xfId="8345" xr:uid="{00000000-0005-0000-0000-000082320000}"/>
    <cellStyle name="SAPBEXstdItem 77" xfId="8346" xr:uid="{00000000-0005-0000-0000-000083320000}"/>
    <cellStyle name="SAPBEXstdItem 78" xfId="8347" xr:uid="{00000000-0005-0000-0000-000084320000}"/>
    <cellStyle name="SAPBEXstdItem 79" xfId="8348" xr:uid="{00000000-0005-0000-0000-000085320000}"/>
    <cellStyle name="SAPBEXstdItem 8" xfId="3477" xr:uid="{00000000-0005-0000-0000-000086320000}"/>
    <cellStyle name="SAPBEXstdItem 80" xfId="8349" xr:uid="{00000000-0005-0000-0000-000087320000}"/>
    <cellStyle name="SAPBEXstdItem 81" xfId="8350" xr:uid="{00000000-0005-0000-0000-000088320000}"/>
    <cellStyle name="SAPBEXstdItem 82" xfId="8351" xr:uid="{00000000-0005-0000-0000-000089320000}"/>
    <cellStyle name="SAPBEXstdItem 83" xfId="8352" xr:uid="{00000000-0005-0000-0000-00008A320000}"/>
    <cellStyle name="SAPBEXstdItem 84" xfId="8353" xr:uid="{00000000-0005-0000-0000-00008B320000}"/>
    <cellStyle name="SAPBEXstdItem 85" xfId="8354" xr:uid="{00000000-0005-0000-0000-00008C320000}"/>
    <cellStyle name="SAPBEXstdItem 86" xfId="8355" xr:uid="{00000000-0005-0000-0000-00008D320000}"/>
    <cellStyle name="SAPBEXstdItem 87" xfId="8356" xr:uid="{00000000-0005-0000-0000-00008E320000}"/>
    <cellStyle name="SAPBEXstdItem 88" xfId="8357" xr:uid="{00000000-0005-0000-0000-00008F320000}"/>
    <cellStyle name="SAPBEXstdItem 89" xfId="8358" xr:uid="{00000000-0005-0000-0000-000090320000}"/>
    <cellStyle name="SAPBEXstdItem 9" xfId="3478" xr:uid="{00000000-0005-0000-0000-000091320000}"/>
    <cellStyle name="SAPBEXstdItem 90" xfId="8359" xr:uid="{00000000-0005-0000-0000-000092320000}"/>
    <cellStyle name="SAPBEXstdItem 91" xfId="8360" xr:uid="{00000000-0005-0000-0000-000093320000}"/>
    <cellStyle name="SAPBEXstdItem 92" xfId="8361" xr:uid="{00000000-0005-0000-0000-000094320000}"/>
    <cellStyle name="SAPBEXstdItem 93" xfId="8362" xr:uid="{00000000-0005-0000-0000-000095320000}"/>
    <cellStyle name="SAPBEXstdItem 94" xfId="8363" xr:uid="{00000000-0005-0000-0000-000096320000}"/>
    <cellStyle name="SAPBEXstdItem 95" xfId="8364" xr:uid="{00000000-0005-0000-0000-000097320000}"/>
    <cellStyle name="SAPBEXstdItem 96" xfId="8365" xr:uid="{00000000-0005-0000-0000-000098320000}"/>
    <cellStyle name="SAPBEXstdItem 97" xfId="8366" xr:uid="{00000000-0005-0000-0000-000099320000}"/>
    <cellStyle name="SAPBEXstdItem 98" xfId="8367" xr:uid="{00000000-0005-0000-0000-00009A320000}"/>
    <cellStyle name="SAPBEXstdItem 99" xfId="8368" xr:uid="{00000000-0005-0000-0000-00009B320000}"/>
    <cellStyle name="SAPBEXstdItem_(A-7) IS-Inputs" xfId="8369" xr:uid="{00000000-0005-0000-0000-00009C320000}"/>
    <cellStyle name="SAPBEXstdItemX" xfId="186" xr:uid="{00000000-0005-0000-0000-00009D320000}"/>
    <cellStyle name="SAPBEXstdItemX 10" xfId="3479" xr:uid="{00000000-0005-0000-0000-00009E320000}"/>
    <cellStyle name="SAPBEXstdItemX 11" xfId="3480" xr:uid="{00000000-0005-0000-0000-00009F320000}"/>
    <cellStyle name="SAPBEXstdItemX 12" xfId="3481" xr:uid="{00000000-0005-0000-0000-0000A0320000}"/>
    <cellStyle name="SAPBEXstdItemX 13" xfId="3482" xr:uid="{00000000-0005-0000-0000-0000A1320000}"/>
    <cellStyle name="SAPBEXstdItemX 14" xfId="3483" xr:uid="{00000000-0005-0000-0000-0000A2320000}"/>
    <cellStyle name="SAPBEXstdItemX 15" xfId="3484" xr:uid="{00000000-0005-0000-0000-0000A3320000}"/>
    <cellStyle name="SAPBEXstdItemX 16" xfId="3485" xr:uid="{00000000-0005-0000-0000-0000A4320000}"/>
    <cellStyle name="SAPBEXstdItemX 17" xfId="3486" xr:uid="{00000000-0005-0000-0000-0000A5320000}"/>
    <cellStyle name="SAPBEXstdItemX 18" xfId="3487" xr:uid="{00000000-0005-0000-0000-0000A6320000}"/>
    <cellStyle name="SAPBEXstdItemX 19" xfId="3488" xr:uid="{00000000-0005-0000-0000-0000A7320000}"/>
    <cellStyle name="SAPBEXstdItemX 2" xfId="301" xr:uid="{00000000-0005-0000-0000-0000A8320000}"/>
    <cellStyle name="SAPBEXstdItemX 2 2" xfId="8371" xr:uid="{00000000-0005-0000-0000-0000A9320000}"/>
    <cellStyle name="SAPBEXstdItemX 2 3" xfId="8370" xr:uid="{00000000-0005-0000-0000-0000AA320000}"/>
    <cellStyle name="SAPBEXstdItemX 20" xfId="3489" xr:uid="{00000000-0005-0000-0000-0000AB320000}"/>
    <cellStyle name="SAPBEXstdItemX 21" xfId="3490" xr:uid="{00000000-0005-0000-0000-0000AC320000}"/>
    <cellStyle name="SAPBEXstdItemX 22" xfId="3491" xr:uid="{00000000-0005-0000-0000-0000AD320000}"/>
    <cellStyle name="SAPBEXstdItemX 23" xfId="3492" xr:uid="{00000000-0005-0000-0000-0000AE320000}"/>
    <cellStyle name="SAPBEXstdItemX 24" xfId="3493" xr:uid="{00000000-0005-0000-0000-0000AF320000}"/>
    <cellStyle name="SAPBEXstdItemX 25" xfId="3494" xr:uid="{00000000-0005-0000-0000-0000B0320000}"/>
    <cellStyle name="SAPBEXstdItemX 26" xfId="3495" xr:uid="{00000000-0005-0000-0000-0000B1320000}"/>
    <cellStyle name="SAPBEXstdItemX 27" xfId="3496" xr:uid="{00000000-0005-0000-0000-0000B2320000}"/>
    <cellStyle name="SAPBEXstdItemX 28" xfId="3497" xr:uid="{00000000-0005-0000-0000-0000B3320000}"/>
    <cellStyle name="SAPBEXstdItemX 29" xfId="3498" xr:uid="{00000000-0005-0000-0000-0000B4320000}"/>
    <cellStyle name="SAPBEXstdItemX 3" xfId="3499" xr:uid="{00000000-0005-0000-0000-0000B5320000}"/>
    <cellStyle name="SAPBEXstdItemX 30" xfId="3500" xr:uid="{00000000-0005-0000-0000-0000B6320000}"/>
    <cellStyle name="SAPBEXstdItemX 31" xfId="3501" xr:uid="{00000000-0005-0000-0000-0000B7320000}"/>
    <cellStyle name="SAPBEXstdItemX 32" xfId="3502" xr:uid="{00000000-0005-0000-0000-0000B8320000}"/>
    <cellStyle name="SAPBEXstdItemX 33" xfId="3503" xr:uid="{00000000-0005-0000-0000-0000B9320000}"/>
    <cellStyle name="SAPBEXstdItemX 34" xfId="3504" xr:uid="{00000000-0005-0000-0000-0000BA320000}"/>
    <cellStyle name="SAPBEXstdItemX 35" xfId="3505" xr:uid="{00000000-0005-0000-0000-0000BB320000}"/>
    <cellStyle name="SAPBEXstdItemX 36" xfId="3506" xr:uid="{00000000-0005-0000-0000-0000BC320000}"/>
    <cellStyle name="SAPBEXstdItemX 37" xfId="3507" xr:uid="{00000000-0005-0000-0000-0000BD320000}"/>
    <cellStyle name="SAPBEXstdItemX 38" xfId="3508" xr:uid="{00000000-0005-0000-0000-0000BE320000}"/>
    <cellStyle name="SAPBEXstdItemX 39" xfId="3509" xr:uid="{00000000-0005-0000-0000-0000BF320000}"/>
    <cellStyle name="SAPBEXstdItemX 4" xfId="3510" xr:uid="{00000000-0005-0000-0000-0000C0320000}"/>
    <cellStyle name="SAPBEXstdItemX 40" xfId="3511" xr:uid="{00000000-0005-0000-0000-0000C1320000}"/>
    <cellStyle name="SAPBEXstdItemX 41" xfId="3512" xr:uid="{00000000-0005-0000-0000-0000C2320000}"/>
    <cellStyle name="SAPBEXstdItemX 42" xfId="3513" xr:uid="{00000000-0005-0000-0000-0000C3320000}"/>
    <cellStyle name="SAPBEXstdItemX 43" xfId="3514" xr:uid="{00000000-0005-0000-0000-0000C4320000}"/>
    <cellStyle name="SAPBEXstdItemX 44" xfId="3515" xr:uid="{00000000-0005-0000-0000-0000C5320000}"/>
    <cellStyle name="SAPBEXstdItemX 45" xfId="3516" xr:uid="{00000000-0005-0000-0000-0000C6320000}"/>
    <cellStyle name="SAPBEXstdItemX 46" xfId="8374" xr:uid="{00000000-0005-0000-0000-0000C7320000}"/>
    <cellStyle name="SAPBEXstdItemX 5" xfId="3517" xr:uid="{00000000-0005-0000-0000-0000C8320000}"/>
    <cellStyle name="SAPBEXstdItemX 6" xfId="3518" xr:uid="{00000000-0005-0000-0000-0000C9320000}"/>
    <cellStyle name="SAPBEXstdItemX 7" xfId="3519" xr:uid="{00000000-0005-0000-0000-0000CA320000}"/>
    <cellStyle name="SAPBEXstdItemX 8" xfId="3520" xr:uid="{00000000-0005-0000-0000-0000CB320000}"/>
    <cellStyle name="SAPBEXstdItemX 9" xfId="3521" xr:uid="{00000000-0005-0000-0000-0000CC320000}"/>
    <cellStyle name="SAPBEXtitle" xfId="187" xr:uid="{00000000-0005-0000-0000-0000CD320000}"/>
    <cellStyle name="SAPBEXtitle 10" xfId="3522" xr:uid="{00000000-0005-0000-0000-0000CE320000}"/>
    <cellStyle name="SAPBEXtitle 11" xfId="3523" xr:uid="{00000000-0005-0000-0000-0000CF320000}"/>
    <cellStyle name="SAPBEXtitle 12" xfId="3524" xr:uid="{00000000-0005-0000-0000-0000D0320000}"/>
    <cellStyle name="SAPBEXtitle 13" xfId="3525" xr:uid="{00000000-0005-0000-0000-0000D1320000}"/>
    <cellStyle name="SAPBEXtitle 14" xfId="3526" xr:uid="{00000000-0005-0000-0000-0000D2320000}"/>
    <cellStyle name="SAPBEXtitle 15" xfId="3527" xr:uid="{00000000-0005-0000-0000-0000D3320000}"/>
    <cellStyle name="SAPBEXtitle 16" xfId="3528" xr:uid="{00000000-0005-0000-0000-0000D4320000}"/>
    <cellStyle name="SAPBEXtitle 17" xfId="3529" xr:uid="{00000000-0005-0000-0000-0000D5320000}"/>
    <cellStyle name="SAPBEXtitle 18" xfId="3530" xr:uid="{00000000-0005-0000-0000-0000D6320000}"/>
    <cellStyle name="SAPBEXtitle 19" xfId="3531" xr:uid="{00000000-0005-0000-0000-0000D7320000}"/>
    <cellStyle name="SAPBEXtitle 2" xfId="302" xr:uid="{00000000-0005-0000-0000-0000D8320000}"/>
    <cellStyle name="SAPBEXtitle 2 2" xfId="8377" xr:uid="{00000000-0005-0000-0000-0000D9320000}"/>
    <cellStyle name="SAPBEXtitle 2 3" xfId="8376" xr:uid="{00000000-0005-0000-0000-0000DA320000}"/>
    <cellStyle name="SAPBEXtitle 20" xfId="3532" xr:uid="{00000000-0005-0000-0000-0000DB320000}"/>
    <cellStyle name="SAPBEXtitle 21" xfId="3533" xr:uid="{00000000-0005-0000-0000-0000DC320000}"/>
    <cellStyle name="SAPBEXtitle 22" xfId="3534" xr:uid="{00000000-0005-0000-0000-0000DD320000}"/>
    <cellStyle name="SAPBEXtitle 23" xfId="3535" xr:uid="{00000000-0005-0000-0000-0000DE320000}"/>
    <cellStyle name="SAPBEXtitle 24" xfId="3536" xr:uid="{00000000-0005-0000-0000-0000DF320000}"/>
    <cellStyle name="SAPBEXtitle 25" xfId="3537" xr:uid="{00000000-0005-0000-0000-0000E0320000}"/>
    <cellStyle name="SAPBEXtitle 26" xfId="3538" xr:uid="{00000000-0005-0000-0000-0000E1320000}"/>
    <cellStyle name="SAPBEXtitle 27" xfId="3539" xr:uid="{00000000-0005-0000-0000-0000E2320000}"/>
    <cellStyle name="SAPBEXtitle 28" xfId="3540" xr:uid="{00000000-0005-0000-0000-0000E3320000}"/>
    <cellStyle name="SAPBEXtitle 29" xfId="3541" xr:uid="{00000000-0005-0000-0000-0000E4320000}"/>
    <cellStyle name="SAPBEXtitle 3" xfId="3542" xr:uid="{00000000-0005-0000-0000-0000E5320000}"/>
    <cellStyle name="SAPBEXtitle 30" xfId="3543" xr:uid="{00000000-0005-0000-0000-0000E6320000}"/>
    <cellStyle name="SAPBEXtitle 31" xfId="3544" xr:uid="{00000000-0005-0000-0000-0000E7320000}"/>
    <cellStyle name="SAPBEXtitle 32" xfId="3545" xr:uid="{00000000-0005-0000-0000-0000E8320000}"/>
    <cellStyle name="SAPBEXtitle 33" xfId="3546" xr:uid="{00000000-0005-0000-0000-0000E9320000}"/>
    <cellStyle name="SAPBEXtitle 34" xfId="3547" xr:uid="{00000000-0005-0000-0000-0000EA320000}"/>
    <cellStyle name="SAPBEXtitle 35" xfId="3548" xr:uid="{00000000-0005-0000-0000-0000EB320000}"/>
    <cellStyle name="SAPBEXtitle 36" xfId="3549" xr:uid="{00000000-0005-0000-0000-0000EC320000}"/>
    <cellStyle name="SAPBEXtitle 37" xfId="3550" xr:uid="{00000000-0005-0000-0000-0000ED320000}"/>
    <cellStyle name="SAPBEXtitle 38" xfId="3551" xr:uid="{00000000-0005-0000-0000-0000EE320000}"/>
    <cellStyle name="SAPBEXtitle 39" xfId="3552" xr:uid="{00000000-0005-0000-0000-0000EF320000}"/>
    <cellStyle name="SAPBEXtitle 4" xfId="3553" xr:uid="{00000000-0005-0000-0000-0000F0320000}"/>
    <cellStyle name="SAPBEXtitle 40" xfId="3554" xr:uid="{00000000-0005-0000-0000-0000F1320000}"/>
    <cellStyle name="SAPBEXtitle 41" xfId="3555" xr:uid="{00000000-0005-0000-0000-0000F2320000}"/>
    <cellStyle name="SAPBEXtitle 42" xfId="3556" xr:uid="{00000000-0005-0000-0000-0000F3320000}"/>
    <cellStyle name="SAPBEXtitle 43" xfId="3557" xr:uid="{00000000-0005-0000-0000-0000F4320000}"/>
    <cellStyle name="SAPBEXtitle 44" xfId="3558" xr:uid="{00000000-0005-0000-0000-0000F5320000}"/>
    <cellStyle name="SAPBEXtitle 45" xfId="3559" xr:uid="{00000000-0005-0000-0000-0000F6320000}"/>
    <cellStyle name="SAPBEXtitle 46" xfId="8379" xr:uid="{00000000-0005-0000-0000-0000F7320000}"/>
    <cellStyle name="SAPBEXtitle 5" xfId="3560" xr:uid="{00000000-0005-0000-0000-0000F8320000}"/>
    <cellStyle name="SAPBEXtitle 6" xfId="3561" xr:uid="{00000000-0005-0000-0000-0000F9320000}"/>
    <cellStyle name="SAPBEXtitle 7" xfId="3562" xr:uid="{00000000-0005-0000-0000-0000FA320000}"/>
    <cellStyle name="SAPBEXtitle 8" xfId="3563" xr:uid="{00000000-0005-0000-0000-0000FB320000}"/>
    <cellStyle name="SAPBEXtitle 9" xfId="3564" xr:uid="{00000000-0005-0000-0000-0000FC320000}"/>
    <cellStyle name="SAPBEXunassignedItem" xfId="303" xr:uid="{00000000-0005-0000-0000-0000FD320000}"/>
    <cellStyle name="SAPBEXunassignedItem 10" xfId="8380" xr:uid="{00000000-0005-0000-0000-0000FE320000}"/>
    <cellStyle name="SAPBEXunassignedItem 10 2" xfId="8381" xr:uid="{00000000-0005-0000-0000-0000FF320000}"/>
    <cellStyle name="SAPBEXunassignedItem 10 3" xfId="8382" xr:uid="{00000000-0005-0000-0000-000000330000}"/>
    <cellStyle name="SAPBEXunassignedItem 10 4" xfId="8383" xr:uid="{00000000-0005-0000-0000-000001330000}"/>
    <cellStyle name="SAPBEXunassignedItem 10 5" xfId="8384" xr:uid="{00000000-0005-0000-0000-000002330000}"/>
    <cellStyle name="SAPBEXunassignedItem 10 6" xfId="8385" xr:uid="{00000000-0005-0000-0000-000003330000}"/>
    <cellStyle name="SAPBEXunassignedItem 100" xfId="8386" xr:uid="{00000000-0005-0000-0000-000004330000}"/>
    <cellStyle name="SAPBEXunassignedItem 101" xfId="8387" xr:uid="{00000000-0005-0000-0000-000005330000}"/>
    <cellStyle name="SAPBEXunassignedItem 102" xfId="8388" xr:uid="{00000000-0005-0000-0000-000006330000}"/>
    <cellStyle name="SAPBEXunassignedItem 103" xfId="8389" xr:uid="{00000000-0005-0000-0000-000007330000}"/>
    <cellStyle name="SAPBEXunassignedItem 104" xfId="8390" xr:uid="{00000000-0005-0000-0000-000008330000}"/>
    <cellStyle name="SAPBEXunassignedItem 105" xfId="8391" xr:uid="{00000000-0005-0000-0000-000009330000}"/>
    <cellStyle name="SAPBEXunassignedItem 106" xfId="8392" xr:uid="{00000000-0005-0000-0000-00000A330000}"/>
    <cellStyle name="SAPBEXunassignedItem 107" xfId="8393" xr:uid="{00000000-0005-0000-0000-00000B330000}"/>
    <cellStyle name="SAPBEXunassignedItem 108" xfId="8394" xr:uid="{00000000-0005-0000-0000-00000C330000}"/>
    <cellStyle name="SAPBEXunassignedItem 109" xfId="8395" xr:uid="{00000000-0005-0000-0000-00000D330000}"/>
    <cellStyle name="SAPBEXunassignedItem 11" xfId="8396" xr:uid="{00000000-0005-0000-0000-00000E330000}"/>
    <cellStyle name="SAPBEXunassignedItem 11 2" xfId="8397" xr:uid="{00000000-0005-0000-0000-00000F330000}"/>
    <cellStyle name="SAPBEXunassignedItem 11 3" xfId="8398" xr:uid="{00000000-0005-0000-0000-000010330000}"/>
    <cellStyle name="SAPBEXunassignedItem 11 4" xfId="8399" xr:uid="{00000000-0005-0000-0000-000011330000}"/>
    <cellStyle name="SAPBEXunassignedItem 11 5" xfId="8400" xr:uid="{00000000-0005-0000-0000-000012330000}"/>
    <cellStyle name="SAPBEXunassignedItem 11 6" xfId="8401" xr:uid="{00000000-0005-0000-0000-000013330000}"/>
    <cellStyle name="SAPBEXunassignedItem 12" xfId="8402" xr:uid="{00000000-0005-0000-0000-000014330000}"/>
    <cellStyle name="SAPBEXunassignedItem 12 2" xfId="8403" xr:uid="{00000000-0005-0000-0000-000015330000}"/>
    <cellStyle name="SAPBEXunassignedItem 12 3" xfId="8404" xr:uid="{00000000-0005-0000-0000-000016330000}"/>
    <cellStyle name="SAPBEXunassignedItem 12 4" xfId="8405" xr:uid="{00000000-0005-0000-0000-000017330000}"/>
    <cellStyle name="SAPBEXunassignedItem 12 5" xfId="8406" xr:uid="{00000000-0005-0000-0000-000018330000}"/>
    <cellStyle name="SAPBEXunassignedItem 12 6" xfId="8407" xr:uid="{00000000-0005-0000-0000-000019330000}"/>
    <cellStyle name="SAPBEXunassignedItem 13" xfId="8408" xr:uid="{00000000-0005-0000-0000-00001A330000}"/>
    <cellStyle name="SAPBEXunassignedItem 13 2" xfId="8409" xr:uid="{00000000-0005-0000-0000-00001B330000}"/>
    <cellStyle name="SAPBEXunassignedItem 13 3" xfId="8410" xr:uid="{00000000-0005-0000-0000-00001C330000}"/>
    <cellStyle name="SAPBEXunassignedItem 13 4" xfId="8411" xr:uid="{00000000-0005-0000-0000-00001D330000}"/>
    <cellStyle name="SAPBEXunassignedItem 13 5" xfId="8412" xr:uid="{00000000-0005-0000-0000-00001E330000}"/>
    <cellStyle name="SAPBEXunassignedItem 13 6" xfId="8413" xr:uid="{00000000-0005-0000-0000-00001F330000}"/>
    <cellStyle name="SAPBEXunassignedItem 14" xfId="8414" xr:uid="{00000000-0005-0000-0000-000020330000}"/>
    <cellStyle name="SAPBEXunassignedItem 14 2" xfId="8415" xr:uid="{00000000-0005-0000-0000-000021330000}"/>
    <cellStyle name="SAPBEXunassignedItem 14 3" xfId="8416" xr:uid="{00000000-0005-0000-0000-000022330000}"/>
    <cellStyle name="SAPBEXunassignedItem 14 4" xfId="8417" xr:uid="{00000000-0005-0000-0000-000023330000}"/>
    <cellStyle name="SAPBEXunassignedItem 14 5" xfId="8418" xr:uid="{00000000-0005-0000-0000-000024330000}"/>
    <cellStyle name="SAPBEXunassignedItem 14 6" xfId="8419" xr:uid="{00000000-0005-0000-0000-000025330000}"/>
    <cellStyle name="SAPBEXunassignedItem 15" xfId="8420" xr:uid="{00000000-0005-0000-0000-000026330000}"/>
    <cellStyle name="SAPBEXunassignedItem 15 2" xfId="8421" xr:uid="{00000000-0005-0000-0000-000027330000}"/>
    <cellStyle name="SAPBEXunassignedItem 15 3" xfId="8422" xr:uid="{00000000-0005-0000-0000-000028330000}"/>
    <cellStyle name="SAPBEXunassignedItem 15 4" xfId="8423" xr:uid="{00000000-0005-0000-0000-000029330000}"/>
    <cellStyle name="SAPBEXunassignedItem 15 5" xfId="8424" xr:uid="{00000000-0005-0000-0000-00002A330000}"/>
    <cellStyle name="SAPBEXunassignedItem 15 6" xfId="8425" xr:uid="{00000000-0005-0000-0000-00002B330000}"/>
    <cellStyle name="SAPBEXunassignedItem 16" xfId="8426" xr:uid="{00000000-0005-0000-0000-00002C330000}"/>
    <cellStyle name="SAPBEXunassignedItem 16 2" xfId="8427" xr:uid="{00000000-0005-0000-0000-00002D330000}"/>
    <cellStyle name="SAPBEXunassignedItem 16 3" xfId="8428" xr:uid="{00000000-0005-0000-0000-00002E330000}"/>
    <cellStyle name="SAPBEXunassignedItem 16 4" xfId="8429" xr:uid="{00000000-0005-0000-0000-00002F330000}"/>
    <cellStyle name="SAPBEXunassignedItem 16 5" xfId="8430" xr:uid="{00000000-0005-0000-0000-000030330000}"/>
    <cellStyle name="SAPBEXunassignedItem 16 6" xfId="8431" xr:uid="{00000000-0005-0000-0000-000031330000}"/>
    <cellStyle name="SAPBEXunassignedItem 17" xfId="8432" xr:uid="{00000000-0005-0000-0000-000032330000}"/>
    <cellStyle name="SAPBEXunassignedItem 17 2" xfId="8433" xr:uid="{00000000-0005-0000-0000-000033330000}"/>
    <cellStyle name="SAPBEXunassignedItem 17 3" xfId="8434" xr:uid="{00000000-0005-0000-0000-000034330000}"/>
    <cellStyle name="SAPBEXunassignedItem 17 4" xfId="8435" xr:uid="{00000000-0005-0000-0000-000035330000}"/>
    <cellStyle name="SAPBEXunassignedItem 17 5" xfId="8436" xr:uid="{00000000-0005-0000-0000-000036330000}"/>
    <cellStyle name="SAPBEXunassignedItem 17 6" xfId="8437" xr:uid="{00000000-0005-0000-0000-000037330000}"/>
    <cellStyle name="SAPBEXunassignedItem 18" xfId="8438" xr:uid="{00000000-0005-0000-0000-000038330000}"/>
    <cellStyle name="SAPBEXunassignedItem 18 2" xfId="8439" xr:uid="{00000000-0005-0000-0000-000039330000}"/>
    <cellStyle name="SAPBEXunassignedItem 18 3" xfId="8440" xr:uid="{00000000-0005-0000-0000-00003A330000}"/>
    <cellStyle name="SAPBEXunassignedItem 18 4" xfId="8441" xr:uid="{00000000-0005-0000-0000-00003B330000}"/>
    <cellStyle name="SAPBEXunassignedItem 18 5" xfId="8442" xr:uid="{00000000-0005-0000-0000-00003C330000}"/>
    <cellStyle name="SAPBEXunassignedItem 18 6" xfId="8443" xr:uid="{00000000-0005-0000-0000-00003D330000}"/>
    <cellStyle name="SAPBEXunassignedItem 19" xfId="8444" xr:uid="{00000000-0005-0000-0000-00003E330000}"/>
    <cellStyle name="SAPBEXunassignedItem 19 2" xfId="8445" xr:uid="{00000000-0005-0000-0000-00003F330000}"/>
    <cellStyle name="SAPBEXunassignedItem 19 3" xfId="8446" xr:uid="{00000000-0005-0000-0000-000040330000}"/>
    <cellStyle name="SAPBEXunassignedItem 19 4" xfId="8447" xr:uid="{00000000-0005-0000-0000-000041330000}"/>
    <cellStyle name="SAPBEXunassignedItem 19 5" xfId="8448" xr:uid="{00000000-0005-0000-0000-000042330000}"/>
    <cellStyle name="SAPBEXunassignedItem 19 6" xfId="8449" xr:uid="{00000000-0005-0000-0000-000043330000}"/>
    <cellStyle name="SAPBEXunassignedItem 2" xfId="346" xr:uid="{00000000-0005-0000-0000-000044330000}"/>
    <cellStyle name="SAPBEXunassignedItem 2 2" xfId="8450" xr:uid="{00000000-0005-0000-0000-000045330000}"/>
    <cellStyle name="SAPBEXunassignedItem 2 3" xfId="8451" xr:uid="{00000000-0005-0000-0000-000046330000}"/>
    <cellStyle name="SAPBEXunassignedItem 2 4" xfId="8452" xr:uid="{00000000-0005-0000-0000-000047330000}"/>
    <cellStyle name="SAPBEXunassignedItem 2 5" xfId="8453" xr:uid="{00000000-0005-0000-0000-000048330000}"/>
    <cellStyle name="SAPBEXunassignedItem 2 6" xfId="8454" xr:uid="{00000000-0005-0000-0000-000049330000}"/>
    <cellStyle name="SAPBEXunassignedItem 20" xfId="8455" xr:uid="{00000000-0005-0000-0000-00004A330000}"/>
    <cellStyle name="SAPBEXunassignedItem 20 2" xfId="8456" xr:uid="{00000000-0005-0000-0000-00004B330000}"/>
    <cellStyle name="SAPBEXunassignedItem 20 3" xfId="8457" xr:uid="{00000000-0005-0000-0000-00004C330000}"/>
    <cellStyle name="SAPBEXunassignedItem 20 4" xfId="8458" xr:uid="{00000000-0005-0000-0000-00004D330000}"/>
    <cellStyle name="SAPBEXunassignedItem 20 5" xfId="8459" xr:uid="{00000000-0005-0000-0000-00004E330000}"/>
    <cellStyle name="SAPBEXunassignedItem 20 6" xfId="8460" xr:uid="{00000000-0005-0000-0000-00004F330000}"/>
    <cellStyle name="SAPBEXunassignedItem 21" xfId="8461" xr:uid="{00000000-0005-0000-0000-000050330000}"/>
    <cellStyle name="SAPBEXunassignedItem 21 2" xfId="8462" xr:uid="{00000000-0005-0000-0000-000051330000}"/>
    <cellStyle name="SAPBEXunassignedItem 21 3" xfId="8463" xr:uid="{00000000-0005-0000-0000-000052330000}"/>
    <cellStyle name="SAPBEXunassignedItem 21 4" xfId="8464" xr:uid="{00000000-0005-0000-0000-000053330000}"/>
    <cellStyle name="SAPBEXunassignedItem 21 5" xfId="8465" xr:uid="{00000000-0005-0000-0000-000054330000}"/>
    <cellStyle name="SAPBEXunassignedItem 21 6" xfId="8466" xr:uid="{00000000-0005-0000-0000-000055330000}"/>
    <cellStyle name="SAPBEXunassignedItem 22" xfId="8467" xr:uid="{00000000-0005-0000-0000-000056330000}"/>
    <cellStyle name="SAPBEXunassignedItem 22 2" xfId="8468" xr:uid="{00000000-0005-0000-0000-000057330000}"/>
    <cellStyle name="SAPBEXunassignedItem 22 3" xfId="8469" xr:uid="{00000000-0005-0000-0000-000058330000}"/>
    <cellStyle name="SAPBEXunassignedItem 22 4" xfId="8470" xr:uid="{00000000-0005-0000-0000-000059330000}"/>
    <cellStyle name="SAPBEXunassignedItem 22 5" xfId="8471" xr:uid="{00000000-0005-0000-0000-00005A330000}"/>
    <cellStyle name="SAPBEXunassignedItem 22 6" xfId="8472" xr:uid="{00000000-0005-0000-0000-00005B330000}"/>
    <cellStyle name="SAPBEXunassignedItem 23" xfId="8473" xr:uid="{00000000-0005-0000-0000-00005C330000}"/>
    <cellStyle name="SAPBEXunassignedItem 23 2" xfId="8474" xr:uid="{00000000-0005-0000-0000-00005D330000}"/>
    <cellStyle name="SAPBEXunassignedItem 23 3" xfId="8475" xr:uid="{00000000-0005-0000-0000-00005E330000}"/>
    <cellStyle name="SAPBEXunassignedItem 23 4" xfId="8476" xr:uid="{00000000-0005-0000-0000-00005F330000}"/>
    <cellStyle name="SAPBEXunassignedItem 23 5" xfId="8477" xr:uid="{00000000-0005-0000-0000-000060330000}"/>
    <cellStyle name="SAPBEXunassignedItem 23 6" xfId="8478" xr:uid="{00000000-0005-0000-0000-000061330000}"/>
    <cellStyle name="SAPBEXunassignedItem 24" xfId="8479" xr:uid="{00000000-0005-0000-0000-000062330000}"/>
    <cellStyle name="SAPBEXunassignedItem 24 2" xfId="8480" xr:uid="{00000000-0005-0000-0000-000063330000}"/>
    <cellStyle name="SAPBEXunassignedItem 24 3" xfId="8481" xr:uid="{00000000-0005-0000-0000-000064330000}"/>
    <cellStyle name="SAPBEXunassignedItem 24 4" xfId="8482" xr:uid="{00000000-0005-0000-0000-000065330000}"/>
    <cellStyle name="SAPBEXunassignedItem 24 5" xfId="8483" xr:uid="{00000000-0005-0000-0000-000066330000}"/>
    <cellStyle name="SAPBEXunassignedItem 24 6" xfId="8484" xr:uid="{00000000-0005-0000-0000-000067330000}"/>
    <cellStyle name="SAPBEXunassignedItem 25" xfId="8485" xr:uid="{00000000-0005-0000-0000-000068330000}"/>
    <cellStyle name="SAPBEXunassignedItem 25 2" xfId="8486" xr:uid="{00000000-0005-0000-0000-000069330000}"/>
    <cellStyle name="SAPBEXunassignedItem 25 3" xfId="8487" xr:uid="{00000000-0005-0000-0000-00006A330000}"/>
    <cellStyle name="SAPBEXunassignedItem 25 4" xfId="8488" xr:uid="{00000000-0005-0000-0000-00006B330000}"/>
    <cellStyle name="SAPBEXunassignedItem 25 5" xfId="8489" xr:uid="{00000000-0005-0000-0000-00006C330000}"/>
    <cellStyle name="SAPBEXunassignedItem 25 6" xfId="8490" xr:uid="{00000000-0005-0000-0000-00006D330000}"/>
    <cellStyle name="SAPBEXunassignedItem 26" xfId="8491" xr:uid="{00000000-0005-0000-0000-00006E330000}"/>
    <cellStyle name="SAPBEXunassignedItem 26 2" xfId="8492" xr:uid="{00000000-0005-0000-0000-00006F330000}"/>
    <cellStyle name="SAPBEXunassignedItem 26 3" xfId="8493" xr:uid="{00000000-0005-0000-0000-000070330000}"/>
    <cellStyle name="SAPBEXunassignedItem 26 4" xfId="8494" xr:uid="{00000000-0005-0000-0000-000071330000}"/>
    <cellStyle name="SAPBEXunassignedItem 26 5" xfId="8495" xr:uid="{00000000-0005-0000-0000-000072330000}"/>
    <cellStyle name="SAPBEXunassignedItem 26 6" xfId="8496" xr:uid="{00000000-0005-0000-0000-000073330000}"/>
    <cellStyle name="SAPBEXunassignedItem 27" xfId="8497" xr:uid="{00000000-0005-0000-0000-000074330000}"/>
    <cellStyle name="SAPBEXunassignedItem 27 2" xfId="8498" xr:uid="{00000000-0005-0000-0000-000075330000}"/>
    <cellStyle name="SAPBEXunassignedItem 27 3" xfId="8499" xr:uid="{00000000-0005-0000-0000-000076330000}"/>
    <cellStyle name="SAPBEXunassignedItem 27 4" xfId="8500" xr:uid="{00000000-0005-0000-0000-000077330000}"/>
    <cellStyle name="SAPBEXunassignedItem 27 5" xfId="8501" xr:uid="{00000000-0005-0000-0000-000078330000}"/>
    <cellStyle name="SAPBEXunassignedItem 27 6" xfId="8502" xr:uid="{00000000-0005-0000-0000-000079330000}"/>
    <cellStyle name="SAPBEXunassignedItem 28" xfId="8503" xr:uid="{00000000-0005-0000-0000-00007A330000}"/>
    <cellStyle name="SAPBEXunassignedItem 28 2" xfId="8504" xr:uid="{00000000-0005-0000-0000-00007B330000}"/>
    <cellStyle name="SAPBEXunassignedItem 28 3" xfId="8505" xr:uid="{00000000-0005-0000-0000-00007C330000}"/>
    <cellStyle name="SAPBEXunassignedItem 28 4" xfId="8506" xr:uid="{00000000-0005-0000-0000-00007D330000}"/>
    <cellStyle name="SAPBEXunassignedItem 28 5" xfId="8507" xr:uid="{00000000-0005-0000-0000-00007E330000}"/>
    <cellStyle name="SAPBEXunassignedItem 28 6" xfId="8508" xr:uid="{00000000-0005-0000-0000-00007F330000}"/>
    <cellStyle name="SAPBEXunassignedItem 29" xfId="8509" xr:uid="{00000000-0005-0000-0000-000080330000}"/>
    <cellStyle name="SAPBEXunassignedItem 29 2" xfId="8510" xr:uid="{00000000-0005-0000-0000-000081330000}"/>
    <cellStyle name="SAPBEXunassignedItem 29 3" xfId="8511" xr:uid="{00000000-0005-0000-0000-000082330000}"/>
    <cellStyle name="SAPBEXunassignedItem 29 4" xfId="8512" xr:uid="{00000000-0005-0000-0000-000083330000}"/>
    <cellStyle name="SAPBEXunassignedItem 29 5" xfId="8513" xr:uid="{00000000-0005-0000-0000-000084330000}"/>
    <cellStyle name="SAPBEXunassignedItem 29 6" xfId="8514" xr:uid="{00000000-0005-0000-0000-000085330000}"/>
    <cellStyle name="SAPBEXunassignedItem 3" xfId="8515" xr:uid="{00000000-0005-0000-0000-000086330000}"/>
    <cellStyle name="SAPBEXunassignedItem 3 2" xfId="8516" xr:uid="{00000000-0005-0000-0000-000087330000}"/>
    <cellStyle name="SAPBEXunassignedItem 3 3" xfId="8517" xr:uid="{00000000-0005-0000-0000-000088330000}"/>
    <cellStyle name="SAPBEXunassignedItem 3 4" xfId="8518" xr:uid="{00000000-0005-0000-0000-000089330000}"/>
    <cellStyle name="SAPBEXunassignedItem 3 5" xfId="8519" xr:uid="{00000000-0005-0000-0000-00008A330000}"/>
    <cellStyle name="SAPBEXunassignedItem 3 6" xfId="8520" xr:uid="{00000000-0005-0000-0000-00008B330000}"/>
    <cellStyle name="SAPBEXunassignedItem 30" xfId="8521" xr:uid="{00000000-0005-0000-0000-00008C330000}"/>
    <cellStyle name="SAPBEXunassignedItem 30 2" xfId="8522" xr:uid="{00000000-0005-0000-0000-00008D330000}"/>
    <cellStyle name="SAPBEXunassignedItem 30 3" xfId="8523" xr:uid="{00000000-0005-0000-0000-00008E330000}"/>
    <cellStyle name="SAPBEXunassignedItem 30 4" xfId="8524" xr:uid="{00000000-0005-0000-0000-00008F330000}"/>
    <cellStyle name="SAPBEXunassignedItem 30 5" xfId="8525" xr:uid="{00000000-0005-0000-0000-000090330000}"/>
    <cellStyle name="SAPBEXunassignedItem 30 6" xfId="8526" xr:uid="{00000000-0005-0000-0000-000091330000}"/>
    <cellStyle name="SAPBEXunassignedItem 31" xfId="8527" xr:uid="{00000000-0005-0000-0000-000092330000}"/>
    <cellStyle name="SAPBEXunassignedItem 31 2" xfId="8528" xr:uid="{00000000-0005-0000-0000-000093330000}"/>
    <cellStyle name="SAPBEXunassignedItem 31 3" xfId="8529" xr:uid="{00000000-0005-0000-0000-000094330000}"/>
    <cellStyle name="SAPBEXunassignedItem 31 4" xfId="8530" xr:uid="{00000000-0005-0000-0000-000095330000}"/>
    <cellStyle name="SAPBEXunassignedItem 31 5" xfId="8531" xr:uid="{00000000-0005-0000-0000-000096330000}"/>
    <cellStyle name="SAPBEXunassignedItem 31 6" xfId="8532" xr:uid="{00000000-0005-0000-0000-000097330000}"/>
    <cellStyle name="SAPBEXunassignedItem 32" xfId="8533" xr:uid="{00000000-0005-0000-0000-000098330000}"/>
    <cellStyle name="SAPBEXunassignedItem 32 2" xfId="8534" xr:uid="{00000000-0005-0000-0000-000099330000}"/>
    <cellStyle name="SAPBEXunassignedItem 32 3" xfId="8535" xr:uid="{00000000-0005-0000-0000-00009A330000}"/>
    <cellStyle name="SAPBEXunassignedItem 32 4" xfId="8536" xr:uid="{00000000-0005-0000-0000-00009B330000}"/>
    <cellStyle name="SAPBEXunassignedItem 32 5" xfId="8537" xr:uid="{00000000-0005-0000-0000-00009C330000}"/>
    <cellStyle name="SAPBEXunassignedItem 32 6" xfId="8538" xr:uid="{00000000-0005-0000-0000-00009D330000}"/>
    <cellStyle name="SAPBEXunassignedItem 33" xfId="8539" xr:uid="{00000000-0005-0000-0000-00009E330000}"/>
    <cellStyle name="SAPBEXunassignedItem 33 2" xfId="8540" xr:uid="{00000000-0005-0000-0000-00009F330000}"/>
    <cellStyle name="SAPBEXunassignedItem 33 3" xfId="8541" xr:uid="{00000000-0005-0000-0000-0000A0330000}"/>
    <cellStyle name="SAPBEXunassignedItem 33 4" xfId="8542" xr:uid="{00000000-0005-0000-0000-0000A1330000}"/>
    <cellStyle name="SAPBEXunassignedItem 33 5" xfId="8543" xr:uid="{00000000-0005-0000-0000-0000A2330000}"/>
    <cellStyle name="SAPBEXunassignedItem 33 6" xfId="8544" xr:uid="{00000000-0005-0000-0000-0000A3330000}"/>
    <cellStyle name="SAPBEXunassignedItem 34" xfId="8545" xr:uid="{00000000-0005-0000-0000-0000A4330000}"/>
    <cellStyle name="SAPBEXunassignedItem 34 2" xfId="8546" xr:uid="{00000000-0005-0000-0000-0000A5330000}"/>
    <cellStyle name="SAPBEXunassignedItem 34 3" xfId="8547" xr:uid="{00000000-0005-0000-0000-0000A6330000}"/>
    <cellStyle name="SAPBEXunassignedItem 34 4" xfId="8548" xr:uid="{00000000-0005-0000-0000-0000A7330000}"/>
    <cellStyle name="SAPBEXunassignedItem 34 5" xfId="8549" xr:uid="{00000000-0005-0000-0000-0000A8330000}"/>
    <cellStyle name="SAPBEXunassignedItem 34 6" xfId="8550" xr:uid="{00000000-0005-0000-0000-0000A9330000}"/>
    <cellStyle name="SAPBEXunassignedItem 35" xfId="8551" xr:uid="{00000000-0005-0000-0000-0000AA330000}"/>
    <cellStyle name="SAPBEXunassignedItem 35 2" xfId="8552" xr:uid="{00000000-0005-0000-0000-0000AB330000}"/>
    <cellStyle name="SAPBEXunassignedItem 35 3" xfId="8553" xr:uid="{00000000-0005-0000-0000-0000AC330000}"/>
    <cellStyle name="SAPBEXunassignedItem 35 4" xfId="8554" xr:uid="{00000000-0005-0000-0000-0000AD330000}"/>
    <cellStyle name="SAPBEXunassignedItem 35 5" xfId="8555" xr:uid="{00000000-0005-0000-0000-0000AE330000}"/>
    <cellStyle name="SAPBEXunassignedItem 35 6" xfId="8556" xr:uid="{00000000-0005-0000-0000-0000AF330000}"/>
    <cellStyle name="SAPBEXunassignedItem 36" xfId="8557" xr:uid="{00000000-0005-0000-0000-0000B0330000}"/>
    <cellStyle name="SAPBEXunassignedItem 36 2" xfId="8558" xr:uid="{00000000-0005-0000-0000-0000B1330000}"/>
    <cellStyle name="SAPBEXunassignedItem 36 3" xfId="8559" xr:uid="{00000000-0005-0000-0000-0000B2330000}"/>
    <cellStyle name="SAPBEXunassignedItem 36 4" xfId="8560" xr:uid="{00000000-0005-0000-0000-0000B3330000}"/>
    <cellStyle name="SAPBEXunassignedItem 36 5" xfId="8561" xr:uid="{00000000-0005-0000-0000-0000B4330000}"/>
    <cellStyle name="SAPBEXunassignedItem 36 6" xfId="8562" xr:uid="{00000000-0005-0000-0000-0000B5330000}"/>
    <cellStyle name="SAPBEXunassignedItem 37" xfId="8563" xr:uid="{00000000-0005-0000-0000-0000B6330000}"/>
    <cellStyle name="SAPBEXunassignedItem 37 2" xfId="8564" xr:uid="{00000000-0005-0000-0000-0000B7330000}"/>
    <cellStyle name="SAPBEXunassignedItem 37 3" xfId="8565" xr:uid="{00000000-0005-0000-0000-0000B8330000}"/>
    <cellStyle name="SAPBEXunassignedItem 37 4" xfId="8566" xr:uid="{00000000-0005-0000-0000-0000B9330000}"/>
    <cellStyle name="SAPBEXunassignedItem 37 5" xfId="8567" xr:uid="{00000000-0005-0000-0000-0000BA330000}"/>
    <cellStyle name="SAPBEXunassignedItem 37 6" xfId="8568" xr:uid="{00000000-0005-0000-0000-0000BB330000}"/>
    <cellStyle name="SAPBEXunassignedItem 38" xfId="8569" xr:uid="{00000000-0005-0000-0000-0000BC330000}"/>
    <cellStyle name="SAPBEXunassignedItem 38 2" xfId="8570" xr:uid="{00000000-0005-0000-0000-0000BD330000}"/>
    <cellStyle name="SAPBEXunassignedItem 38 3" xfId="8571" xr:uid="{00000000-0005-0000-0000-0000BE330000}"/>
    <cellStyle name="SAPBEXunassignedItem 38 4" xfId="8572" xr:uid="{00000000-0005-0000-0000-0000BF330000}"/>
    <cellStyle name="SAPBEXunassignedItem 38 5" xfId="8573" xr:uid="{00000000-0005-0000-0000-0000C0330000}"/>
    <cellStyle name="SAPBEXunassignedItem 38 6" xfId="8574" xr:uid="{00000000-0005-0000-0000-0000C1330000}"/>
    <cellStyle name="SAPBEXunassignedItem 39" xfId="8575" xr:uid="{00000000-0005-0000-0000-0000C2330000}"/>
    <cellStyle name="SAPBEXunassignedItem 39 2" xfId="8576" xr:uid="{00000000-0005-0000-0000-0000C3330000}"/>
    <cellStyle name="SAPBEXunassignedItem 39 3" xfId="8577" xr:uid="{00000000-0005-0000-0000-0000C4330000}"/>
    <cellStyle name="SAPBEXunassignedItem 39 4" xfId="8578" xr:uid="{00000000-0005-0000-0000-0000C5330000}"/>
    <cellStyle name="SAPBEXunassignedItem 39 5" xfId="8579" xr:uid="{00000000-0005-0000-0000-0000C6330000}"/>
    <cellStyle name="SAPBEXunassignedItem 39 6" xfId="8580" xr:uid="{00000000-0005-0000-0000-0000C7330000}"/>
    <cellStyle name="SAPBEXunassignedItem 4" xfId="8581" xr:uid="{00000000-0005-0000-0000-0000C8330000}"/>
    <cellStyle name="SAPBEXunassignedItem 4 2" xfId="8582" xr:uid="{00000000-0005-0000-0000-0000C9330000}"/>
    <cellStyle name="SAPBEXunassignedItem 4 3" xfId="8583" xr:uid="{00000000-0005-0000-0000-0000CA330000}"/>
    <cellStyle name="SAPBEXunassignedItem 4 4" xfId="8584" xr:uid="{00000000-0005-0000-0000-0000CB330000}"/>
    <cellStyle name="SAPBEXunassignedItem 4 5" xfId="8585" xr:uid="{00000000-0005-0000-0000-0000CC330000}"/>
    <cellStyle name="SAPBEXunassignedItem 4 6" xfId="8586" xr:uid="{00000000-0005-0000-0000-0000CD330000}"/>
    <cellStyle name="SAPBEXunassignedItem 40" xfId="8587" xr:uid="{00000000-0005-0000-0000-0000CE330000}"/>
    <cellStyle name="SAPBEXunassignedItem 40 2" xfId="8588" xr:uid="{00000000-0005-0000-0000-0000CF330000}"/>
    <cellStyle name="SAPBEXunassignedItem 40 3" xfId="8589" xr:uid="{00000000-0005-0000-0000-0000D0330000}"/>
    <cellStyle name="SAPBEXunassignedItem 40 4" xfId="8590" xr:uid="{00000000-0005-0000-0000-0000D1330000}"/>
    <cellStyle name="SAPBEXunassignedItem 40 5" xfId="8591" xr:uid="{00000000-0005-0000-0000-0000D2330000}"/>
    <cellStyle name="SAPBEXunassignedItem 40 6" xfId="8592" xr:uid="{00000000-0005-0000-0000-0000D3330000}"/>
    <cellStyle name="SAPBEXunassignedItem 41" xfId="8593" xr:uid="{00000000-0005-0000-0000-0000D4330000}"/>
    <cellStyle name="SAPBEXunassignedItem 41 2" xfId="8594" xr:uid="{00000000-0005-0000-0000-0000D5330000}"/>
    <cellStyle name="SAPBEXunassignedItem 41 3" xfId="8595" xr:uid="{00000000-0005-0000-0000-0000D6330000}"/>
    <cellStyle name="SAPBEXunassignedItem 41 4" xfId="8596" xr:uid="{00000000-0005-0000-0000-0000D7330000}"/>
    <cellStyle name="SAPBEXunassignedItem 41 5" xfId="8597" xr:uid="{00000000-0005-0000-0000-0000D8330000}"/>
    <cellStyle name="SAPBEXunassignedItem 41 6" xfId="8598" xr:uid="{00000000-0005-0000-0000-0000D9330000}"/>
    <cellStyle name="SAPBEXunassignedItem 42" xfId="8599" xr:uid="{00000000-0005-0000-0000-0000DA330000}"/>
    <cellStyle name="SAPBEXunassignedItem 42 2" xfId="8600" xr:uid="{00000000-0005-0000-0000-0000DB330000}"/>
    <cellStyle name="SAPBEXunassignedItem 42 3" xfId="8601" xr:uid="{00000000-0005-0000-0000-0000DC330000}"/>
    <cellStyle name="SAPBEXunassignedItem 42 4" xfId="8602" xr:uid="{00000000-0005-0000-0000-0000DD330000}"/>
    <cellStyle name="SAPBEXunassignedItem 42 5" xfId="8603" xr:uid="{00000000-0005-0000-0000-0000DE330000}"/>
    <cellStyle name="SAPBEXunassignedItem 42 6" xfId="8604" xr:uid="{00000000-0005-0000-0000-0000DF330000}"/>
    <cellStyle name="SAPBEXunassignedItem 43" xfId="8605" xr:uid="{00000000-0005-0000-0000-0000E0330000}"/>
    <cellStyle name="SAPBEXunassignedItem 43 2" xfId="8606" xr:uid="{00000000-0005-0000-0000-0000E1330000}"/>
    <cellStyle name="SAPBEXunassignedItem 43 3" xfId="8607" xr:uid="{00000000-0005-0000-0000-0000E2330000}"/>
    <cellStyle name="SAPBEXunassignedItem 43 4" xfId="8608" xr:uid="{00000000-0005-0000-0000-0000E3330000}"/>
    <cellStyle name="SAPBEXunassignedItem 43 5" xfId="8609" xr:uid="{00000000-0005-0000-0000-0000E4330000}"/>
    <cellStyle name="SAPBEXunassignedItem 43 6" xfId="8610" xr:uid="{00000000-0005-0000-0000-0000E5330000}"/>
    <cellStyle name="SAPBEXunassignedItem 44" xfId="8611" xr:uid="{00000000-0005-0000-0000-0000E6330000}"/>
    <cellStyle name="SAPBEXunassignedItem 44 2" xfId="8612" xr:uid="{00000000-0005-0000-0000-0000E7330000}"/>
    <cellStyle name="SAPBEXunassignedItem 44 3" xfId="8613" xr:uid="{00000000-0005-0000-0000-0000E8330000}"/>
    <cellStyle name="SAPBEXunassignedItem 44 4" xfId="8614" xr:uid="{00000000-0005-0000-0000-0000E9330000}"/>
    <cellStyle name="SAPBEXunassignedItem 44 5" xfId="8615" xr:uid="{00000000-0005-0000-0000-0000EA330000}"/>
    <cellStyle name="SAPBEXunassignedItem 44 6" xfId="8616" xr:uid="{00000000-0005-0000-0000-0000EB330000}"/>
    <cellStyle name="SAPBEXunassignedItem 45" xfId="8617" xr:uid="{00000000-0005-0000-0000-0000EC330000}"/>
    <cellStyle name="SAPBEXunassignedItem 45 2" xfId="8618" xr:uid="{00000000-0005-0000-0000-0000ED330000}"/>
    <cellStyle name="SAPBEXunassignedItem 45 3" xfId="8619" xr:uid="{00000000-0005-0000-0000-0000EE330000}"/>
    <cellStyle name="SAPBEXunassignedItem 45 4" xfId="8620" xr:uid="{00000000-0005-0000-0000-0000EF330000}"/>
    <cellStyle name="SAPBEXunassignedItem 45 5" xfId="8621" xr:uid="{00000000-0005-0000-0000-0000F0330000}"/>
    <cellStyle name="SAPBEXunassignedItem 45 6" xfId="8622" xr:uid="{00000000-0005-0000-0000-0000F1330000}"/>
    <cellStyle name="SAPBEXunassignedItem 46" xfId="8623" xr:uid="{00000000-0005-0000-0000-0000F2330000}"/>
    <cellStyle name="SAPBEXunassignedItem 46 2" xfId="8624" xr:uid="{00000000-0005-0000-0000-0000F3330000}"/>
    <cellStyle name="SAPBEXunassignedItem 46 3" xfId="8625" xr:uid="{00000000-0005-0000-0000-0000F4330000}"/>
    <cellStyle name="SAPBEXunassignedItem 46 4" xfId="8626" xr:uid="{00000000-0005-0000-0000-0000F5330000}"/>
    <cellStyle name="SAPBEXunassignedItem 46 5" xfId="8627" xr:uid="{00000000-0005-0000-0000-0000F6330000}"/>
    <cellStyle name="SAPBEXunassignedItem 46 6" xfId="8628" xr:uid="{00000000-0005-0000-0000-0000F7330000}"/>
    <cellStyle name="SAPBEXunassignedItem 47" xfId="8629" xr:uid="{00000000-0005-0000-0000-0000F8330000}"/>
    <cellStyle name="SAPBEXunassignedItem 47 2" xfId="8630" xr:uid="{00000000-0005-0000-0000-0000F9330000}"/>
    <cellStyle name="SAPBEXunassignedItem 47 3" xfId="8631" xr:uid="{00000000-0005-0000-0000-0000FA330000}"/>
    <cellStyle name="SAPBEXunassignedItem 47 4" xfId="8632" xr:uid="{00000000-0005-0000-0000-0000FB330000}"/>
    <cellStyle name="SAPBEXunassignedItem 47 5" xfId="8633" xr:uid="{00000000-0005-0000-0000-0000FC330000}"/>
    <cellStyle name="SAPBEXunassignedItem 47 6" xfId="8634" xr:uid="{00000000-0005-0000-0000-0000FD330000}"/>
    <cellStyle name="SAPBEXunassignedItem 48" xfId="8635" xr:uid="{00000000-0005-0000-0000-0000FE330000}"/>
    <cellStyle name="SAPBEXunassignedItem 48 2" xfId="8636" xr:uid="{00000000-0005-0000-0000-0000FF330000}"/>
    <cellStyle name="SAPBEXunassignedItem 48 3" xfId="8637" xr:uid="{00000000-0005-0000-0000-000000340000}"/>
    <cellStyle name="SAPBEXunassignedItem 48 4" xfId="8638" xr:uid="{00000000-0005-0000-0000-000001340000}"/>
    <cellStyle name="SAPBEXunassignedItem 48 5" xfId="8639" xr:uid="{00000000-0005-0000-0000-000002340000}"/>
    <cellStyle name="SAPBEXunassignedItem 48 6" xfId="8640" xr:uid="{00000000-0005-0000-0000-000003340000}"/>
    <cellStyle name="SAPBEXunassignedItem 49" xfId="8641" xr:uid="{00000000-0005-0000-0000-000004340000}"/>
    <cellStyle name="SAPBEXunassignedItem 49 2" xfId="8642" xr:uid="{00000000-0005-0000-0000-000005340000}"/>
    <cellStyle name="SAPBEXunassignedItem 49 3" xfId="8643" xr:uid="{00000000-0005-0000-0000-000006340000}"/>
    <cellStyle name="SAPBEXunassignedItem 49 4" xfId="8644" xr:uid="{00000000-0005-0000-0000-000007340000}"/>
    <cellStyle name="SAPBEXunassignedItem 49 5" xfId="8645" xr:uid="{00000000-0005-0000-0000-000008340000}"/>
    <cellStyle name="SAPBEXunassignedItem 49 6" xfId="8646" xr:uid="{00000000-0005-0000-0000-000009340000}"/>
    <cellStyle name="SAPBEXunassignedItem 5" xfId="8647" xr:uid="{00000000-0005-0000-0000-00000A340000}"/>
    <cellStyle name="SAPBEXunassignedItem 5 2" xfId="8648" xr:uid="{00000000-0005-0000-0000-00000B340000}"/>
    <cellStyle name="SAPBEXunassignedItem 5 3" xfId="8649" xr:uid="{00000000-0005-0000-0000-00000C340000}"/>
    <cellStyle name="SAPBEXunassignedItem 5 4" xfId="8650" xr:uid="{00000000-0005-0000-0000-00000D340000}"/>
    <cellStyle name="SAPBEXunassignedItem 5 5" xfId="8651" xr:uid="{00000000-0005-0000-0000-00000E340000}"/>
    <cellStyle name="SAPBEXunassignedItem 5 6" xfId="8652" xr:uid="{00000000-0005-0000-0000-00000F340000}"/>
    <cellStyle name="SAPBEXunassignedItem 50" xfId="8653" xr:uid="{00000000-0005-0000-0000-000010340000}"/>
    <cellStyle name="SAPBEXunassignedItem 50 2" xfId="8654" xr:uid="{00000000-0005-0000-0000-000011340000}"/>
    <cellStyle name="SAPBEXunassignedItem 50 3" xfId="8655" xr:uid="{00000000-0005-0000-0000-000012340000}"/>
    <cellStyle name="SAPBEXunassignedItem 50 4" xfId="8656" xr:uid="{00000000-0005-0000-0000-000013340000}"/>
    <cellStyle name="SAPBEXunassignedItem 50 5" xfId="8657" xr:uid="{00000000-0005-0000-0000-000014340000}"/>
    <cellStyle name="SAPBEXunassignedItem 50 6" xfId="8658" xr:uid="{00000000-0005-0000-0000-000015340000}"/>
    <cellStyle name="SAPBEXunassignedItem 51" xfId="8659" xr:uid="{00000000-0005-0000-0000-000016340000}"/>
    <cellStyle name="SAPBEXunassignedItem 51 2" xfId="8660" xr:uid="{00000000-0005-0000-0000-000017340000}"/>
    <cellStyle name="SAPBEXunassignedItem 51 3" xfId="8661" xr:uid="{00000000-0005-0000-0000-000018340000}"/>
    <cellStyle name="SAPBEXunassignedItem 51 4" xfId="8662" xr:uid="{00000000-0005-0000-0000-000019340000}"/>
    <cellStyle name="SAPBEXunassignedItem 51 5" xfId="8663" xr:uid="{00000000-0005-0000-0000-00001A340000}"/>
    <cellStyle name="SAPBEXunassignedItem 51 6" xfId="8664" xr:uid="{00000000-0005-0000-0000-00001B340000}"/>
    <cellStyle name="SAPBEXunassignedItem 52" xfId="8665" xr:uid="{00000000-0005-0000-0000-00001C340000}"/>
    <cellStyle name="SAPBEXunassignedItem 52 2" xfId="8666" xr:uid="{00000000-0005-0000-0000-00001D340000}"/>
    <cellStyle name="SAPBEXunassignedItem 52 3" xfId="8667" xr:uid="{00000000-0005-0000-0000-00001E340000}"/>
    <cellStyle name="SAPBEXunassignedItem 52 4" xfId="8668" xr:uid="{00000000-0005-0000-0000-00001F340000}"/>
    <cellStyle name="SAPBEXunassignedItem 52 5" xfId="8669" xr:uid="{00000000-0005-0000-0000-000020340000}"/>
    <cellStyle name="SAPBEXunassignedItem 52 6" xfId="8670" xr:uid="{00000000-0005-0000-0000-000021340000}"/>
    <cellStyle name="SAPBEXunassignedItem 53" xfId="8671" xr:uid="{00000000-0005-0000-0000-000022340000}"/>
    <cellStyle name="SAPBEXunassignedItem 53 2" xfId="8672" xr:uid="{00000000-0005-0000-0000-000023340000}"/>
    <cellStyle name="SAPBEXunassignedItem 53 3" xfId="8673" xr:uid="{00000000-0005-0000-0000-000024340000}"/>
    <cellStyle name="SAPBEXunassignedItem 53 4" xfId="8674" xr:uid="{00000000-0005-0000-0000-000025340000}"/>
    <cellStyle name="SAPBEXunassignedItem 53 5" xfId="8675" xr:uid="{00000000-0005-0000-0000-000026340000}"/>
    <cellStyle name="SAPBEXunassignedItem 53 6" xfId="8676" xr:uid="{00000000-0005-0000-0000-000027340000}"/>
    <cellStyle name="SAPBEXunassignedItem 54" xfId="8677" xr:uid="{00000000-0005-0000-0000-000028340000}"/>
    <cellStyle name="SAPBEXunassignedItem 54 2" xfId="8678" xr:uid="{00000000-0005-0000-0000-000029340000}"/>
    <cellStyle name="SAPBEXunassignedItem 54 3" xfId="8679" xr:uid="{00000000-0005-0000-0000-00002A340000}"/>
    <cellStyle name="SAPBEXunassignedItem 54 4" xfId="8680" xr:uid="{00000000-0005-0000-0000-00002B340000}"/>
    <cellStyle name="SAPBEXunassignedItem 54 5" xfId="8681" xr:uid="{00000000-0005-0000-0000-00002C340000}"/>
    <cellStyle name="SAPBEXunassignedItem 54 6" xfId="8682" xr:uid="{00000000-0005-0000-0000-00002D340000}"/>
    <cellStyle name="SAPBEXunassignedItem 55" xfId="8683" xr:uid="{00000000-0005-0000-0000-00002E340000}"/>
    <cellStyle name="SAPBEXunassignedItem 55 2" xfId="8684" xr:uid="{00000000-0005-0000-0000-00002F340000}"/>
    <cellStyle name="SAPBEXunassignedItem 55 3" xfId="8685" xr:uid="{00000000-0005-0000-0000-000030340000}"/>
    <cellStyle name="SAPBEXunassignedItem 55 4" xfId="8686" xr:uid="{00000000-0005-0000-0000-000031340000}"/>
    <cellStyle name="SAPBEXunassignedItem 55 5" xfId="8687" xr:uid="{00000000-0005-0000-0000-000032340000}"/>
    <cellStyle name="SAPBEXunassignedItem 55 6" xfId="8688" xr:uid="{00000000-0005-0000-0000-000033340000}"/>
    <cellStyle name="SAPBEXunassignedItem 56" xfId="8689" xr:uid="{00000000-0005-0000-0000-000034340000}"/>
    <cellStyle name="SAPBEXunassignedItem 56 2" xfId="8690" xr:uid="{00000000-0005-0000-0000-000035340000}"/>
    <cellStyle name="SAPBEXunassignedItem 56 3" xfId="8691" xr:uid="{00000000-0005-0000-0000-000036340000}"/>
    <cellStyle name="SAPBEXunassignedItem 56 4" xfId="8692" xr:uid="{00000000-0005-0000-0000-000037340000}"/>
    <cellStyle name="SAPBEXunassignedItem 56 5" xfId="8693" xr:uid="{00000000-0005-0000-0000-000038340000}"/>
    <cellStyle name="SAPBEXunassignedItem 56 6" xfId="8694" xr:uid="{00000000-0005-0000-0000-000039340000}"/>
    <cellStyle name="SAPBEXunassignedItem 57" xfId="8695" xr:uid="{00000000-0005-0000-0000-00003A340000}"/>
    <cellStyle name="SAPBEXunassignedItem 57 2" xfId="8696" xr:uid="{00000000-0005-0000-0000-00003B340000}"/>
    <cellStyle name="SAPBEXunassignedItem 57 3" xfId="8697" xr:uid="{00000000-0005-0000-0000-00003C340000}"/>
    <cellStyle name="SAPBEXunassignedItem 57 4" xfId="8698" xr:uid="{00000000-0005-0000-0000-00003D340000}"/>
    <cellStyle name="SAPBEXunassignedItem 57 5" xfId="8699" xr:uid="{00000000-0005-0000-0000-00003E340000}"/>
    <cellStyle name="SAPBEXunassignedItem 57 6" xfId="8700" xr:uid="{00000000-0005-0000-0000-00003F340000}"/>
    <cellStyle name="SAPBEXunassignedItem 58" xfId="8701" xr:uid="{00000000-0005-0000-0000-000040340000}"/>
    <cellStyle name="SAPBEXunassignedItem 58 2" xfId="8702" xr:uid="{00000000-0005-0000-0000-000041340000}"/>
    <cellStyle name="SAPBEXunassignedItem 58 3" xfId="8703" xr:uid="{00000000-0005-0000-0000-000042340000}"/>
    <cellStyle name="SAPBEXunassignedItem 58 4" xfId="8704" xr:uid="{00000000-0005-0000-0000-000043340000}"/>
    <cellStyle name="SAPBEXunassignedItem 58 5" xfId="8705" xr:uid="{00000000-0005-0000-0000-000044340000}"/>
    <cellStyle name="SAPBEXunassignedItem 58 6" xfId="8706" xr:uid="{00000000-0005-0000-0000-000045340000}"/>
    <cellStyle name="SAPBEXunassignedItem 59" xfId="8707" xr:uid="{00000000-0005-0000-0000-000046340000}"/>
    <cellStyle name="SAPBEXunassignedItem 59 2" xfId="8708" xr:uid="{00000000-0005-0000-0000-000047340000}"/>
    <cellStyle name="SAPBEXunassignedItem 59 3" xfId="8709" xr:uid="{00000000-0005-0000-0000-000048340000}"/>
    <cellStyle name="SAPBEXunassignedItem 59 4" xfId="8710" xr:uid="{00000000-0005-0000-0000-000049340000}"/>
    <cellStyle name="SAPBEXunassignedItem 59 5" xfId="8711" xr:uid="{00000000-0005-0000-0000-00004A340000}"/>
    <cellStyle name="SAPBEXunassignedItem 59 6" xfId="8712" xr:uid="{00000000-0005-0000-0000-00004B340000}"/>
    <cellStyle name="SAPBEXunassignedItem 6" xfId="8713" xr:uid="{00000000-0005-0000-0000-00004C340000}"/>
    <cellStyle name="SAPBEXunassignedItem 6 2" xfId="8714" xr:uid="{00000000-0005-0000-0000-00004D340000}"/>
    <cellStyle name="SAPBEXunassignedItem 6 3" xfId="8715" xr:uid="{00000000-0005-0000-0000-00004E340000}"/>
    <cellStyle name="SAPBEXunassignedItem 6 4" xfId="8716" xr:uid="{00000000-0005-0000-0000-00004F340000}"/>
    <cellStyle name="SAPBEXunassignedItem 6 5" xfId="8717" xr:uid="{00000000-0005-0000-0000-000050340000}"/>
    <cellStyle name="SAPBEXunassignedItem 6 6" xfId="8718" xr:uid="{00000000-0005-0000-0000-000051340000}"/>
    <cellStyle name="SAPBEXunassignedItem 60" xfId="8719" xr:uid="{00000000-0005-0000-0000-000052340000}"/>
    <cellStyle name="SAPBEXunassignedItem 60 2" xfId="8720" xr:uid="{00000000-0005-0000-0000-000053340000}"/>
    <cellStyle name="SAPBEXunassignedItem 60 3" xfId="8721" xr:uid="{00000000-0005-0000-0000-000054340000}"/>
    <cellStyle name="SAPBEXunassignedItem 60 4" xfId="8722" xr:uid="{00000000-0005-0000-0000-000055340000}"/>
    <cellStyle name="SAPBEXunassignedItem 60 5" xfId="8723" xr:uid="{00000000-0005-0000-0000-000056340000}"/>
    <cellStyle name="SAPBEXunassignedItem 60 6" xfId="8724" xr:uid="{00000000-0005-0000-0000-000057340000}"/>
    <cellStyle name="SAPBEXunassignedItem 61" xfId="8725" xr:uid="{00000000-0005-0000-0000-000058340000}"/>
    <cellStyle name="SAPBEXunassignedItem 61 2" xfId="8726" xr:uid="{00000000-0005-0000-0000-000059340000}"/>
    <cellStyle name="SAPBEXunassignedItem 61 3" xfId="8727" xr:uid="{00000000-0005-0000-0000-00005A340000}"/>
    <cellStyle name="SAPBEXunassignedItem 61 4" xfId="8728" xr:uid="{00000000-0005-0000-0000-00005B340000}"/>
    <cellStyle name="SAPBEXunassignedItem 61 5" xfId="8729" xr:uid="{00000000-0005-0000-0000-00005C340000}"/>
    <cellStyle name="SAPBEXunassignedItem 61 6" xfId="8730" xr:uid="{00000000-0005-0000-0000-00005D340000}"/>
    <cellStyle name="SAPBEXunassignedItem 62" xfId="8731" xr:uid="{00000000-0005-0000-0000-00005E340000}"/>
    <cellStyle name="SAPBEXunassignedItem 62 2" xfId="8732" xr:uid="{00000000-0005-0000-0000-00005F340000}"/>
    <cellStyle name="SAPBEXunassignedItem 62 3" xfId="8733" xr:uid="{00000000-0005-0000-0000-000060340000}"/>
    <cellStyle name="SAPBEXunassignedItem 62 4" xfId="8734" xr:uid="{00000000-0005-0000-0000-000061340000}"/>
    <cellStyle name="SAPBEXunassignedItem 62 5" xfId="8735" xr:uid="{00000000-0005-0000-0000-000062340000}"/>
    <cellStyle name="SAPBEXunassignedItem 62 6" xfId="8736" xr:uid="{00000000-0005-0000-0000-000063340000}"/>
    <cellStyle name="SAPBEXunassignedItem 63" xfId="8737" xr:uid="{00000000-0005-0000-0000-000064340000}"/>
    <cellStyle name="SAPBEXunassignedItem 63 2" xfId="8738" xr:uid="{00000000-0005-0000-0000-000065340000}"/>
    <cellStyle name="SAPBEXunassignedItem 63 3" xfId="8739" xr:uid="{00000000-0005-0000-0000-000066340000}"/>
    <cellStyle name="SAPBEXunassignedItem 63 4" xfId="8740" xr:uid="{00000000-0005-0000-0000-000067340000}"/>
    <cellStyle name="SAPBEXunassignedItem 63 5" xfId="8741" xr:uid="{00000000-0005-0000-0000-000068340000}"/>
    <cellStyle name="SAPBEXunassignedItem 63 6" xfId="8742" xr:uid="{00000000-0005-0000-0000-000069340000}"/>
    <cellStyle name="SAPBEXunassignedItem 64" xfId="8743" xr:uid="{00000000-0005-0000-0000-00006A340000}"/>
    <cellStyle name="SAPBEXunassignedItem 64 2" xfId="8744" xr:uid="{00000000-0005-0000-0000-00006B340000}"/>
    <cellStyle name="SAPBEXunassignedItem 64 3" xfId="8745" xr:uid="{00000000-0005-0000-0000-00006C340000}"/>
    <cellStyle name="SAPBEXunassignedItem 64 4" xfId="8746" xr:uid="{00000000-0005-0000-0000-00006D340000}"/>
    <cellStyle name="SAPBEXunassignedItem 64 5" xfId="8747" xr:uid="{00000000-0005-0000-0000-00006E340000}"/>
    <cellStyle name="SAPBEXunassignedItem 64 6" xfId="8748" xr:uid="{00000000-0005-0000-0000-00006F340000}"/>
    <cellStyle name="SAPBEXunassignedItem 65" xfId="8749" xr:uid="{00000000-0005-0000-0000-000070340000}"/>
    <cellStyle name="SAPBEXunassignedItem 65 2" xfId="8750" xr:uid="{00000000-0005-0000-0000-000071340000}"/>
    <cellStyle name="SAPBEXunassignedItem 65 3" xfId="8751" xr:uid="{00000000-0005-0000-0000-000072340000}"/>
    <cellStyle name="SAPBEXunassignedItem 65 4" xfId="8752" xr:uid="{00000000-0005-0000-0000-000073340000}"/>
    <cellStyle name="SAPBEXunassignedItem 65 5" xfId="8753" xr:uid="{00000000-0005-0000-0000-000074340000}"/>
    <cellStyle name="SAPBEXunassignedItem 65 6" xfId="8754" xr:uid="{00000000-0005-0000-0000-000075340000}"/>
    <cellStyle name="SAPBEXunassignedItem 66" xfId="8755" xr:uid="{00000000-0005-0000-0000-000076340000}"/>
    <cellStyle name="SAPBEXunassignedItem 66 2" xfId="8756" xr:uid="{00000000-0005-0000-0000-000077340000}"/>
    <cellStyle name="SAPBEXunassignedItem 66 3" xfId="8757" xr:uid="{00000000-0005-0000-0000-000078340000}"/>
    <cellStyle name="SAPBEXunassignedItem 66 4" xfId="8758" xr:uid="{00000000-0005-0000-0000-000079340000}"/>
    <cellStyle name="SAPBEXunassignedItem 66 5" xfId="8759" xr:uid="{00000000-0005-0000-0000-00007A340000}"/>
    <cellStyle name="SAPBEXunassignedItem 66 6" xfId="8760" xr:uid="{00000000-0005-0000-0000-00007B340000}"/>
    <cellStyle name="SAPBEXunassignedItem 67" xfId="8761" xr:uid="{00000000-0005-0000-0000-00007C340000}"/>
    <cellStyle name="SAPBEXunassignedItem 68" xfId="8762" xr:uid="{00000000-0005-0000-0000-00007D340000}"/>
    <cellStyle name="SAPBEXunassignedItem 69" xfId="8763" xr:uid="{00000000-0005-0000-0000-00007E340000}"/>
    <cellStyle name="SAPBEXunassignedItem 7" xfId="8764" xr:uid="{00000000-0005-0000-0000-00007F340000}"/>
    <cellStyle name="SAPBEXunassignedItem 7 2" xfId="8765" xr:uid="{00000000-0005-0000-0000-000080340000}"/>
    <cellStyle name="SAPBEXunassignedItem 7 3" xfId="8766" xr:uid="{00000000-0005-0000-0000-000081340000}"/>
    <cellStyle name="SAPBEXunassignedItem 7 4" xfId="8767" xr:uid="{00000000-0005-0000-0000-000082340000}"/>
    <cellStyle name="SAPBEXunassignedItem 7 5" xfId="8768" xr:uid="{00000000-0005-0000-0000-000083340000}"/>
    <cellStyle name="SAPBEXunassignedItem 7 6" xfId="8769" xr:uid="{00000000-0005-0000-0000-000084340000}"/>
    <cellStyle name="SAPBEXunassignedItem 70" xfId="8770" xr:uid="{00000000-0005-0000-0000-000085340000}"/>
    <cellStyle name="SAPBEXunassignedItem 71" xfId="8771" xr:uid="{00000000-0005-0000-0000-000086340000}"/>
    <cellStyle name="SAPBEXunassignedItem 72" xfId="8772" xr:uid="{00000000-0005-0000-0000-000087340000}"/>
    <cellStyle name="SAPBEXunassignedItem 73" xfId="8773" xr:uid="{00000000-0005-0000-0000-000088340000}"/>
    <cellStyle name="SAPBEXunassignedItem 74" xfId="8774" xr:uid="{00000000-0005-0000-0000-000089340000}"/>
    <cellStyle name="SAPBEXunassignedItem 75" xfId="8775" xr:uid="{00000000-0005-0000-0000-00008A340000}"/>
    <cellStyle name="SAPBEXunassignedItem 76" xfId="8776" xr:uid="{00000000-0005-0000-0000-00008B340000}"/>
    <cellStyle name="SAPBEXunassignedItem 77" xfId="8777" xr:uid="{00000000-0005-0000-0000-00008C340000}"/>
    <cellStyle name="SAPBEXunassignedItem 78" xfId="8778" xr:uid="{00000000-0005-0000-0000-00008D340000}"/>
    <cellStyle name="SAPBEXunassignedItem 79" xfId="8779" xr:uid="{00000000-0005-0000-0000-00008E340000}"/>
    <cellStyle name="SAPBEXunassignedItem 8" xfId="8780" xr:uid="{00000000-0005-0000-0000-00008F340000}"/>
    <cellStyle name="SAPBEXunassignedItem 8 2" xfId="8781" xr:uid="{00000000-0005-0000-0000-000090340000}"/>
    <cellStyle name="SAPBEXunassignedItem 8 3" xfId="8782" xr:uid="{00000000-0005-0000-0000-000091340000}"/>
    <cellStyle name="SAPBEXunassignedItem 8 4" xfId="8783" xr:uid="{00000000-0005-0000-0000-000092340000}"/>
    <cellStyle name="SAPBEXunassignedItem 8 5" xfId="8784" xr:uid="{00000000-0005-0000-0000-000093340000}"/>
    <cellStyle name="SAPBEXunassignedItem 8 6" xfId="8785" xr:uid="{00000000-0005-0000-0000-000094340000}"/>
    <cellStyle name="SAPBEXunassignedItem 80" xfId="8786" xr:uid="{00000000-0005-0000-0000-000095340000}"/>
    <cellStyle name="SAPBEXunassignedItem 81" xfId="8787" xr:uid="{00000000-0005-0000-0000-000096340000}"/>
    <cellStyle name="SAPBEXunassignedItem 82" xfId="8788" xr:uid="{00000000-0005-0000-0000-000097340000}"/>
    <cellStyle name="SAPBEXunassignedItem 83" xfId="8789" xr:uid="{00000000-0005-0000-0000-000098340000}"/>
    <cellStyle name="SAPBEXunassignedItem 84" xfId="8790" xr:uid="{00000000-0005-0000-0000-000099340000}"/>
    <cellStyle name="SAPBEXunassignedItem 85" xfId="8791" xr:uid="{00000000-0005-0000-0000-00009A340000}"/>
    <cellStyle name="SAPBEXunassignedItem 86" xfId="8792" xr:uid="{00000000-0005-0000-0000-00009B340000}"/>
    <cellStyle name="SAPBEXunassignedItem 87" xfId="8793" xr:uid="{00000000-0005-0000-0000-00009C340000}"/>
    <cellStyle name="SAPBEXunassignedItem 88" xfId="8794" xr:uid="{00000000-0005-0000-0000-00009D340000}"/>
    <cellStyle name="SAPBEXunassignedItem 89" xfId="8795" xr:uid="{00000000-0005-0000-0000-00009E340000}"/>
    <cellStyle name="SAPBEXunassignedItem 9" xfId="8796" xr:uid="{00000000-0005-0000-0000-00009F340000}"/>
    <cellStyle name="SAPBEXunassignedItem 9 2" xfId="8797" xr:uid="{00000000-0005-0000-0000-0000A0340000}"/>
    <cellStyle name="SAPBEXunassignedItem 9 3" xfId="8798" xr:uid="{00000000-0005-0000-0000-0000A1340000}"/>
    <cellStyle name="SAPBEXunassignedItem 9 4" xfId="8799" xr:uid="{00000000-0005-0000-0000-0000A2340000}"/>
    <cellStyle name="SAPBEXunassignedItem 9 5" xfId="8800" xr:uid="{00000000-0005-0000-0000-0000A3340000}"/>
    <cellStyle name="SAPBEXunassignedItem 9 6" xfId="8801" xr:uid="{00000000-0005-0000-0000-0000A4340000}"/>
    <cellStyle name="SAPBEXunassignedItem 90" xfId="8802" xr:uid="{00000000-0005-0000-0000-0000A5340000}"/>
    <cellStyle name="SAPBEXunassignedItem 91" xfId="8803" xr:uid="{00000000-0005-0000-0000-0000A6340000}"/>
    <cellStyle name="SAPBEXunassignedItem 92" xfId="8804" xr:uid="{00000000-0005-0000-0000-0000A7340000}"/>
    <cellStyle name="SAPBEXunassignedItem 93" xfId="8805" xr:uid="{00000000-0005-0000-0000-0000A8340000}"/>
    <cellStyle name="SAPBEXunassignedItem 94" xfId="8806" xr:uid="{00000000-0005-0000-0000-0000A9340000}"/>
    <cellStyle name="SAPBEXunassignedItem 95" xfId="8807" xr:uid="{00000000-0005-0000-0000-0000AA340000}"/>
    <cellStyle name="SAPBEXunassignedItem 96" xfId="8808" xr:uid="{00000000-0005-0000-0000-0000AB340000}"/>
    <cellStyle name="SAPBEXunassignedItem 97" xfId="8809" xr:uid="{00000000-0005-0000-0000-0000AC340000}"/>
    <cellStyle name="SAPBEXunassignedItem 98" xfId="8810" xr:uid="{00000000-0005-0000-0000-0000AD340000}"/>
    <cellStyle name="SAPBEXunassignedItem 99" xfId="8811" xr:uid="{00000000-0005-0000-0000-0000AE340000}"/>
    <cellStyle name="SAPBEXunassignedItem_(A-7) IS-Inputs" xfId="8812" xr:uid="{00000000-0005-0000-0000-0000AF340000}"/>
    <cellStyle name="SAPBEXundefined" xfId="188" xr:uid="{00000000-0005-0000-0000-0000B0340000}"/>
    <cellStyle name="SAPBEXundefined 10" xfId="3565" xr:uid="{00000000-0005-0000-0000-0000B1340000}"/>
    <cellStyle name="SAPBEXundefined 11" xfId="3566" xr:uid="{00000000-0005-0000-0000-0000B2340000}"/>
    <cellStyle name="SAPBEXundefined 12" xfId="3567" xr:uid="{00000000-0005-0000-0000-0000B3340000}"/>
    <cellStyle name="SAPBEXundefined 13" xfId="3568" xr:uid="{00000000-0005-0000-0000-0000B4340000}"/>
    <cellStyle name="SAPBEXundefined 14" xfId="3569" xr:uid="{00000000-0005-0000-0000-0000B5340000}"/>
    <cellStyle name="SAPBEXundefined 15" xfId="3570" xr:uid="{00000000-0005-0000-0000-0000B6340000}"/>
    <cellStyle name="SAPBEXundefined 16" xfId="3571" xr:uid="{00000000-0005-0000-0000-0000B7340000}"/>
    <cellStyle name="SAPBEXundefined 17" xfId="3572" xr:uid="{00000000-0005-0000-0000-0000B8340000}"/>
    <cellStyle name="SAPBEXundefined 18" xfId="3573" xr:uid="{00000000-0005-0000-0000-0000B9340000}"/>
    <cellStyle name="SAPBEXundefined 19" xfId="3574" xr:uid="{00000000-0005-0000-0000-0000BA340000}"/>
    <cellStyle name="SAPBEXundefined 2" xfId="304" xr:uid="{00000000-0005-0000-0000-0000BB340000}"/>
    <cellStyle name="SAPBEXundefined 2 2" xfId="8814" xr:uid="{00000000-0005-0000-0000-0000BC340000}"/>
    <cellStyle name="SAPBEXundefined 2 3" xfId="8813" xr:uid="{00000000-0005-0000-0000-0000BD340000}"/>
    <cellStyle name="SAPBEXundefined 20" xfId="3575" xr:uid="{00000000-0005-0000-0000-0000BE340000}"/>
    <cellStyle name="SAPBEXundefined 21" xfId="3576" xr:uid="{00000000-0005-0000-0000-0000BF340000}"/>
    <cellStyle name="SAPBEXundefined 22" xfId="3577" xr:uid="{00000000-0005-0000-0000-0000C0340000}"/>
    <cellStyle name="SAPBEXundefined 23" xfId="3578" xr:uid="{00000000-0005-0000-0000-0000C1340000}"/>
    <cellStyle name="SAPBEXundefined 24" xfId="3579" xr:uid="{00000000-0005-0000-0000-0000C2340000}"/>
    <cellStyle name="SAPBEXundefined 25" xfId="3580" xr:uid="{00000000-0005-0000-0000-0000C3340000}"/>
    <cellStyle name="SAPBEXundefined 26" xfId="3581" xr:uid="{00000000-0005-0000-0000-0000C4340000}"/>
    <cellStyle name="SAPBEXundefined 27" xfId="3582" xr:uid="{00000000-0005-0000-0000-0000C5340000}"/>
    <cellStyle name="SAPBEXundefined 28" xfId="3583" xr:uid="{00000000-0005-0000-0000-0000C6340000}"/>
    <cellStyle name="SAPBEXundefined 29" xfId="3584" xr:uid="{00000000-0005-0000-0000-0000C7340000}"/>
    <cellStyle name="SAPBEXundefined 3" xfId="3585" xr:uid="{00000000-0005-0000-0000-0000C8340000}"/>
    <cellStyle name="SAPBEXundefined 30" xfId="3586" xr:uid="{00000000-0005-0000-0000-0000C9340000}"/>
    <cellStyle name="SAPBEXundefined 31" xfId="3587" xr:uid="{00000000-0005-0000-0000-0000CA340000}"/>
    <cellStyle name="SAPBEXundefined 32" xfId="3588" xr:uid="{00000000-0005-0000-0000-0000CB340000}"/>
    <cellStyle name="SAPBEXundefined 33" xfId="3589" xr:uid="{00000000-0005-0000-0000-0000CC340000}"/>
    <cellStyle name="SAPBEXundefined 34" xfId="3590" xr:uid="{00000000-0005-0000-0000-0000CD340000}"/>
    <cellStyle name="SAPBEXundefined 35" xfId="3591" xr:uid="{00000000-0005-0000-0000-0000CE340000}"/>
    <cellStyle name="SAPBEXundefined 36" xfId="3592" xr:uid="{00000000-0005-0000-0000-0000CF340000}"/>
    <cellStyle name="SAPBEXundefined 37" xfId="3593" xr:uid="{00000000-0005-0000-0000-0000D0340000}"/>
    <cellStyle name="SAPBEXundefined 38" xfId="3594" xr:uid="{00000000-0005-0000-0000-0000D1340000}"/>
    <cellStyle name="SAPBEXundefined 39" xfId="3595" xr:uid="{00000000-0005-0000-0000-0000D2340000}"/>
    <cellStyle name="SAPBEXundefined 4" xfId="3596" xr:uid="{00000000-0005-0000-0000-0000D3340000}"/>
    <cellStyle name="SAPBEXundefined 40" xfId="3597" xr:uid="{00000000-0005-0000-0000-0000D4340000}"/>
    <cellStyle name="SAPBEXundefined 41" xfId="3598" xr:uid="{00000000-0005-0000-0000-0000D5340000}"/>
    <cellStyle name="SAPBEXundefined 42" xfId="3599" xr:uid="{00000000-0005-0000-0000-0000D6340000}"/>
    <cellStyle name="SAPBEXundefined 43" xfId="3600" xr:uid="{00000000-0005-0000-0000-0000D7340000}"/>
    <cellStyle name="SAPBEXundefined 44" xfId="3601" xr:uid="{00000000-0005-0000-0000-0000D8340000}"/>
    <cellStyle name="SAPBEXundefined 45" xfId="3602" xr:uid="{00000000-0005-0000-0000-0000D9340000}"/>
    <cellStyle name="SAPBEXundefined 46" xfId="3603" xr:uid="{00000000-0005-0000-0000-0000DA340000}"/>
    <cellStyle name="SAPBEXundefined 47" xfId="8817" xr:uid="{00000000-0005-0000-0000-0000DB340000}"/>
    <cellStyle name="SAPBEXundefined 5" xfId="3604" xr:uid="{00000000-0005-0000-0000-0000DC340000}"/>
    <cellStyle name="SAPBEXundefined 6" xfId="3605" xr:uid="{00000000-0005-0000-0000-0000DD340000}"/>
    <cellStyle name="SAPBEXundefined 7" xfId="3606" xr:uid="{00000000-0005-0000-0000-0000DE340000}"/>
    <cellStyle name="SAPBEXundefined 8" xfId="3607" xr:uid="{00000000-0005-0000-0000-0000DF340000}"/>
    <cellStyle name="SAPBEXundefined 9" xfId="3608" xr:uid="{00000000-0005-0000-0000-0000E0340000}"/>
    <cellStyle name="Sheet Title" xfId="189" xr:uid="{00000000-0005-0000-0000-0000E1340000}"/>
    <cellStyle name="SubHeading" xfId="3609" xr:uid="{00000000-0005-0000-0000-0000E2340000}"/>
    <cellStyle name="SubsidTitle" xfId="3610" xr:uid="{00000000-0005-0000-0000-0000E3340000}"/>
    <cellStyle name="Table Data" xfId="3611" xr:uid="{00000000-0005-0000-0000-0000E4340000}"/>
    <cellStyle name="Table Headings Bold" xfId="3612" xr:uid="{00000000-0005-0000-0000-0000E5340000}"/>
    <cellStyle name="Title" xfId="1" builtinId="15" customBuiltin="1"/>
    <cellStyle name="Title 10" xfId="8818" xr:uid="{00000000-0005-0000-0000-0000E7340000}"/>
    <cellStyle name="Title 11" xfId="8819" xr:uid="{00000000-0005-0000-0000-0000E8340000}"/>
    <cellStyle name="Title 12" xfId="8820" xr:uid="{00000000-0005-0000-0000-0000E9340000}"/>
    <cellStyle name="Title 13" xfId="8821" xr:uid="{00000000-0005-0000-0000-0000EA340000}"/>
    <cellStyle name="Title 2" xfId="3613" xr:uid="{00000000-0005-0000-0000-0000EB340000}"/>
    <cellStyle name="Title 2 2" xfId="8823" xr:uid="{00000000-0005-0000-0000-0000EC340000}"/>
    <cellStyle name="Title 2 2 2" xfId="8824" xr:uid="{00000000-0005-0000-0000-0000ED340000}"/>
    <cellStyle name="Title 2 2 3" xfId="8825" xr:uid="{00000000-0005-0000-0000-0000EE340000}"/>
    <cellStyle name="Title 2 2 4" xfId="8826" xr:uid="{00000000-0005-0000-0000-0000EF340000}"/>
    <cellStyle name="Title 2 2 5" xfId="8827" xr:uid="{00000000-0005-0000-0000-0000F0340000}"/>
    <cellStyle name="Title 2 2 6" xfId="8828" xr:uid="{00000000-0005-0000-0000-0000F1340000}"/>
    <cellStyle name="Title 2 2 7" xfId="8829" xr:uid="{00000000-0005-0000-0000-0000F2340000}"/>
    <cellStyle name="Title 2 2 8" xfId="8830" xr:uid="{00000000-0005-0000-0000-0000F3340000}"/>
    <cellStyle name="Title 2 3" xfId="8831" xr:uid="{00000000-0005-0000-0000-0000F4340000}"/>
    <cellStyle name="Title 2 4" xfId="8832" xr:uid="{00000000-0005-0000-0000-0000F5340000}"/>
    <cellStyle name="Title 2 5" xfId="8833" xr:uid="{00000000-0005-0000-0000-0000F6340000}"/>
    <cellStyle name="Title 2 6" xfId="8822" xr:uid="{00000000-0005-0000-0000-0000F7340000}"/>
    <cellStyle name="Title 3" xfId="8834" xr:uid="{00000000-0005-0000-0000-0000F8340000}"/>
    <cellStyle name="Title 3 2" xfId="8835" xr:uid="{00000000-0005-0000-0000-0000F9340000}"/>
    <cellStyle name="Title 3 3" xfId="8836" xr:uid="{00000000-0005-0000-0000-0000FA340000}"/>
    <cellStyle name="Title 3 4" xfId="8837" xr:uid="{00000000-0005-0000-0000-0000FB340000}"/>
    <cellStyle name="Title 3 5" xfId="8838" xr:uid="{00000000-0005-0000-0000-0000FC340000}"/>
    <cellStyle name="Title 3 6" xfId="8839" xr:uid="{00000000-0005-0000-0000-0000FD340000}"/>
    <cellStyle name="Title 3 7" xfId="8840" xr:uid="{00000000-0005-0000-0000-0000FE340000}"/>
    <cellStyle name="Title 3 8" xfId="8841" xr:uid="{00000000-0005-0000-0000-0000FF340000}"/>
    <cellStyle name="Title 4" xfId="8842" xr:uid="{00000000-0005-0000-0000-000000350000}"/>
    <cellStyle name="Title 4 2" xfId="8843" xr:uid="{00000000-0005-0000-0000-000001350000}"/>
    <cellStyle name="Title 4 3" xfId="8844" xr:uid="{00000000-0005-0000-0000-000002350000}"/>
    <cellStyle name="Title 4 4" xfId="8845" xr:uid="{00000000-0005-0000-0000-000003350000}"/>
    <cellStyle name="Title 4 5" xfId="8846" xr:uid="{00000000-0005-0000-0000-000004350000}"/>
    <cellStyle name="Title 4 6" xfId="8847" xr:uid="{00000000-0005-0000-0000-000005350000}"/>
    <cellStyle name="Title 4 7" xfId="8848" xr:uid="{00000000-0005-0000-0000-000006350000}"/>
    <cellStyle name="Title 4 8" xfId="8849" xr:uid="{00000000-0005-0000-0000-000007350000}"/>
    <cellStyle name="Title 5" xfId="8850" xr:uid="{00000000-0005-0000-0000-000008350000}"/>
    <cellStyle name="Title 5 2" xfId="8851" xr:uid="{00000000-0005-0000-0000-000009350000}"/>
    <cellStyle name="Title 5 3" xfId="8852" xr:uid="{00000000-0005-0000-0000-00000A350000}"/>
    <cellStyle name="Title 5 4" xfId="8853" xr:uid="{00000000-0005-0000-0000-00000B350000}"/>
    <cellStyle name="Title 5 5" xfId="8854" xr:uid="{00000000-0005-0000-0000-00000C350000}"/>
    <cellStyle name="Title 5 6" xfId="8855" xr:uid="{00000000-0005-0000-0000-00000D350000}"/>
    <cellStyle name="Title 5 7" xfId="8856" xr:uid="{00000000-0005-0000-0000-00000E350000}"/>
    <cellStyle name="Title 5 8" xfId="8857" xr:uid="{00000000-0005-0000-0000-00000F350000}"/>
    <cellStyle name="Title 6" xfId="8858" xr:uid="{00000000-0005-0000-0000-000010350000}"/>
    <cellStyle name="Title 7" xfId="8859" xr:uid="{00000000-0005-0000-0000-000011350000}"/>
    <cellStyle name="Title 8" xfId="8860" xr:uid="{00000000-0005-0000-0000-000012350000}"/>
    <cellStyle name="Title 9" xfId="8861" xr:uid="{00000000-0005-0000-0000-000013350000}"/>
    <cellStyle name="Total" xfId="17" builtinId="25" customBuiltin="1"/>
    <cellStyle name="Total 10" xfId="8862" xr:uid="{00000000-0005-0000-0000-000015350000}"/>
    <cellStyle name="Total 10 2" xfId="8863" xr:uid="{00000000-0005-0000-0000-000016350000}"/>
    <cellStyle name="Total 10 3" xfId="8864" xr:uid="{00000000-0005-0000-0000-000017350000}"/>
    <cellStyle name="Total 11" xfId="8865" xr:uid="{00000000-0005-0000-0000-000018350000}"/>
    <cellStyle name="Total 12" xfId="3859" xr:uid="{00000000-0005-0000-0000-000019350000}"/>
    <cellStyle name="Total 2" xfId="190" xr:uid="{00000000-0005-0000-0000-00001A350000}"/>
    <cellStyle name="Total 2 2" xfId="375" xr:uid="{00000000-0005-0000-0000-00001B350000}"/>
    <cellStyle name="Total 2 2 2" xfId="8867" xr:uid="{00000000-0005-0000-0000-00001C350000}"/>
    <cellStyle name="Total 2 2 3" xfId="8866" xr:uid="{00000000-0005-0000-0000-00001D350000}"/>
    <cellStyle name="Total 2 3" xfId="3614" xr:uid="{00000000-0005-0000-0000-00001E350000}"/>
    <cellStyle name="Total 2 3 2" xfId="8869" xr:uid="{00000000-0005-0000-0000-00001F350000}"/>
    <cellStyle name="Total 2 3 3" xfId="8868" xr:uid="{00000000-0005-0000-0000-000020350000}"/>
    <cellStyle name="Total 2 4" xfId="3615" xr:uid="{00000000-0005-0000-0000-000021350000}"/>
    <cellStyle name="Total 2 4 2" xfId="8871" xr:uid="{00000000-0005-0000-0000-000022350000}"/>
    <cellStyle name="Total 2 4 3" xfId="8870" xr:uid="{00000000-0005-0000-0000-000023350000}"/>
    <cellStyle name="Total 2 5" xfId="8872" xr:uid="{00000000-0005-0000-0000-000024350000}"/>
    <cellStyle name="Total 3" xfId="191" xr:uid="{00000000-0005-0000-0000-000025350000}"/>
    <cellStyle name="Total 3 2" xfId="3616" xr:uid="{00000000-0005-0000-0000-000026350000}"/>
    <cellStyle name="Total 3 2 2" xfId="8874" xr:uid="{00000000-0005-0000-0000-000027350000}"/>
    <cellStyle name="Total 3 2 3" xfId="8873" xr:uid="{00000000-0005-0000-0000-000028350000}"/>
    <cellStyle name="Total 3 3" xfId="8875" xr:uid="{00000000-0005-0000-0000-000029350000}"/>
    <cellStyle name="Total 3 4" xfId="8876" xr:uid="{00000000-0005-0000-0000-00002A350000}"/>
    <cellStyle name="Total 3 5" xfId="8877" xr:uid="{00000000-0005-0000-0000-00002B350000}"/>
    <cellStyle name="Total 4" xfId="192" xr:uid="{00000000-0005-0000-0000-00002C350000}"/>
    <cellStyle name="Total 4 2" xfId="8878" xr:uid="{00000000-0005-0000-0000-00002D350000}"/>
    <cellStyle name="Total 4 3" xfId="8879" xr:uid="{00000000-0005-0000-0000-00002E350000}"/>
    <cellStyle name="Total 4 4" xfId="8880" xr:uid="{00000000-0005-0000-0000-00002F350000}"/>
    <cellStyle name="Total 4 5" xfId="8881" xr:uid="{00000000-0005-0000-0000-000030350000}"/>
    <cellStyle name="Total 5" xfId="305" xr:uid="{00000000-0005-0000-0000-000031350000}"/>
    <cellStyle name="Total 5 2" xfId="8882" xr:uid="{00000000-0005-0000-0000-000032350000}"/>
    <cellStyle name="Total 5 3" xfId="8883" xr:uid="{00000000-0005-0000-0000-000033350000}"/>
    <cellStyle name="Total 5 4" xfId="8884" xr:uid="{00000000-0005-0000-0000-000034350000}"/>
    <cellStyle name="Total 5 5" xfId="9212" xr:uid="{00000000-0005-0000-0000-000035350000}"/>
    <cellStyle name="Total 5 6" xfId="3617" xr:uid="{00000000-0005-0000-0000-000036350000}"/>
    <cellStyle name="Total 6" xfId="3618" xr:uid="{00000000-0005-0000-0000-000037350000}"/>
    <cellStyle name="Total 6 2" xfId="8886" xr:uid="{00000000-0005-0000-0000-000038350000}"/>
    <cellStyle name="Total 6 3" xfId="8887" xr:uid="{00000000-0005-0000-0000-000039350000}"/>
    <cellStyle name="Total 6 4" xfId="8888" xr:uid="{00000000-0005-0000-0000-00003A350000}"/>
    <cellStyle name="Total 6 5" xfId="8885" xr:uid="{00000000-0005-0000-0000-00003B350000}"/>
    <cellStyle name="Total 7" xfId="3719" xr:uid="{00000000-0005-0000-0000-00003C350000}"/>
    <cellStyle name="Total 7 2" xfId="8890" xr:uid="{00000000-0005-0000-0000-00003D350000}"/>
    <cellStyle name="Total 7 3" xfId="8891" xr:uid="{00000000-0005-0000-0000-00003E350000}"/>
    <cellStyle name="Total 7 4" xfId="8892" xr:uid="{00000000-0005-0000-0000-00003F350000}"/>
    <cellStyle name="Total 7 5" xfId="8889" xr:uid="{00000000-0005-0000-0000-000040350000}"/>
    <cellStyle name="Total 8" xfId="8893" xr:uid="{00000000-0005-0000-0000-000041350000}"/>
    <cellStyle name="Total 8 2" xfId="8894" xr:uid="{00000000-0005-0000-0000-000042350000}"/>
    <cellStyle name="Total 8 3" xfId="8895" xr:uid="{00000000-0005-0000-0000-000043350000}"/>
    <cellStyle name="Total 9" xfId="8896" xr:uid="{00000000-0005-0000-0000-000044350000}"/>
    <cellStyle name="Total 9 2" xfId="8897" xr:uid="{00000000-0005-0000-0000-000045350000}"/>
    <cellStyle name="Total 9 3" xfId="8898" xr:uid="{00000000-0005-0000-0000-000046350000}"/>
    <cellStyle name="Totals" xfId="3619" xr:uid="{00000000-0005-0000-0000-000047350000}"/>
    <cellStyle name="Totals [0]" xfId="3620" xr:uid="{00000000-0005-0000-0000-000048350000}"/>
    <cellStyle name="Totals [2]" xfId="3621" xr:uid="{00000000-0005-0000-0000-000049350000}"/>
    <cellStyle name="Warning Text" xfId="14" builtinId="11" customBuiltin="1"/>
    <cellStyle name="Warning Text 10" xfId="3622" xr:uid="{00000000-0005-0000-0000-00004B350000}"/>
    <cellStyle name="Warning Text 10 2" xfId="8899" xr:uid="{00000000-0005-0000-0000-00004C350000}"/>
    <cellStyle name="Warning Text 10 3" xfId="8900" xr:uid="{00000000-0005-0000-0000-00004D350000}"/>
    <cellStyle name="Warning Text 10 4" xfId="8901" xr:uid="{00000000-0005-0000-0000-00004E350000}"/>
    <cellStyle name="Warning Text 10 5" xfId="8902" xr:uid="{00000000-0005-0000-0000-00004F350000}"/>
    <cellStyle name="Warning Text 10 6" xfId="8903" xr:uid="{00000000-0005-0000-0000-000050350000}"/>
    <cellStyle name="Warning Text 10 7" xfId="8904" xr:uid="{00000000-0005-0000-0000-000051350000}"/>
    <cellStyle name="Warning Text 10 8" xfId="8905" xr:uid="{00000000-0005-0000-0000-000052350000}"/>
    <cellStyle name="Warning Text 11" xfId="3623" xr:uid="{00000000-0005-0000-0000-000053350000}"/>
    <cellStyle name="Warning Text 11 2" xfId="8907" xr:uid="{00000000-0005-0000-0000-000054350000}"/>
    <cellStyle name="Warning Text 11 3" xfId="8906" xr:uid="{00000000-0005-0000-0000-000055350000}"/>
    <cellStyle name="Warning Text 12" xfId="3624" xr:uid="{00000000-0005-0000-0000-000056350000}"/>
    <cellStyle name="Warning Text 13" xfId="3625" xr:uid="{00000000-0005-0000-0000-000057350000}"/>
    <cellStyle name="Warning Text 14" xfId="3626" xr:uid="{00000000-0005-0000-0000-000058350000}"/>
    <cellStyle name="Warning Text 15" xfId="3627" xr:uid="{00000000-0005-0000-0000-000059350000}"/>
    <cellStyle name="Warning Text 16" xfId="3628" xr:uid="{00000000-0005-0000-0000-00005A350000}"/>
    <cellStyle name="Warning Text 17" xfId="3629" xr:uid="{00000000-0005-0000-0000-00005B350000}"/>
    <cellStyle name="Warning Text 18" xfId="3630" xr:uid="{00000000-0005-0000-0000-00005C350000}"/>
    <cellStyle name="Warning Text 19" xfId="3631" xr:uid="{00000000-0005-0000-0000-00005D350000}"/>
    <cellStyle name="Warning Text 2" xfId="193" xr:uid="{00000000-0005-0000-0000-00005E350000}"/>
    <cellStyle name="Warning Text 2 10" xfId="8909" xr:uid="{00000000-0005-0000-0000-00005F350000}"/>
    <cellStyle name="Warning Text 2 2" xfId="376" xr:uid="{00000000-0005-0000-0000-000060350000}"/>
    <cellStyle name="Warning Text 2 2 2" xfId="8911" xr:uid="{00000000-0005-0000-0000-000061350000}"/>
    <cellStyle name="Warning Text 2 2 3" xfId="8912" xr:uid="{00000000-0005-0000-0000-000062350000}"/>
    <cellStyle name="Warning Text 2 2 4" xfId="8913" xr:uid="{00000000-0005-0000-0000-000063350000}"/>
    <cellStyle name="Warning Text 2 2 5" xfId="8914" xr:uid="{00000000-0005-0000-0000-000064350000}"/>
    <cellStyle name="Warning Text 2 2 6" xfId="8915" xr:uid="{00000000-0005-0000-0000-000065350000}"/>
    <cellStyle name="Warning Text 2 2 7" xfId="8916" xr:uid="{00000000-0005-0000-0000-000066350000}"/>
    <cellStyle name="Warning Text 2 2 8" xfId="8917" xr:uid="{00000000-0005-0000-0000-000067350000}"/>
    <cellStyle name="Warning Text 2 3" xfId="3632" xr:uid="{00000000-0005-0000-0000-000068350000}"/>
    <cellStyle name="Warning Text 2 4" xfId="3633" xr:uid="{00000000-0005-0000-0000-000069350000}"/>
    <cellStyle name="Warning Text 2 4 2" xfId="8919" xr:uid="{00000000-0005-0000-0000-00006A350000}"/>
    <cellStyle name="Warning Text 2 4 3" xfId="8918" xr:uid="{00000000-0005-0000-0000-00006B350000}"/>
    <cellStyle name="Warning Text 2 5" xfId="8920" xr:uid="{00000000-0005-0000-0000-00006C350000}"/>
    <cellStyle name="Warning Text 2 6" xfId="8921" xr:uid="{00000000-0005-0000-0000-00006D350000}"/>
    <cellStyle name="Warning Text 2 7" xfId="8922" xr:uid="{00000000-0005-0000-0000-00006E350000}"/>
    <cellStyle name="Warning Text 2 8" xfId="8923" xr:uid="{00000000-0005-0000-0000-00006F350000}"/>
    <cellStyle name="Warning Text 2 9" xfId="8924" xr:uid="{00000000-0005-0000-0000-000070350000}"/>
    <cellStyle name="Warning Text 20" xfId="3634" xr:uid="{00000000-0005-0000-0000-000071350000}"/>
    <cellStyle name="Warning Text 21" xfId="3635" xr:uid="{00000000-0005-0000-0000-000072350000}"/>
    <cellStyle name="Warning Text 22" xfId="3636" xr:uid="{00000000-0005-0000-0000-000073350000}"/>
    <cellStyle name="Warning Text 23" xfId="3637" xr:uid="{00000000-0005-0000-0000-000074350000}"/>
    <cellStyle name="Warning Text 24" xfId="3638" xr:uid="{00000000-0005-0000-0000-000075350000}"/>
    <cellStyle name="Warning Text 24 2" xfId="3639" xr:uid="{00000000-0005-0000-0000-000076350000}"/>
    <cellStyle name="Warning Text 25" xfId="3640" xr:uid="{00000000-0005-0000-0000-000077350000}"/>
    <cellStyle name="Warning Text 26" xfId="3641" xr:uid="{00000000-0005-0000-0000-000078350000}"/>
    <cellStyle name="Warning Text 27" xfId="3716" xr:uid="{00000000-0005-0000-0000-000079350000}"/>
    <cellStyle name="Warning Text 3" xfId="194" xr:uid="{00000000-0005-0000-0000-00007A350000}"/>
    <cellStyle name="Warning Text 3 10" xfId="8925" xr:uid="{00000000-0005-0000-0000-00007B350000}"/>
    <cellStyle name="Warning Text 3 2" xfId="8926" xr:uid="{00000000-0005-0000-0000-00007C350000}"/>
    <cellStyle name="Warning Text 3 2 2" xfId="8927" xr:uid="{00000000-0005-0000-0000-00007D350000}"/>
    <cellStyle name="Warning Text 3 2 3" xfId="8928" xr:uid="{00000000-0005-0000-0000-00007E350000}"/>
    <cellStyle name="Warning Text 3 2 4" xfId="8929" xr:uid="{00000000-0005-0000-0000-00007F350000}"/>
    <cellStyle name="Warning Text 3 2 5" xfId="8930" xr:uid="{00000000-0005-0000-0000-000080350000}"/>
    <cellStyle name="Warning Text 3 2 6" xfId="8931" xr:uid="{00000000-0005-0000-0000-000081350000}"/>
    <cellStyle name="Warning Text 3 2 7" xfId="8932" xr:uid="{00000000-0005-0000-0000-000082350000}"/>
    <cellStyle name="Warning Text 3 2 8" xfId="8933" xr:uid="{00000000-0005-0000-0000-000083350000}"/>
    <cellStyle name="Warning Text 3 3" xfId="8934" xr:uid="{00000000-0005-0000-0000-000084350000}"/>
    <cellStyle name="Warning Text 3 4" xfId="8935" xr:uid="{00000000-0005-0000-0000-000085350000}"/>
    <cellStyle name="Warning Text 3 5" xfId="8936" xr:uid="{00000000-0005-0000-0000-000086350000}"/>
    <cellStyle name="Warning Text 3 6" xfId="8937" xr:uid="{00000000-0005-0000-0000-000087350000}"/>
    <cellStyle name="Warning Text 3 7" xfId="8938" xr:uid="{00000000-0005-0000-0000-000088350000}"/>
    <cellStyle name="Warning Text 3 8" xfId="8939" xr:uid="{00000000-0005-0000-0000-000089350000}"/>
    <cellStyle name="Warning Text 3 9" xfId="8940" xr:uid="{00000000-0005-0000-0000-00008A350000}"/>
    <cellStyle name="Warning Text 4" xfId="195" xr:uid="{00000000-0005-0000-0000-00008B350000}"/>
    <cellStyle name="Warning Text 4 10" xfId="8941" xr:uid="{00000000-0005-0000-0000-00008C350000}"/>
    <cellStyle name="Warning Text 4 2" xfId="8942" xr:uid="{00000000-0005-0000-0000-00008D350000}"/>
    <cellStyle name="Warning Text 4 2 2" xfId="8943" xr:uid="{00000000-0005-0000-0000-00008E350000}"/>
    <cellStyle name="Warning Text 4 2 3" xfId="8944" xr:uid="{00000000-0005-0000-0000-00008F350000}"/>
    <cellStyle name="Warning Text 4 2 4" xfId="8945" xr:uid="{00000000-0005-0000-0000-000090350000}"/>
    <cellStyle name="Warning Text 4 2 5" xfId="8946" xr:uid="{00000000-0005-0000-0000-000091350000}"/>
    <cellStyle name="Warning Text 4 2 6" xfId="8947" xr:uid="{00000000-0005-0000-0000-000092350000}"/>
    <cellStyle name="Warning Text 4 2 7" xfId="8948" xr:uid="{00000000-0005-0000-0000-000093350000}"/>
    <cellStyle name="Warning Text 4 2 8" xfId="8949" xr:uid="{00000000-0005-0000-0000-000094350000}"/>
    <cellStyle name="Warning Text 4 3" xfId="8950" xr:uid="{00000000-0005-0000-0000-000095350000}"/>
    <cellStyle name="Warning Text 4 4" xfId="8951" xr:uid="{00000000-0005-0000-0000-000096350000}"/>
    <cellStyle name="Warning Text 4 5" xfId="8952" xr:uid="{00000000-0005-0000-0000-000097350000}"/>
    <cellStyle name="Warning Text 4 6" xfId="8953" xr:uid="{00000000-0005-0000-0000-000098350000}"/>
    <cellStyle name="Warning Text 4 7" xfId="8954" xr:uid="{00000000-0005-0000-0000-000099350000}"/>
    <cellStyle name="Warning Text 4 8" xfId="8955" xr:uid="{00000000-0005-0000-0000-00009A350000}"/>
    <cellStyle name="Warning Text 4 9" xfId="8956" xr:uid="{00000000-0005-0000-0000-00009B350000}"/>
    <cellStyle name="Warning Text 5" xfId="306" xr:uid="{00000000-0005-0000-0000-00009C350000}"/>
    <cellStyle name="Warning Text 5 2" xfId="8957" xr:uid="{00000000-0005-0000-0000-00009D350000}"/>
    <cellStyle name="Warning Text 5 2 2" xfId="8958" xr:uid="{00000000-0005-0000-0000-00009E350000}"/>
    <cellStyle name="Warning Text 5 2 3" xfId="8959" xr:uid="{00000000-0005-0000-0000-00009F350000}"/>
    <cellStyle name="Warning Text 5 2 4" xfId="8960" xr:uid="{00000000-0005-0000-0000-0000A0350000}"/>
    <cellStyle name="Warning Text 5 2 5" xfId="8961" xr:uid="{00000000-0005-0000-0000-0000A1350000}"/>
    <cellStyle name="Warning Text 5 2 6" xfId="8962" xr:uid="{00000000-0005-0000-0000-0000A2350000}"/>
    <cellStyle name="Warning Text 5 2 7" xfId="8963" xr:uid="{00000000-0005-0000-0000-0000A3350000}"/>
    <cellStyle name="Warning Text 5 2 8" xfId="8964" xr:uid="{00000000-0005-0000-0000-0000A4350000}"/>
    <cellStyle name="Warning Text 5 3" xfId="8965" xr:uid="{00000000-0005-0000-0000-0000A5350000}"/>
    <cellStyle name="Warning Text 5 4" xfId="8966" xr:uid="{00000000-0005-0000-0000-0000A6350000}"/>
    <cellStyle name="Warning Text 5 5" xfId="8967" xr:uid="{00000000-0005-0000-0000-0000A7350000}"/>
    <cellStyle name="Warning Text 5 6" xfId="8968" xr:uid="{00000000-0005-0000-0000-0000A8350000}"/>
    <cellStyle name="Warning Text 5 7" xfId="8969" xr:uid="{00000000-0005-0000-0000-0000A9350000}"/>
    <cellStyle name="Warning Text 5 8" xfId="8970" xr:uid="{00000000-0005-0000-0000-0000AA350000}"/>
    <cellStyle name="Warning Text 5 9" xfId="8971" xr:uid="{00000000-0005-0000-0000-0000AB350000}"/>
    <cellStyle name="Warning Text 6" xfId="3642" xr:uid="{00000000-0005-0000-0000-0000AC350000}"/>
    <cellStyle name="Warning Text 6 2" xfId="8972" xr:uid="{00000000-0005-0000-0000-0000AD350000}"/>
    <cellStyle name="Warning Text 6 2 2" xfId="8973" xr:uid="{00000000-0005-0000-0000-0000AE350000}"/>
    <cellStyle name="Warning Text 6 2 3" xfId="8974" xr:uid="{00000000-0005-0000-0000-0000AF350000}"/>
    <cellStyle name="Warning Text 6 2 4" xfId="8975" xr:uid="{00000000-0005-0000-0000-0000B0350000}"/>
    <cellStyle name="Warning Text 6 2 5" xfId="8976" xr:uid="{00000000-0005-0000-0000-0000B1350000}"/>
    <cellStyle name="Warning Text 6 2 6" xfId="8977" xr:uid="{00000000-0005-0000-0000-0000B2350000}"/>
    <cellStyle name="Warning Text 6 2 7" xfId="8978" xr:uid="{00000000-0005-0000-0000-0000B3350000}"/>
    <cellStyle name="Warning Text 6 2 8" xfId="8979" xr:uid="{00000000-0005-0000-0000-0000B4350000}"/>
    <cellStyle name="Warning Text 6 3" xfId="8980" xr:uid="{00000000-0005-0000-0000-0000B5350000}"/>
    <cellStyle name="Warning Text 6 4" xfId="8981" xr:uid="{00000000-0005-0000-0000-0000B6350000}"/>
    <cellStyle name="Warning Text 6 5" xfId="8982" xr:uid="{00000000-0005-0000-0000-0000B7350000}"/>
    <cellStyle name="Warning Text 6 6" xfId="8983" xr:uid="{00000000-0005-0000-0000-0000B8350000}"/>
    <cellStyle name="Warning Text 6 7" xfId="8984" xr:uid="{00000000-0005-0000-0000-0000B9350000}"/>
    <cellStyle name="Warning Text 6 8" xfId="8985" xr:uid="{00000000-0005-0000-0000-0000BA350000}"/>
    <cellStyle name="Warning Text 6 9" xfId="8986" xr:uid="{00000000-0005-0000-0000-0000BB350000}"/>
    <cellStyle name="Warning Text 7" xfId="3643" xr:uid="{00000000-0005-0000-0000-0000BC350000}"/>
    <cellStyle name="Warning Text 7 2" xfId="8987" xr:uid="{00000000-0005-0000-0000-0000BD350000}"/>
    <cellStyle name="Warning Text 7 2 2" xfId="8988" xr:uid="{00000000-0005-0000-0000-0000BE350000}"/>
    <cellStyle name="Warning Text 7 2 3" xfId="8989" xr:uid="{00000000-0005-0000-0000-0000BF350000}"/>
    <cellStyle name="Warning Text 7 2 4" xfId="8990" xr:uid="{00000000-0005-0000-0000-0000C0350000}"/>
    <cellStyle name="Warning Text 7 2 5" xfId="8991" xr:uid="{00000000-0005-0000-0000-0000C1350000}"/>
    <cellStyle name="Warning Text 7 2 6" xfId="8992" xr:uid="{00000000-0005-0000-0000-0000C2350000}"/>
    <cellStyle name="Warning Text 7 2 7" xfId="8993" xr:uid="{00000000-0005-0000-0000-0000C3350000}"/>
    <cellStyle name="Warning Text 7 2 8" xfId="8994" xr:uid="{00000000-0005-0000-0000-0000C4350000}"/>
    <cellStyle name="Warning Text 7 3" xfId="8995" xr:uid="{00000000-0005-0000-0000-0000C5350000}"/>
    <cellStyle name="Warning Text 7 4" xfId="8996" xr:uid="{00000000-0005-0000-0000-0000C6350000}"/>
    <cellStyle name="Warning Text 7 5" xfId="8997" xr:uid="{00000000-0005-0000-0000-0000C7350000}"/>
    <cellStyle name="Warning Text 7 6" xfId="8998" xr:uid="{00000000-0005-0000-0000-0000C8350000}"/>
    <cellStyle name="Warning Text 7 7" xfId="8999" xr:uid="{00000000-0005-0000-0000-0000C9350000}"/>
    <cellStyle name="Warning Text 7 8" xfId="9000" xr:uid="{00000000-0005-0000-0000-0000CA350000}"/>
    <cellStyle name="Warning Text 7 9" xfId="9001" xr:uid="{00000000-0005-0000-0000-0000CB350000}"/>
    <cellStyle name="Warning Text 8" xfId="3644" xr:uid="{00000000-0005-0000-0000-0000CC350000}"/>
    <cellStyle name="Warning Text 8 2" xfId="9002" xr:uid="{00000000-0005-0000-0000-0000CD350000}"/>
    <cellStyle name="Warning Text 8 3" xfId="9003" xr:uid="{00000000-0005-0000-0000-0000CE350000}"/>
    <cellStyle name="Warning Text 8 4" xfId="9004" xr:uid="{00000000-0005-0000-0000-0000CF350000}"/>
    <cellStyle name="Warning Text 8 5" xfId="9005" xr:uid="{00000000-0005-0000-0000-0000D0350000}"/>
    <cellStyle name="Warning Text 8 6" xfId="9006" xr:uid="{00000000-0005-0000-0000-0000D1350000}"/>
    <cellStyle name="Warning Text 8 7" xfId="9007" xr:uid="{00000000-0005-0000-0000-0000D2350000}"/>
    <cellStyle name="Warning Text 8 8" xfId="9008" xr:uid="{00000000-0005-0000-0000-0000D3350000}"/>
    <cellStyle name="Warning Text 9" xfId="3645" xr:uid="{00000000-0005-0000-0000-0000D4350000}"/>
    <cellStyle name="Warning Text 9 2" xfId="9009" xr:uid="{00000000-0005-0000-0000-0000D5350000}"/>
    <cellStyle name="Warning Text 9 3" xfId="9010" xr:uid="{00000000-0005-0000-0000-0000D6350000}"/>
    <cellStyle name="Warning Text 9 4" xfId="9011" xr:uid="{00000000-0005-0000-0000-0000D7350000}"/>
    <cellStyle name="Warning Text 9 5" xfId="9012" xr:uid="{00000000-0005-0000-0000-0000D8350000}"/>
    <cellStyle name="Warning Text 9 6" xfId="9013" xr:uid="{00000000-0005-0000-0000-0000D9350000}"/>
    <cellStyle name="Warning Text 9 7" xfId="9014" xr:uid="{00000000-0005-0000-0000-0000DA350000}"/>
    <cellStyle name="Warning Text 9 8" xfId="9015" xr:uid="{00000000-0005-0000-0000-0000DB350000}"/>
    <cellStyle name="Year" xfId="3646" xr:uid="{00000000-0005-0000-0000-0000DC350000}"/>
    <cellStyle name="Year 2" xfId="9016" xr:uid="{00000000-0005-0000-0000-0000DD350000}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7</xdr:row>
      <xdr:rowOff>0</xdr:rowOff>
    </xdr:from>
    <xdr:ext cx="123825" cy="123825"/>
    <xdr:pic>
      <xdr:nvPicPr>
        <xdr:cNvPr id="31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2857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</xdr:row>
      <xdr:rowOff>0</xdr:rowOff>
    </xdr:from>
    <xdr:ext cx="123825" cy="123825"/>
    <xdr:pic>
      <xdr:nvPicPr>
        <xdr:cNvPr id="313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5" y="3000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16</xdr:row>
      <xdr:rowOff>0</xdr:rowOff>
    </xdr:from>
    <xdr:ext cx="123825" cy="123825"/>
    <xdr:pic>
      <xdr:nvPicPr>
        <xdr:cNvPr id="314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7725" y="4143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17</xdr:row>
      <xdr:rowOff>0</xdr:rowOff>
    </xdr:from>
    <xdr:ext cx="123825" cy="123825"/>
    <xdr:pic>
      <xdr:nvPicPr>
        <xdr:cNvPr id="315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4286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18</xdr:row>
      <xdr:rowOff>0</xdr:rowOff>
    </xdr:from>
    <xdr:ext cx="123825" cy="123825"/>
    <xdr:pic>
      <xdr:nvPicPr>
        <xdr:cNvPr id="316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4429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19</xdr:row>
      <xdr:rowOff>0</xdr:rowOff>
    </xdr:from>
    <xdr:ext cx="123825" cy="123825"/>
    <xdr:pic>
      <xdr:nvPicPr>
        <xdr:cNvPr id="317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457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0</xdr:rowOff>
    </xdr:from>
    <xdr:ext cx="123825" cy="123825"/>
    <xdr:pic>
      <xdr:nvPicPr>
        <xdr:cNvPr id="318" name="BEx5FXJGJOT93D0J2IRJ3985IUMI" hidden="1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2857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6</xdr:row>
      <xdr:rowOff>0</xdr:rowOff>
    </xdr:from>
    <xdr:ext cx="123825" cy="123825"/>
    <xdr:pic>
      <xdr:nvPicPr>
        <xdr:cNvPr id="319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9</xdr:row>
      <xdr:rowOff>0</xdr:rowOff>
    </xdr:from>
    <xdr:ext cx="123825" cy="123825"/>
    <xdr:pic>
      <xdr:nvPicPr>
        <xdr:cNvPr id="320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7725" y="3143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0</xdr:rowOff>
    </xdr:from>
    <xdr:ext cx="123825" cy="123825"/>
    <xdr:pic>
      <xdr:nvPicPr>
        <xdr:cNvPr id="321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2857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0</xdr:rowOff>
    </xdr:from>
    <xdr:ext cx="123825" cy="123825"/>
    <xdr:pic>
      <xdr:nvPicPr>
        <xdr:cNvPr id="322" name="BExQEXXHA3EEXR44LT6RKCDWM6ZT" hidden="1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2857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11</xdr:row>
      <xdr:rowOff>0</xdr:rowOff>
    </xdr:from>
    <xdr:ext cx="123825" cy="123825"/>
    <xdr:pic>
      <xdr:nvPicPr>
        <xdr:cNvPr id="323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6</xdr:row>
      <xdr:rowOff>0</xdr:rowOff>
    </xdr:from>
    <xdr:ext cx="123825" cy="123825"/>
    <xdr:pic>
      <xdr:nvPicPr>
        <xdr:cNvPr id="324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</xdr:row>
      <xdr:rowOff>0</xdr:rowOff>
    </xdr:from>
    <xdr:ext cx="123825" cy="123825"/>
    <xdr:pic>
      <xdr:nvPicPr>
        <xdr:cNvPr id="325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4143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</xdr:row>
      <xdr:rowOff>0</xdr:rowOff>
    </xdr:from>
    <xdr:ext cx="123825" cy="123825"/>
    <xdr:pic>
      <xdr:nvPicPr>
        <xdr:cNvPr id="326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4000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14</xdr:row>
      <xdr:rowOff>0</xdr:rowOff>
    </xdr:from>
    <xdr:ext cx="123825" cy="123825"/>
    <xdr:pic>
      <xdr:nvPicPr>
        <xdr:cNvPr id="327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857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23825" cy="123825"/>
    <xdr:pic>
      <xdr:nvPicPr>
        <xdr:cNvPr id="328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714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12</xdr:row>
      <xdr:rowOff>9525</xdr:rowOff>
    </xdr:from>
    <xdr:ext cx="123825" cy="123825"/>
    <xdr:pic>
      <xdr:nvPicPr>
        <xdr:cNvPr id="329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</xdr:row>
      <xdr:rowOff>0</xdr:rowOff>
    </xdr:from>
    <xdr:ext cx="123825" cy="123825"/>
    <xdr:pic>
      <xdr:nvPicPr>
        <xdr:cNvPr id="330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0</xdr:rowOff>
    </xdr:from>
    <xdr:ext cx="123825" cy="123825"/>
    <xdr:pic>
      <xdr:nvPicPr>
        <xdr:cNvPr id="331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23825" cy="123825"/>
    <xdr:pic>
      <xdr:nvPicPr>
        <xdr:cNvPr id="332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143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</xdr:row>
      <xdr:rowOff>0</xdr:rowOff>
    </xdr:from>
    <xdr:ext cx="123825" cy="123825"/>
    <xdr:pic>
      <xdr:nvPicPr>
        <xdr:cNvPr id="333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000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0</xdr:rowOff>
    </xdr:from>
    <xdr:ext cx="123825" cy="123825"/>
    <xdr:pic>
      <xdr:nvPicPr>
        <xdr:cNvPr id="334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2857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8</xdr:row>
      <xdr:rowOff>0</xdr:rowOff>
    </xdr:from>
    <xdr:ext cx="123825" cy="123825"/>
    <xdr:pic>
      <xdr:nvPicPr>
        <xdr:cNvPr id="335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3000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</xdr:row>
      <xdr:rowOff>0</xdr:rowOff>
    </xdr:from>
    <xdr:ext cx="123825" cy="123825"/>
    <xdr:pic>
      <xdr:nvPicPr>
        <xdr:cNvPr id="336" name="BEx5FXJGJOT93D0J2IRJ3985IUMI" hidden="1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000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</xdr:row>
      <xdr:rowOff>0</xdr:rowOff>
    </xdr:from>
    <xdr:ext cx="123825" cy="123825"/>
    <xdr:pic>
      <xdr:nvPicPr>
        <xdr:cNvPr id="337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000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</xdr:row>
      <xdr:rowOff>0</xdr:rowOff>
    </xdr:from>
    <xdr:ext cx="123825" cy="123825"/>
    <xdr:pic>
      <xdr:nvPicPr>
        <xdr:cNvPr id="338" name="BExQEXXHA3EEXR44LT6RKCDWM6ZT" hidden="1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000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</xdr:row>
      <xdr:rowOff>0</xdr:rowOff>
    </xdr:from>
    <xdr:ext cx="123825" cy="123825"/>
    <xdr:pic>
      <xdr:nvPicPr>
        <xdr:cNvPr id="339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000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9</xdr:row>
      <xdr:rowOff>0</xdr:rowOff>
    </xdr:from>
    <xdr:ext cx="123825" cy="123825"/>
    <xdr:pic>
      <xdr:nvPicPr>
        <xdr:cNvPr id="340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3143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23825" cy="123825"/>
    <xdr:pic>
      <xdr:nvPicPr>
        <xdr:cNvPr id="341" name="BEx5FXJGJOT93D0J2IRJ3985IUMI" hidden="1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143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23825" cy="123825"/>
    <xdr:pic>
      <xdr:nvPicPr>
        <xdr:cNvPr id="342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143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23825" cy="123825"/>
    <xdr:pic>
      <xdr:nvPicPr>
        <xdr:cNvPr id="343" name="BExQEXXHA3EEXR44LT6RKCDWM6ZT" hidden="1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143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23825" cy="123825"/>
    <xdr:pic>
      <xdr:nvPicPr>
        <xdr:cNvPr id="344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143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10</xdr:row>
      <xdr:rowOff>0</xdr:rowOff>
    </xdr:from>
    <xdr:ext cx="123825" cy="123825"/>
    <xdr:pic>
      <xdr:nvPicPr>
        <xdr:cNvPr id="345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0</xdr:rowOff>
    </xdr:from>
    <xdr:ext cx="123825" cy="123825"/>
    <xdr:pic>
      <xdr:nvPicPr>
        <xdr:cNvPr id="346" name="BEx5FXJGJOT93D0J2IRJ3985IUMI" hidden="1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0</xdr:rowOff>
    </xdr:from>
    <xdr:ext cx="123825" cy="123825"/>
    <xdr:pic>
      <xdr:nvPicPr>
        <xdr:cNvPr id="347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0</xdr:rowOff>
    </xdr:from>
    <xdr:ext cx="123825" cy="123825"/>
    <xdr:pic>
      <xdr:nvPicPr>
        <xdr:cNvPr id="348" name="BExQEXXHA3EEXR44LT6RKCDWM6ZT" hidden="1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0</xdr:rowOff>
    </xdr:from>
    <xdr:ext cx="123825" cy="123825"/>
    <xdr:pic>
      <xdr:nvPicPr>
        <xdr:cNvPr id="349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11</xdr:row>
      <xdr:rowOff>0</xdr:rowOff>
    </xdr:from>
    <xdr:ext cx="123825" cy="123825"/>
    <xdr:pic>
      <xdr:nvPicPr>
        <xdr:cNvPr id="350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</xdr:row>
      <xdr:rowOff>0</xdr:rowOff>
    </xdr:from>
    <xdr:ext cx="123825" cy="123825"/>
    <xdr:pic>
      <xdr:nvPicPr>
        <xdr:cNvPr id="351" name="BEx5FXJGJOT93D0J2IRJ3985IUMI" hidden="1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</xdr:row>
      <xdr:rowOff>0</xdr:rowOff>
    </xdr:from>
    <xdr:ext cx="123825" cy="123825"/>
    <xdr:pic>
      <xdr:nvPicPr>
        <xdr:cNvPr id="352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</xdr:row>
      <xdr:rowOff>0</xdr:rowOff>
    </xdr:from>
    <xdr:ext cx="123825" cy="123825"/>
    <xdr:pic>
      <xdr:nvPicPr>
        <xdr:cNvPr id="353" name="BExQEXXHA3EEXR44LT6RKCDWM6ZT" hidden="1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</xdr:row>
      <xdr:rowOff>0</xdr:rowOff>
    </xdr:from>
    <xdr:ext cx="123825" cy="123825"/>
    <xdr:pic>
      <xdr:nvPicPr>
        <xdr:cNvPr id="354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12</xdr:row>
      <xdr:rowOff>0</xdr:rowOff>
    </xdr:from>
    <xdr:ext cx="123825" cy="123825"/>
    <xdr:pic>
      <xdr:nvPicPr>
        <xdr:cNvPr id="355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3571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12</xdr:row>
      <xdr:rowOff>0</xdr:rowOff>
    </xdr:from>
    <xdr:ext cx="123825" cy="123825"/>
    <xdr:pic>
      <xdr:nvPicPr>
        <xdr:cNvPr id="356" name="BEx5FXJGJOT93D0J2IRJ3985IUMI" hidden="1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571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12</xdr:row>
      <xdr:rowOff>0</xdr:rowOff>
    </xdr:from>
    <xdr:ext cx="123825" cy="123825"/>
    <xdr:pic>
      <xdr:nvPicPr>
        <xdr:cNvPr id="357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571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12</xdr:row>
      <xdr:rowOff>0</xdr:rowOff>
    </xdr:from>
    <xdr:ext cx="123825" cy="123825"/>
    <xdr:pic>
      <xdr:nvPicPr>
        <xdr:cNvPr id="358" name="BExQEXXHA3EEXR44LT6RKCDWM6ZT" hidden="1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571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12</xdr:row>
      <xdr:rowOff>0</xdr:rowOff>
    </xdr:from>
    <xdr:ext cx="123825" cy="123825"/>
    <xdr:pic>
      <xdr:nvPicPr>
        <xdr:cNvPr id="359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571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13</xdr:row>
      <xdr:rowOff>0</xdr:rowOff>
    </xdr:from>
    <xdr:ext cx="123825" cy="123825"/>
    <xdr:pic>
      <xdr:nvPicPr>
        <xdr:cNvPr id="360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3714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23825" cy="123825"/>
    <xdr:pic>
      <xdr:nvPicPr>
        <xdr:cNvPr id="361" name="BEx5FXJGJOT93D0J2IRJ3985IUMI" hidden="1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714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23825" cy="123825"/>
    <xdr:pic>
      <xdr:nvPicPr>
        <xdr:cNvPr id="362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714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23825" cy="123825"/>
    <xdr:pic>
      <xdr:nvPicPr>
        <xdr:cNvPr id="363" name="BExQEXXHA3EEXR44LT6RKCDWM6ZT" hidden="1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714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23825" cy="123825"/>
    <xdr:pic>
      <xdr:nvPicPr>
        <xdr:cNvPr id="364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714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14</xdr:row>
      <xdr:rowOff>0</xdr:rowOff>
    </xdr:from>
    <xdr:ext cx="123825" cy="123825"/>
    <xdr:pic>
      <xdr:nvPicPr>
        <xdr:cNvPr id="365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3857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14</xdr:row>
      <xdr:rowOff>0</xdr:rowOff>
    </xdr:from>
    <xdr:ext cx="123825" cy="123825"/>
    <xdr:pic>
      <xdr:nvPicPr>
        <xdr:cNvPr id="366" name="BEx5FXJGJOT93D0J2IRJ3985IUMI" hidden="1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857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14</xdr:row>
      <xdr:rowOff>0</xdr:rowOff>
    </xdr:from>
    <xdr:ext cx="123825" cy="123825"/>
    <xdr:pic>
      <xdr:nvPicPr>
        <xdr:cNvPr id="367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857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14</xdr:row>
      <xdr:rowOff>0</xdr:rowOff>
    </xdr:from>
    <xdr:ext cx="123825" cy="123825"/>
    <xdr:pic>
      <xdr:nvPicPr>
        <xdr:cNvPr id="368" name="BExQEXXHA3EEXR44LT6RKCDWM6ZT" hidden="1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857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14</xdr:row>
      <xdr:rowOff>0</xdr:rowOff>
    </xdr:from>
    <xdr:ext cx="123825" cy="123825"/>
    <xdr:pic>
      <xdr:nvPicPr>
        <xdr:cNvPr id="369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3857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15</xdr:row>
      <xdr:rowOff>0</xdr:rowOff>
    </xdr:from>
    <xdr:ext cx="123825" cy="123825"/>
    <xdr:pic>
      <xdr:nvPicPr>
        <xdr:cNvPr id="370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4000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</xdr:row>
      <xdr:rowOff>0</xdr:rowOff>
    </xdr:from>
    <xdr:ext cx="123825" cy="123825"/>
    <xdr:pic>
      <xdr:nvPicPr>
        <xdr:cNvPr id="371" name="BEx5FXJGJOT93D0J2IRJ3985IUMI" hidden="1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4000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</xdr:row>
      <xdr:rowOff>0</xdr:rowOff>
    </xdr:from>
    <xdr:ext cx="123825" cy="123825"/>
    <xdr:pic>
      <xdr:nvPicPr>
        <xdr:cNvPr id="372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4000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</xdr:row>
      <xdr:rowOff>0</xdr:rowOff>
    </xdr:from>
    <xdr:ext cx="123825" cy="123825"/>
    <xdr:pic>
      <xdr:nvPicPr>
        <xdr:cNvPr id="373" name="BExQEXXHA3EEXR44LT6RKCDWM6ZT" hidden="1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4000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</xdr:row>
      <xdr:rowOff>0</xdr:rowOff>
    </xdr:from>
    <xdr:ext cx="123825" cy="123825"/>
    <xdr:pic>
      <xdr:nvPicPr>
        <xdr:cNvPr id="374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4000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16</xdr:row>
      <xdr:rowOff>0</xdr:rowOff>
    </xdr:from>
    <xdr:ext cx="123825" cy="123825"/>
    <xdr:pic>
      <xdr:nvPicPr>
        <xdr:cNvPr id="375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4143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</xdr:row>
      <xdr:rowOff>0</xdr:rowOff>
    </xdr:from>
    <xdr:ext cx="123825" cy="123825"/>
    <xdr:pic>
      <xdr:nvPicPr>
        <xdr:cNvPr id="376" name="BEx5FXJGJOT93D0J2IRJ3985IUMI" hidden="1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4143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</xdr:row>
      <xdr:rowOff>0</xdr:rowOff>
    </xdr:from>
    <xdr:ext cx="123825" cy="123825"/>
    <xdr:pic>
      <xdr:nvPicPr>
        <xdr:cNvPr id="377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4143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</xdr:row>
      <xdr:rowOff>0</xdr:rowOff>
    </xdr:from>
    <xdr:ext cx="123825" cy="123825"/>
    <xdr:pic>
      <xdr:nvPicPr>
        <xdr:cNvPr id="378" name="BExQEXXHA3EEXR44LT6RKCDWM6ZT" hidden="1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4143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</xdr:row>
      <xdr:rowOff>0</xdr:rowOff>
    </xdr:from>
    <xdr:ext cx="123825" cy="123825"/>
    <xdr:pic>
      <xdr:nvPicPr>
        <xdr:cNvPr id="379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4143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18</xdr:row>
      <xdr:rowOff>0</xdr:rowOff>
    </xdr:from>
    <xdr:ext cx="123825" cy="123825"/>
    <xdr:pic>
      <xdr:nvPicPr>
        <xdr:cNvPr id="380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4429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19</xdr:row>
      <xdr:rowOff>0</xdr:rowOff>
    </xdr:from>
    <xdr:ext cx="123825" cy="123825"/>
    <xdr:pic>
      <xdr:nvPicPr>
        <xdr:cNvPr id="381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457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20</xdr:row>
      <xdr:rowOff>0</xdr:rowOff>
    </xdr:from>
    <xdr:ext cx="123825" cy="123825"/>
    <xdr:pic>
      <xdr:nvPicPr>
        <xdr:cNvPr id="382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4714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21</xdr:row>
      <xdr:rowOff>0</xdr:rowOff>
    </xdr:from>
    <xdr:ext cx="123825" cy="123825"/>
    <xdr:pic>
      <xdr:nvPicPr>
        <xdr:cNvPr id="383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4857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22</xdr:row>
      <xdr:rowOff>0</xdr:rowOff>
    </xdr:from>
    <xdr:ext cx="123825" cy="123825"/>
    <xdr:pic>
      <xdr:nvPicPr>
        <xdr:cNvPr id="384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5000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22</xdr:row>
      <xdr:rowOff>0</xdr:rowOff>
    </xdr:from>
    <xdr:ext cx="123825" cy="123825"/>
    <xdr:pic>
      <xdr:nvPicPr>
        <xdr:cNvPr id="385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5143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23</xdr:row>
      <xdr:rowOff>0</xdr:rowOff>
    </xdr:from>
    <xdr:ext cx="123825" cy="123825"/>
    <xdr:pic>
      <xdr:nvPicPr>
        <xdr:cNvPr id="386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5286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24</xdr:row>
      <xdr:rowOff>0</xdr:rowOff>
    </xdr:from>
    <xdr:ext cx="123825" cy="123825"/>
    <xdr:pic>
      <xdr:nvPicPr>
        <xdr:cNvPr id="387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5429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25</xdr:row>
      <xdr:rowOff>0</xdr:rowOff>
    </xdr:from>
    <xdr:ext cx="123825" cy="123825"/>
    <xdr:pic>
      <xdr:nvPicPr>
        <xdr:cNvPr id="388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5572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26</xdr:row>
      <xdr:rowOff>0</xdr:rowOff>
    </xdr:from>
    <xdr:ext cx="123825" cy="123825"/>
    <xdr:pic>
      <xdr:nvPicPr>
        <xdr:cNvPr id="389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5715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27</xdr:row>
      <xdr:rowOff>0</xdr:rowOff>
    </xdr:from>
    <xdr:ext cx="123825" cy="123825"/>
    <xdr:pic>
      <xdr:nvPicPr>
        <xdr:cNvPr id="390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5857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28</xdr:row>
      <xdr:rowOff>0</xdr:rowOff>
    </xdr:from>
    <xdr:ext cx="123825" cy="123825"/>
    <xdr:pic>
      <xdr:nvPicPr>
        <xdr:cNvPr id="391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6000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29</xdr:row>
      <xdr:rowOff>0</xdr:rowOff>
    </xdr:from>
    <xdr:ext cx="123825" cy="123825"/>
    <xdr:pic>
      <xdr:nvPicPr>
        <xdr:cNvPr id="392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6143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30</xdr:row>
      <xdr:rowOff>0</xdr:rowOff>
    </xdr:from>
    <xdr:ext cx="123825" cy="123825"/>
    <xdr:pic>
      <xdr:nvPicPr>
        <xdr:cNvPr id="393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6286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31</xdr:row>
      <xdr:rowOff>0</xdr:rowOff>
    </xdr:from>
    <xdr:ext cx="123825" cy="123825"/>
    <xdr:pic>
      <xdr:nvPicPr>
        <xdr:cNvPr id="394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6429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32</xdr:row>
      <xdr:rowOff>0</xdr:rowOff>
    </xdr:from>
    <xdr:ext cx="123825" cy="123825"/>
    <xdr:pic>
      <xdr:nvPicPr>
        <xdr:cNvPr id="395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657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33</xdr:row>
      <xdr:rowOff>0</xdr:rowOff>
    </xdr:from>
    <xdr:ext cx="123825" cy="123825"/>
    <xdr:pic>
      <xdr:nvPicPr>
        <xdr:cNvPr id="396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6715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34</xdr:row>
      <xdr:rowOff>0</xdr:rowOff>
    </xdr:from>
    <xdr:ext cx="123825" cy="123825"/>
    <xdr:pic>
      <xdr:nvPicPr>
        <xdr:cNvPr id="397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6858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36</xdr:row>
      <xdr:rowOff>0</xdr:rowOff>
    </xdr:from>
    <xdr:ext cx="123825" cy="123825"/>
    <xdr:pic>
      <xdr:nvPicPr>
        <xdr:cNvPr id="398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700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37</xdr:row>
      <xdr:rowOff>0</xdr:rowOff>
    </xdr:from>
    <xdr:ext cx="123825" cy="123825"/>
    <xdr:pic>
      <xdr:nvPicPr>
        <xdr:cNvPr id="399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7143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38</xdr:row>
      <xdr:rowOff>0</xdr:rowOff>
    </xdr:from>
    <xdr:ext cx="123825" cy="123825"/>
    <xdr:pic>
      <xdr:nvPicPr>
        <xdr:cNvPr id="400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7286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39</xdr:row>
      <xdr:rowOff>0</xdr:rowOff>
    </xdr:from>
    <xdr:ext cx="123825" cy="123825"/>
    <xdr:pic>
      <xdr:nvPicPr>
        <xdr:cNvPr id="401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7429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40</xdr:row>
      <xdr:rowOff>0</xdr:rowOff>
    </xdr:from>
    <xdr:ext cx="123825" cy="123825"/>
    <xdr:pic>
      <xdr:nvPicPr>
        <xdr:cNvPr id="402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757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41</xdr:row>
      <xdr:rowOff>0</xdr:rowOff>
    </xdr:from>
    <xdr:ext cx="123825" cy="123825"/>
    <xdr:pic>
      <xdr:nvPicPr>
        <xdr:cNvPr id="403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7715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42</xdr:row>
      <xdr:rowOff>0</xdr:rowOff>
    </xdr:from>
    <xdr:ext cx="123825" cy="123825"/>
    <xdr:pic>
      <xdr:nvPicPr>
        <xdr:cNvPr id="404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7858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43</xdr:row>
      <xdr:rowOff>0</xdr:rowOff>
    </xdr:from>
    <xdr:ext cx="123825" cy="123825"/>
    <xdr:pic>
      <xdr:nvPicPr>
        <xdr:cNvPr id="405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800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45</xdr:row>
      <xdr:rowOff>0</xdr:rowOff>
    </xdr:from>
    <xdr:ext cx="123825" cy="123825"/>
    <xdr:pic>
      <xdr:nvPicPr>
        <xdr:cNvPr id="406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8143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47</xdr:row>
      <xdr:rowOff>0</xdr:rowOff>
    </xdr:from>
    <xdr:ext cx="123825" cy="123825"/>
    <xdr:pic>
      <xdr:nvPicPr>
        <xdr:cNvPr id="407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8286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48</xdr:row>
      <xdr:rowOff>0</xdr:rowOff>
    </xdr:from>
    <xdr:ext cx="123825" cy="123825"/>
    <xdr:pic>
      <xdr:nvPicPr>
        <xdr:cNvPr id="408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8429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49</xdr:row>
      <xdr:rowOff>0</xdr:rowOff>
    </xdr:from>
    <xdr:ext cx="123825" cy="123825"/>
    <xdr:pic>
      <xdr:nvPicPr>
        <xdr:cNvPr id="409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857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50</xdr:row>
      <xdr:rowOff>0</xdr:rowOff>
    </xdr:from>
    <xdr:ext cx="123825" cy="123825"/>
    <xdr:pic>
      <xdr:nvPicPr>
        <xdr:cNvPr id="410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8715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51</xdr:row>
      <xdr:rowOff>0</xdr:rowOff>
    </xdr:from>
    <xdr:ext cx="123825" cy="123825"/>
    <xdr:pic>
      <xdr:nvPicPr>
        <xdr:cNvPr id="411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8858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52</xdr:row>
      <xdr:rowOff>0</xdr:rowOff>
    </xdr:from>
    <xdr:ext cx="123825" cy="123825"/>
    <xdr:pic>
      <xdr:nvPicPr>
        <xdr:cNvPr id="412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900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>
      <xdr:nvPicPr>
        <xdr:cNvPr id="413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9144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54</xdr:row>
      <xdr:rowOff>0</xdr:rowOff>
    </xdr:from>
    <xdr:ext cx="123825" cy="123825"/>
    <xdr:pic>
      <xdr:nvPicPr>
        <xdr:cNvPr id="414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9286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55</xdr:row>
      <xdr:rowOff>0</xdr:rowOff>
    </xdr:from>
    <xdr:ext cx="123825" cy="123825"/>
    <xdr:pic>
      <xdr:nvPicPr>
        <xdr:cNvPr id="415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9429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56</xdr:row>
      <xdr:rowOff>0</xdr:rowOff>
    </xdr:from>
    <xdr:ext cx="123825" cy="123825"/>
    <xdr:pic>
      <xdr:nvPicPr>
        <xdr:cNvPr id="416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957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57</xdr:row>
      <xdr:rowOff>0</xdr:rowOff>
    </xdr:from>
    <xdr:ext cx="123825" cy="123825"/>
    <xdr:pic>
      <xdr:nvPicPr>
        <xdr:cNvPr id="417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9715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58</xdr:row>
      <xdr:rowOff>0</xdr:rowOff>
    </xdr:from>
    <xdr:ext cx="123825" cy="123825"/>
    <xdr:pic>
      <xdr:nvPicPr>
        <xdr:cNvPr id="418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9858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59</xdr:row>
      <xdr:rowOff>0</xdr:rowOff>
    </xdr:from>
    <xdr:ext cx="123825" cy="123825"/>
    <xdr:pic>
      <xdr:nvPicPr>
        <xdr:cNvPr id="419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000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60</xdr:row>
      <xdr:rowOff>0</xdr:rowOff>
    </xdr:from>
    <xdr:ext cx="123825" cy="123825"/>
    <xdr:pic>
      <xdr:nvPicPr>
        <xdr:cNvPr id="420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0144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61</xdr:row>
      <xdr:rowOff>0</xdr:rowOff>
    </xdr:from>
    <xdr:ext cx="123825" cy="123825"/>
    <xdr:pic>
      <xdr:nvPicPr>
        <xdr:cNvPr id="421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0287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62</xdr:row>
      <xdr:rowOff>0</xdr:rowOff>
    </xdr:from>
    <xdr:ext cx="123825" cy="123825"/>
    <xdr:pic>
      <xdr:nvPicPr>
        <xdr:cNvPr id="422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0429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63</xdr:row>
      <xdr:rowOff>0</xdr:rowOff>
    </xdr:from>
    <xdr:ext cx="123825" cy="123825"/>
    <xdr:pic>
      <xdr:nvPicPr>
        <xdr:cNvPr id="423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0572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65</xdr:row>
      <xdr:rowOff>0</xdr:rowOff>
    </xdr:from>
    <xdr:ext cx="123825" cy="123825"/>
    <xdr:pic>
      <xdr:nvPicPr>
        <xdr:cNvPr id="424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0715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66</xdr:row>
      <xdr:rowOff>0</xdr:rowOff>
    </xdr:from>
    <xdr:ext cx="123825" cy="123825"/>
    <xdr:pic>
      <xdr:nvPicPr>
        <xdr:cNvPr id="425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0858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67</xdr:row>
      <xdr:rowOff>0</xdr:rowOff>
    </xdr:from>
    <xdr:ext cx="123825" cy="123825"/>
    <xdr:pic>
      <xdr:nvPicPr>
        <xdr:cNvPr id="426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1001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68</xdr:row>
      <xdr:rowOff>0</xdr:rowOff>
    </xdr:from>
    <xdr:ext cx="123825" cy="123825"/>
    <xdr:pic>
      <xdr:nvPicPr>
        <xdr:cNvPr id="427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1144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69</xdr:row>
      <xdr:rowOff>0</xdr:rowOff>
    </xdr:from>
    <xdr:ext cx="123825" cy="123825"/>
    <xdr:pic>
      <xdr:nvPicPr>
        <xdr:cNvPr id="428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1287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70</xdr:row>
      <xdr:rowOff>0</xdr:rowOff>
    </xdr:from>
    <xdr:ext cx="123825" cy="123825"/>
    <xdr:pic>
      <xdr:nvPicPr>
        <xdr:cNvPr id="429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1430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71</xdr:row>
      <xdr:rowOff>0</xdr:rowOff>
    </xdr:from>
    <xdr:ext cx="123825" cy="123825"/>
    <xdr:pic>
      <xdr:nvPicPr>
        <xdr:cNvPr id="430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1572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72</xdr:row>
      <xdr:rowOff>0</xdr:rowOff>
    </xdr:from>
    <xdr:ext cx="123825" cy="123825"/>
    <xdr:pic>
      <xdr:nvPicPr>
        <xdr:cNvPr id="431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1715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73</xdr:row>
      <xdr:rowOff>0</xdr:rowOff>
    </xdr:from>
    <xdr:ext cx="123825" cy="123825"/>
    <xdr:pic>
      <xdr:nvPicPr>
        <xdr:cNvPr id="432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1858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74</xdr:row>
      <xdr:rowOff>0</xdr:rowOff>
    </xdr:from>
    <xdr:ext cx="123825" cy="123825"/>
    <xdr:pic>
      <xdr:nvPicPr>
        <xdr:cNvPr id="433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2001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75</xdr:row>
      <xdr:rowOff>0</xdr:rowOff>
    </xdr:from>
    <xdr:ext cx="123825" cy="123825"/>
    <xdr:pic>
      <xdr:nvPicPr>
        <xdr:cNvPr id="434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2144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77</xdr:row>
      <xdr:rowOff>0</xdr:rowOff>
    </xdr:from>
    <xdr:ext cx="123825" cy="123825"/>
    <xdr:pic>
      <xdr:nvPicPr>
        <xdr:cNvPr id="435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2287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78</xdr:row>
      <xdr:rowOff>0</xdr:rowOff>
    </xdr:from>
    <xdr:ext cx="123825" cy="123825"/>
    <xdr:pic>
      <xdr:nvPicPr>
        <xdr:cNvPr id="436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2430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79</xdr:row>
      <xdr:rowOff>0</xdr:rowOff>
    </xdr:from>
    <xdr:ext cx="123825" cy="123825"/>
    <xdr:pic>
      <xdr:nvPicPr>
        <xdr:cNvPr id="437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257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80</xdr:row>
      <xdr:rowOff>0</xdr:rowOff>
    </xdr:from>
    <xdr:ext cx="123825" cy="123825"/>
    <xdr:pic>
      <xdr:nvPicPr>
        <xdr:cNvPr id="438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2715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82</xdr:row>
      <xdr:rowOff>0</xdr:rowOff>
    </xdr:from>
    <xdr:ext cx="123825" cy="123825"/>
    <xdr:pic>
      <xdr:nvPicPr>
        <xdr:cNvPr id="439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2858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83</xdr:row>
      <xdr:rowOff>0</xdr:rowOff>
    </xdr:from>
    <xdr:ext cx="123825" cy="123825"/>
    <xdr:pic>
      <xdr:nvPicPr>
        <xdr:cNvPr id="440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300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84</xdr:row>
      <xdr:rowOff>0</xdr:rowOff>
    </xdr:from>
    <xdr:ext cx="123825" cy="123825"/>
    <xdr:pic>
      <xdr:nvPicPr>
        <xdr:cNvPr id="441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314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85</xdr:row>
      <xdr:rowOff>0</xdr:rowOff>
    </xdr:from>
    <xdr:ext cx="123825" cy="123825"/>
    <xdr:pic>
      <xdr:nvPicPr>
        <xdr:cNvPr id="442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3287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87</xdr:row>
      <xdr:rowOff>0</xdr:rowOff>
    </xdr:from>
    <xdr:ext cx="123825" cy="123825"/>
    <xdr:pic>
      <xdr:nvPicPr>
        <xdr:cNvPr id="443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3430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88</xdr:row>
      <xdr:rowOff>0</xdr:rowOff>
    </xdr:from>
    <xdr:ext cx="123825" cy="123825"/>
    <xdr:pic>
      <xdr:nvPicPr>
        <xdr:cNvPr id="444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357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89</xdr:row>
      <xdr:rowOff>0</xdr:rowOff>
    </xdr:from>
    <xdr:ext cx="123825" cy="123825"/>
    <xdr:pic>
      <xdr:nvPicPr>
        <xdr:cNvPr id="445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371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90</xdr:row>
      <xdr:rowOff>0</xdr:rowOff>
    </xdr:from>
    <xdr:ext cx="123825" cy="123825"/>
    <xdr:pic>
      <xdr:nvPicPr>
        <xdr:cNvPr id="446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3858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91</xdr:row>
      <xdr:rowOff>0</xdr:rowOff>
    </xdr:from>
    <xdr:ext cx="123825" cy="123825"/>
    <xdr:pic>
      <xdr:nvPicPr>
        <xdr:cNvPr id="447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4001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93</xdr:row>
      <xdr:rowOff>0</xdr:rowOff>
    </xdr:from>
    <xdr:ext cx="123825" cy="123825"/>
    <xdr:pic>
      <xdr:nvPicPr>
        <xdr:cNvPr id="448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414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94</xdr:row>
      <xdr:rowOff>0</xdr:rowOff>
    </xdr:from>
    <xdr:ext cx="123825" cy="123825"/>
    <xdr:pic>
      <xdr:nvPicPr>
        <xdr:cNvPr id="449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4287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95</xdr:row>
      <xdr:rowOff>0</xdr:rowOff>
    </xdr:from>
    <xdr:ext cx="123825" cy="123825"/>
    <xdr:pic>
      <xdr:nvPicPr>
        <xdr:cNvPr id="450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4430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96</xdr:row>
      <xdr:rowOff>0</xdr:rowOff>
    </xdr:from>
    <xdr:ext cx="123825" cy="123825"/>
    <xdr:pic>
      <xdr:nvPicPr>
        <xdr:cNvPr id="451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4573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97</xdr:row>
      <xdr:rowOff>0</xdr:rowOff>
    </xdr:from>
    <xdr:ext cx="123825" cy="123825"/>
    <xdr:pic>
      <xdr:nvPicPr>
        <xdr:cNvPr id="452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471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98</xdr:row>
      <xdr:rowOff>0</xdr:rowOff>
    </xdr:from>
    <xdr:ext cx="123825" cy="123825"/>
    <xdr:pic>
      <xdr:nvPicPr>
        <xdr:cNvPr id="453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485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101</xdr:row>
      <xdr:rowOff>0</xdr:rowOff>
    </xdr:from>
    <xdr:ext cx="123825" cy="123825"/>
    <xdr:pic>
      <xdr:nvPicPr>
        <xdr:cNvPr id="454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5001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102</xdr:row>
      <xdr:rowOff>0</xdr:rowOff>
    </xdr:from>
    <xdr:ext cx="123825" cy="123825"/>
    <xdr:pic>
      <xdr:nvPicPr>
        <xdr:cNvPr id="455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5144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103</xdr:row>
      <xdr:rowOff>0</xdr:rowOff>
    </xdr:from>
    <xdr:ext cx="123825" cy="123825"/>
    <xdr:pic>
      <xdr:nvPicPr>
        <xdr:cNvPr id="456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5287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104</xdr:row>
      <xdr:rowOff>0</xdr:rowOff>
    </xdr:from>
    <xdr:ext cx="123825" cy="123825"/>
    <xdr:pic>
      <xdr:nvPicPr>
        <xdr:cNvPr id="457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5430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106</xdr:row>
      <xdr:rowOff>0</xdr:rowOff>
    </xdr:from>
    <xdr:ext cx="123825" cy="123825"/>
    <xdr:pic>
      <xdr:nvPicPr>
        <xdr:cNvPr id="458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5573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107</xdr:row>
      <xdr:rowOff>0</xdr:rowOff>
    </xdr:from>
    <xdr:ext cx="123825" cy="123825"/>
    <xdr:pic>
      <xdr:nvPicPr>
        <xdr:cNvPr id="459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5716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108</xdr:row>
      <xdr:rowOff>0</xdr:rowOff>
    </xdr:from>
    <xdr:ext cx="123825" cy="123825"/>
    <xdr:pic>
      <xdr:nvPicPr>
        <xdr:cNvPr id="460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5859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109</xdr:row>
      <xdr:rowOff>0</xdr:rowOff>
    </xdr:from>
    <xdr:ext cx="123825" cy="123825"/>
    <xdr:pic>
      <xdr:nvPicPr>
        <xdr:cNvPr id="461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600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110</xdr:row>
      <xdr:rowOff>0</xdr:rowOff>
    </xdr:from>
    <xdr:ext cx="123825" cy="123825"/>
    <xdr:pic>
      <xdr:nvPicPr>
        <xdr:cNvPr id="462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6144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111</xdr:row>
      <xdr:rowOff>0</xdr:rowOff>
    </xdr:from>
    <xdr:ext cx="123825" cy="123825"/>
    <xdr:pic>
      <xdr:nvPicPr>
        <xdr:cNvPr id="463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6287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112</xdr:row>
      <xdr:rowOff>0</xdr:rowOff>
    </xdr:from>
    <xdr:ext cx="123825" cy="123825"/>
    <xdr:pic>
      <xdr:nvPicPr>
        <xdr:cNvPr id="464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6430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153</xdr:row>
      <xdr:rowOff>0</xdr:rowOff>
    </xdr:from>
    <xdr:ext cx="123825" cy="123825"/>
    <xdr:pic>
      <xdr:nvPicPr>
        <xdr:cNvPr id="465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6573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153</xdr:row>
      <xdr:rowOff>0</xdr:rowOff>
    </xdr:from>
    <xdr:ext cx="123825" cy="123825"/>
    <xdr:pic>
      <xdr:nvPicPr>
        <xdr:cNvPr id="466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16716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44</xdr:row>
      <xdr:rowOff>0</xdr:rowOff>
    </xdr:from>
    <xdr:ext cx="123825" cy="123825"/>
    <xdr:pic>
      <xdr:nvPicPr>
        <xdr:cNvPr id="157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117348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64</xdr:row>
      <xdr:rowOff>0</xdr:rowOff>
    </xdr:from>
    <xdr:ext cx="123825" cy="123825"/>
    <xdr:pic>
      <xdr:nvPicPr>
        <xdr:cNvPr id="158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134112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86</xdr:row>
      <xdr:rowOff>0</xdr:rowOff>
    </xdr:from>
    <xdr:ext cx="123825" cy="123825"/>
    <xdr:pic>
      <xdr:nvPicPr>
        <xdr:cNvPr id="159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117348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92</xdr:row>
      <xdr:rowOff>0</xdr:rowOff>
    </xdr:from>
    <xdr:ext cx="123825" cy="123825"/>
    <xdr:pic>
      <xdr:nvPicPr>
        <xdr:cNvPr id="160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19456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99</xdr:row>
      <xdr:rowOff>0</xdr:rowOff>
    </xdr:from>
    <xdr:ext cx="123825" cy="123825"/>
    <xdr:pic>
      <xdr:nvPicPr>
        <xdr:cNvPr id="161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1676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100</xdr:row>
      <xdr:rowOff>0</xdr:rowOff>
    </xdr:from>
    <xdr:ext cx="123825" cy="123825"/>
    <xdr:pic>
      <xdr:nvPicPr>
        <xdr:cNvPr id="162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1676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153</xdr:row>
      <xdr:rowOff>0</xdr:rowOff>
    </xdr:from>
    <xdr:ext cx="123825" cy="123825"/>
    <xdr:pic>
      <xdr:nvPicPr>
        <xdr:cNvPr id="163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8603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76</xdr:row>
      <xdr:rowOff>0</xdr:rowOff>
    </xdr:from>
    <xdr:ext cx="123825" cy="123825"/>
    <xdr:pic>
      <xdr:nvPicPr>
        <xdr:cNvPr id="164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1274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154</xdr:row>
      <xdr:rowOff>0</xdr:rowOff>
    </xdr:from>
    <xdr:ext cx="123825" cy="123825"/>
    <xdr:pic>
      <xdr:nvPicPr>
        <xdr:cNvPr id="165" name="BExBDP6HNAAJUM39SE5G2C8BKNRQ" descr="1TM64TL2QIMYV7WYSV2VLGXY4" hidden="1">
          <a:extLst>
            <a:ext uri="{FF2B5EF4-FFF2-40B4-BE49-F238E27FC236}">
              <a16:creationId xmlns:a16="http://schemas.microsoft.com/office/drawing/2014/main" id="{0FFA93B5-851D-42ED-9D9D-B87ADDAF8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3220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154</xdr:row>
      <xdr:rowOff>0</xdr:rowOff>
    </xdr:from>
    <xdr:ext cx="123825" cy="123825"/>
    <xdr:pic>
      <xdr:nvPicPr>
        <xdr:cNvPr id="166" name="BExBDP6HNAAJUM39SE5G2C8BKNRQ" descr="1TM64TL2QIMYV7WYSV2VLGXY4" hidden="1">
          <a:extLst>
            <a:ext uri="{FF2B5EF4-FFF2-40B4-BE49-F238E27FC236}">
              <a16:creationId xmlns:a16="http://schemas.microsoft.com/office/drawing/2014/main" id="{29BC59AB-D045-4DC7-896E-0E63CD0D7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3220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153</xdr:row>
      <xdr:rowOff>0</xdr:rowOff>
    </xdr:from>
    <xdr:ext cx="123825" cy="123825"/>
    <xdr:pic>
      <xdr:nvPicPr>
        <xdr:cNvPr id="167" name="BExBDP6HNAAJUM39SE5G2C8BKNRQ" descr="1TM64TL2QIMYV7WYSV2VLGXY4" hidden="1">
          <a:extLst>
            <a:ext uri="{FF2B5EF4-FFF2-40B4-BE49-F238E27FC236}">
              <a16:creationId xmlns:a16="http://schemas.microsoft.com/office/drawing/2014/main" id="{81A9C9DB-10E4-46B6-BFFD-1970BC7D0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3220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153</xdr:row>
      <xdr:rowOff>0</xdr:rowOff>
    </xdr:from>
    <xdr:ext cx="123825" cy="123825"/>
    <xdr:pic>
      <xdr:nvPicPr>
        <xdr:cNvPr id="168" name="BExBDP6HNAAJUM39SE5G2C8BKNRQ" descr="1TM64TL2QIMYV7WYSV2VLGXY4" hidden="1">
          <a:extLst>
            <a:ext uri="{FF2B5EF4-FFF2-40B4-BE49-F238E27FC236}">
              <a16:creationId xmlns:a16="http://schemas.microsoft.com/office/drawing/2014/main" id="{50DC40C6-C095-4E12-9478-3CAAE15B8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3220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154</xdr:row>
      <xdr:rowOff>0</xdr:rowOff>
    </xdr:from>
    <xdr:ext cx="123825" cy="123825"/>
    <xdr:pic>
      <xdr:nvPicPr>
        <xdr:cNvPr id="169" name="BExBDP6HNAAJUM39SE5G2C8BKNRQ" descr="1TM64TL2QIMYV7WYSV2VLGXY4" hidden="1">
          <a:extLst>
            <a:ext uri="{FF2B5EF4-FFF2-40B4-BE49-F238E27FC236}">
              <a16:creationId xmlns:a16="http://schemas.microsoft.com/office/drawing/2014/main" id="{0253E316-88AB-427B-8981-94C83EC84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32385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154</xdr:row>
      <xdr:rowOff>0</xdr:rowOff>
    </xdr:from>
    <xdr:ext cx="123825" cy="123825"/>
    <xdr:pic>
      <xdr:nvPicPr>
        <xdr:cNvPr id="170" name="BExBDP6HNAAJUM39SE5G2C8BKNRQ" descr="1TM64TL2QIMYV7WYSV2VLGXY4" hidden="1">
          <a:extLst>
            <a:ext uri="{FF2B5EF4-FFF2-40B4-BE49-F238E27FC236}">
              <a16:creationId xmlns:a16="http://schemas.microsoft.com/office/drawing/2014/main" id="{6A7A402C-84CD-4A2E-BDD3-C80714B5F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32385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171" name="BExBDP6HNAAJUM39SE5G2C8BKNRQ" descr="1TM64TL2QIMYV7WYSV2VLGXY4" hidden="1">
          <a:extLst>
            <a:ext uri="{FF2B5EF4-FFF2-40B4-BE49-F238E27FC236}">
              <a16:creationId xmlns:a16="http://schemas.microsoft.com/office/drawing/2014/main" id="{3B472C0A-4E9B-420B-A482-5269920C3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3220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172" name="BExBDP6HNAAJUM39SE5G2C8BKNRQ" descr="1TM64TL2QIMYV7WYSV2VLGXY4" hidden="1">
          <a:extLst>
            <a:ext uri="{FF2B5EF4-FFF2-40B4-BE49-F238E27FC236}">
              <a16:creationId xmlns:a16="http://schemas.microsoft.com/office/drawing/2014/main" id="{C0100F45-3EA4-40A5-8FD9-193822A75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3220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173" name="BExBDP6HNAAJUM39SE5G2C8BKNRQ" descr="1TM64TL2QIMYV7WYSV2VLGXY4" hidden="1">
          <a:extLst>
            <a:ext uri="{FF2B5EF4-FFF2-40B4-BE49-F238E27FC236}">
              <a16:creationId xmlns:a16="http://schemas.microsoft.com/office/drawing/2014/main" id="{8BBF93AC-E60D-4E7B-B97C-B0E3D5966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32385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174" name="BExBDP6HNAAJUM39SE5G2C8BKNRQ" descr="1TM64TL2QIMYV7WYSV2VLGXY4" hidden="1">
          <a:extLst>
            <a:ext uri="{FF2B5EF4-FFF2-40B4-BE49-F238E27FC236}">
              <a16:creationId xmlns:a16="http://schemas.microsoft.com/office/drawing/2014/main" id="{4F5538A7-0EE0-41BF-8446-1F420AFBB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32385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175" name="BExBDP6HNAAJUM39SE5G2C8BKNRQ" descr="1TM64TL2QIMYV7WYSV2VLGXY4" hidden="1">
          <a:extLst>
            <a:ext uri="{FF2B5EF4-FFF2-40B4-BE49-F238E27FC236}">
              <a16:creationId xmlns:a16="http://schemas.microsoft.com/office/drawing/2014/main" id="{25D93EB8-1ABB-49F9-8971-177093B6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3220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176" name="BExBDP6HNAAJUM39SE5G2C8BKNRQ" descr="1TM64TL2QIMYV7WYSV2VLGXY4" hidden="1">
          <a:extLst>
            <a:ext uri="{FF2B5EF4-FFF2-40B4-BE49-F238E27FC236}">
              <a16:creationId xmlns:a16="http://schemas.microsoft.com/office/drawing/2014/main" id="{226F236E-D630-44B6-A915-FC16D4917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3220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177" name="BExBDP6HNAAJUM39SE5G2C8BKNRQ" descr="1TM64TL2QIMYV7WYSV2VLGXY4" hidden="1">
          <a:extLst>
            <a:ext uri="{FF2B5EF4-FFF2-40B4-BE49-F238E27FC236}">
              <a16:creationId xmlns:a16="http://schemas.microsoft.com/office/drawing/2014/main" id="{06306E48-000A-4C82-A27B-F42648965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32385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178" name="BExBDP6HNAAJUM39SE5G2C8BKNRQ" descr="1TM64TL2QIMYV7WYSV2VLGXY4" hidden="1">
          <a:extLst>
            <a:ext uri="{FF2B5EF4-FFF2-40B4-BE49-F238E27FC236}">
              <a16:creationId xmlns:a16="http://schemas.microsoft.com/office/drawing/2014/main" id="{0E7DDC35-4ACC-4238-80AE-2CBD16BC2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32385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155</xdr:row>
      <xdr:rowOff>0</xdr:rowOff>
    </xdr:from>
    <xdr:ext cx="123825" cy="123825"/>
    <xdr:pic>
      <xdr:nvPicPr>
        <xdr:cNvPr id="179" name="BExBDP6HNAAJUM39SE5G2C8BKNRQ" descr="1TM64TL2QIMYV7WYSV2VLGXY4" hidden="1">
          <a:extLst>
            <a:ext uri="{FF2B5EF4-FFF2-40B4-BE49-F238E27FC236}">
              <a16:creationId xmlns:a16="http://schemas.microsoft.com/office/drawing/2014/main" id="{95DEC4EC-B568-4C0A-AFED-BFF23B3C5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003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155</xdr:row>
      <xdr:rowOff>0</xdr:rowOff>
    </xdr:from>
    <xdr:ext cx="123825" cy="123825"/>
    <xdr:pic>
      <xdr:nvPicPr>
        <xdr:cNvPr id="180" name="BExBDP6HNAAJUM39SE5G2C8BKNRQ" descr="1TM64TL2QIMYV7WYSV2VLGXY4" hidden="1">
          <a:extLst>
            <a:ext uri="{FF2B5EF4-FFF2-40B4-BE49-F238E27FC236}">
              <a16:creationId xmlns:a16="http://schemas.microsoft.com/office/drawing/2014/main" id="{7C5F67A2-6D8A-4982-9E05-B9A3DD73B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003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155</xdr:row>
      <xdr:rowOff>0</xdr:rowOff>
    </xdr:from>
    <xdr:ext cx="123825" cy="123825"/>
    <xdr:pic>
      <xdr:nvPicPr>
        <xdr:cNvPr id="181" name="BExBDP6HNAAJUM39SE5G2C8BKNRQ" descr="1TM64TL2QIMYV7WYSV2VLGXY4" hidden="1">
          <a:extLst>
            <a:ext uri="{FF2B5EF4-FFF2-40B4-BE49-F238E27FC236}">
              <a16:creationId xmlns:a16="http://schemas.microsoft.com/office/drawing/2014/main" id="{EA05839B-F789-4AB8-B174-D11491C4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003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156</xdr:row>
      <xdr:rowOff>0</xdr:rowOff>
    </xdr:from>
    <xdr:ext cx="123825" cy="123825"/>
    <xdr:pic>
      <xdr:nvPicPr>
        <xdr:cNvPr id="182" name="BExBDP6HNAAJUM39SE5G2C8BKNRQ" descr="1TM64TL2QIMYV7WYSV2VLGXY4" hidden="1">
          <a:extLst>
            <a:ext uri="{FF2B5EF4-FFF2-40B4-BE49-F238E27FC236}">
              <a16:creationId xmlns:a16="http://schemas.microsoft.com/office/drawing/2014/main" id="{F224E290-209E-43D6-87AA-B7D5F6339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174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156</xdr:row>
      <xdr:rowOff>0</xdr:rowOff>
    </xdr:from>
    <xdr:ext cx="123825" cy="123825"/>
    <xdr:pic>
      <xdr:nvPicPr>
        <xdr:cNvPr id="183" name="BExBDP6HNAAJUM39SE5G2C8BKNRQ" descr="1TM64TL2QIMYV7WYSV2VLGXY4" hidden="1">
          <a:extLst>
            <a:ext uri="{FF2B5EF4-FFF2-40B4-BE49-F238E27FC236}">
              <a16:creationId xmlns:a16="http://schemas.microsoft.com/office/drawing/2014/main" id="{ED46DBEB-F744-47F4-9A7C-8BC3286FC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174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155</xdr:row>
      <xdr:rowOff>0</xdr:rowOff>
    </xdr:from>
    <xdr:ext cx="123825" cy="123825"/>
    <xdr:pic>
      <xdr:nvPicPr>
        <xdr:cNvPr id="184" name="BExBDP6HNAAJUM39SE5G2C8BKNRQ" descr="1TM64TL2QIMYV7WYSV2VLGXY4" hidden="1">
          <a:extLst>
            <a:ext uri="{FF2B5EF4-FFF2-40B4-BE49-F238E27FC236}">
              <a16:creationId xmlns:a16="http://schemas.microsoft.com/office/drawing/2014/main" id="{DD44FB0F-F4EE-4DA5-BB96-11BD1727E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003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155</xdr:row>
      <xdr:rowOff>0</xdr:rowOff>
    </xdr:from>
    <xdr:ext cx="123825" cy="123825"/>
    <xdr:pic>
      <xdr:nvPicPr>
        <xdr:cNvPr id="185" name="BExBDP6HNAAJUM39SE5G2C8BKNRQ" descr="1TM64TL2QIMYV7WYSV2VLGXY4" hidden="1">
          <a:extLst>
            <a:ext uri="{FF2B5EF4-FFF2-40B4-BE49-F238E27FC236}">
              <a16:creationId xmlns:a16="http://schemas.microsoft.com/office/drawing/2014/main" id="{B681B012-3BA5-4647-804B-AD1E87B0E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003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156</xdr:row>
      <xdr:rowOff>0</xdr:rowOff>
    </xdr:from>
    <xdr:ext cx="123825" cy="123825"/>
    <xdr:pic>
      <xdr:nvPicPr>
        <xdr:cNvPr id="186" name="BExBDP6HNAAJUM39SE5G2C8BKNRQ" descr="1TM64TL2QIMYV7WYSV2VLGXY4" hidden="1">
          <a:extLst>
            <a:ext uri="{FF2B5EF4-FFF2-40B4-BE49-F238E27FC236}">
              <a16:creationId xmlns:a16="http://schemas.microsoft.com/office/drawing/2014/main" id="{56B86134-2D5B-492B-9B3F-402EB03B7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174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156</xdr:row>
      <xdr:rowOff>0</xdr:rowOff>
    </xdr:from>
    <xdr:ext cx="123825" cy="123825"/>
    <xdr:pic>
      <xdr:nvPicPr>
        <xdr:cNvPr id="187" name="BExBDP6HNAAJUM39SE5G2C8BKNRQ" descr="1TM64TL2QIMYV7WYSV2VLGXY4" hidden="1">
          <a:extLst>
            <a:ext uri="{FF2B5EF4-FFF2-40B4-BE49-F238E27FC236}">
              <a16:creationId xmlns:a16="http://schemas.microsoft.com/office/drawing/2014/main" id="{990A4A33-CDB9-4556-8915-7291BE890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174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157</xdr:row>
      <xdr:rowOff>0</xdr:rowOff>
    </xdr:from>
    <xdr:ext cx="123825" cy="123825"/>
    <xdr:pic>
      <xdr:nvPicPr>
        <xdr:cNvPr id="188" name="BExBDP6HNAAJUM39SE5G2C8BKNRQ" descr="1TM64TL2QIMYV7WYSV2VLGXY4" hidden="1">
          <a:extLst>
            <a:ext uri="{FF2B5EF4-FFF2-40B4-BE49-F238E27FC236}">
              <a16:creationId xmlns:a16="http://schemas.microsoft.com/office/drawing/2014/main" id="{8114CF23-CB2E-47BE-A182-C99A84170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346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157</xdr:row>
      <xdr:rowOff>0</xdr:rowOff>
    </xdr:from>
    <xdr:ext cx="123825" cy="123825"/>
    <xdr:pic>
      <xdr:nvPicPr>
        <xdr:cNvPr id="189" name="BExBDP6HNAAJUM39SE5G2C8BKNRQ" descr="1TM64TL2QIMYV7WYSV2VLGXY4" hidden="1">
          <a:extLst>
            <a:ext uri="{FF2B5EF4-FFF2-40B4-BE49-F238E27FC236}">
              <a16:creationId xmlns:a16="http://schemas.microsoft.com/office/drawing/2014/main" id="{F058A7DD-E4E0-42C2-8436-BCF05D236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346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157</xdr:row>
      <xdr:rowOff>0</xdr:rowOff>
    </xdr:from>
    <xdr:ext cx="123825" cy="123825"/>
    <xdr:pic>
      <xdr:nvPicPr>
        <xdr:cNvPr id="190" name="BExBDP6HNAAJUM39SE5G2C8BKNRQ" descr="1TM64TL2QIMYV7WYSV2VLGXY4" hidden="1">
          <a:extLst>
            <a:ext uri="{FF2B5EF4-FFF2-40B4-BE49-F238E27FC236}">
              <a16:creationId xmlns:a16="http://schemas.microsoft.com/office/drawing/2014/main" id="{E75A5D9C-07CE-4369-9B3A-9072EA91B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346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158</xdr:row>
      <xdr:rowOff>0</xdr:rowOff>
    </xdr:from>
    <xdr:ext cx="123825" cy="123825"/>
    <xdr:pic>
      <xdr:nvPicPr>
        <xdr:cNvPr id="191" name="BExBDP6HNAAJUM39SE5G2C8BKNRQ" descr="1TM64TL2QIMYV7WYSV2VLGXY4" hidden="1">
          <a:extLst>
            <a:ext uri="{FF2B5EF4-FFF2-40B4-BE49-F238E27FC236}">
              <a16:creationId xmlns:a16="http://schemas.microsoft.com/office/drawing/2014/main" id="{AFF4779F-D924-4B8A-902E-004B6D35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517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158</xdr:row>
      <xdr:rowOff>0</xdr:rowOff>
    </xdr:from>
    <xdr:ext cx="123825" cy="123825"/>
    <xdr:pic>
      <xdr:nvPicPr>
        <xdr:cNvPr id="192" name="BExBDP6HNAAJUM39SE5G2C8BKNRQ" descr="1TM64TL2QIMYV7WYSV2VLGXY4" hidden="1">
          <a:extLst>
            <a:ext uri="{FF2B5EF4-FFF2-40B4-BE49-F238E27FC236}">
              <a16:creationId xmlns:a16="http://schemas.microsoft.com/office/drawing/2014/main" id="{6BD8C808-3CFC-49AB-953A-5A27D11E6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517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157</xdr:row>
      <xdr:rowOff>0</xdr:rowOff>
    </xdr:from>
    <xdr:ext cx="123825" cy="123825"/>
    <xdr:pic>
      <xdr:nvPicPr>
        <xdr:cNvPr id="193" name="BExBDP6HNAAJUM39SE5G2C8BKNRQ" descr="1TM64TL2QIMYV7WYSV2VLGXY4" hidden="1">
          <a:extLst>
            <a:ext uri="{FF2B5EF4-FFF2-40B4-BE49-F238E27FC236}">
              <a16:creationId xmlns:a16="http://schemas.microsoft.com/office/drawing/2014/main" id="{48E62DAB-E6B6-4D07-87A8-681EB820C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346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157</xdr:row>
      <xdr:rowOff>0</xdr:rowOff>
    </xdr:from>
    <xdr:ext cx="123825" cy="123825"/>
    <xdr:pic>
      <xdr:nvPicPr>
        <xdr:cNvPr id="194" name="BExBDP6HNAAJUM39SE5G2C8BKNRQ" descr="1TM64TL2QIMYV7WYSV2VLGXY4" hidden="1">
          <a:extLst>
            <a:ext uri="{FF2B5EF4-FFF2-40B4-BE49-F238E27FC236}">
              <a16:creationId xmlns:a16="http://schemas.microsoft.com/office/drawing/2014/main" id="{6A23B6FB-AA91-4091-AF53-AAF53E097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346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158</xdr:row>
      <xdr:rowOff>0</xdr:rowOff>
    </xdr:from>
    <xdr:ext cx="123825" cy="123825"/>
    <xdr:pic>
      <xdr:nvPicPr>
        <xdr:cNvPr id="195" name="BExBDP6HNAAJUM39SE5G2C8BKNRQ" descr="1TM64TL2QIMYV7WYSV2VLGXY4" hidden="1">
          <a:extLst>
            <a:ext uri="{FF2B5EF4-FFF2-40B4-BE49-F238E27FC236}">
              <a16:creationId xmlns:a16="http://schemas.microsoft.com/office/drawing/2014/main" id="{CE361F77-6533-40A6-88D4-1A9FC4906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517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158</xdr:row>
      <xdr:rowOff>0</xdr:rowOff>
    </xdr:from>
    <xdr:ext cx="123825" cy="123825"/>
    <xdr:pic>
      <xdr:nvPicPr>
        <xdr:cNvPr id="196" name="BExBDP6HNAAJUM39SE5G2C8BKNRQ" descr="1TM64TL2QIMYV7WYSV2VLGXY4" hidden="1">
          <a:extLst>
            <a:ext uri="{FF2B5EF4-FFF2-40B4-BE49-F238E27FC236}">
              <a16:creationId xmlns:a16="http://schemas.microsoft.com/office/drawing/2014/main" id="{D5812198-C7A8-416C-AFA2-23A8C5EB2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517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197" name="BExBDP6HNAAJUM39SE5G2C8BKNRQ" descr="1TM64TL2QIMYV7WYSV2VLGXY4" hidden="1">
          <a:extLst>
            <a:ext uri="{FF2B5EF4-FFF2-40B4-BE49-F238E27FC236}">
              <a16:creationId xmlns:a16="http://schemas.microsoft.com/office/drawing/2014/main" id="{394A4DEE-E1B5-4188-A04F-6BA4F8DDB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003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198" name="BExBDP6HNAAJUM39SE5G2C8BKNRQ" descr="1TM64TL2QIMYV7WYSV2VLGXY4" hidden="1">
          <a:extLst>
            <a:ext uri="{FF2B5EF4-FFF2-40B4-BE49-F238E27FC236}">
              <a16:creationId xmlns:a16="http://schemas.microsoft.com/office/drawing/2014/main" id="{43E6DCE6-A452-43D1-B459-76D7E7BB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003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199" name="BExBDP6HNAAJUM39SE5G2C8BKNRQ" descr="1TM64TL2QIMYV7WYSV2VLGXY4" hidden="1">
          <a:extLst>
            <a:ext uri="{FF2B5EF4-FFF2-40B4-BE49-F238E27FC236}">
              <a16:creationId xmlns:a16="http://schemas.microsoft.com/office/drawing/2014/main" id="{678D8F59-73CD-4E6B-A7DE-3A63FCD87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003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200" name="BExBDP6HNAAJUM39SE5G2C8BKNRQ" descr="1TM64TL2QIMYV7WYSV2VLGXY4" hidden="1">
          <a:extLst>
            <a:ext uri="{FF2B5EF4-FFF2-40B4-BE49-F238E27FC236}">
              <a16:creationId xmlns:a16="http://schemas.microsoft.com/office/drawing/2014/main" id="{09291E6B-4297-4160-80EE-C82E1DB9E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174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201" name="BExBDP6HNAAJUM39SE5G2C8BKNRQ" descr="1TM64TL2QIMYV7WYSV2VLGXY4" hidden="1">
          <a:extLst>
            <a:ext uri="{FF2B5EF4-FFF2-40B4-BE49-F238E27FC236}">
              <a16:creationId xmlns:a16="http://schemas.microsoft.com/office/drawing/2014/main" id="{15742D41-82B0-45D8-A1F4-89339CF36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174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202" name="BExBDP6HNAAJUM39SE5G2C8BKNRQ" descr="1TM64TL2QIMYV7WYSV2VLGXY4" hidden="1">
          <a:extLst>
            <a:ext uri="{FF2B5EF4-FFF2-40B4-BE49-F238E27FC236}">
              <a16:creationId xmlns:a16="http://schemas.microsoft.com/office/drawing/2014/main" id="{3375134B-DB62-4468-936F-F67501A42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003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203" name="BExBDP6HNAAJUM39SE5G2C8BKNRQ" descr="1TM64TL2QIMYV7WYSV2VLGXY4" hidden="1">
          <a:extLst>
            <a:ext uri="{FF2B5EF4-FFF2-40B4-BE49-F238E27FC236}">
              <a16:creationId xmlns:a16="http://schemas.microsoft.com/office/drawing/2014/main" id="{85F9561B-1D84-4DFA-8FBA-ACF5B7A3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003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204" name="BExBDP6HNAAJUM39SE5G2C8BKNRQ" descr="1TM64TL2QIMYV7WYSV2VLGXY4" hidden="1">
          <a:extLst>
            <a:ext uri="{FF2B5EF4-FFF2-40B4-BE49-F238E27FC236}">
              <a16:creationId xmlns:a16="http://schemas.microsoft.com/office/drawing/2014/main" id="{69FBD83D-439E-48D2-A2FB-596754028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174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205" name="BExBDP6HNAAJUM39SE5G2C8BKNRQ" descr="1TM64TL2QIMYV7WYSV2VLGXY4" hidden="1">
          <a:extLst>
            <a:ext uri="{FF2B5EF4-FFF2-40B4-BE49-F238E27FC236}">
              <a16:creationId xmlns:a16="http://schemas.microsoft.com/office/drawing/2014/main" id="{1DFDBA5C-97B0-4DCA-908D-819BC3E3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174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206" name="BExBDP6HNAAJUM39SE5G2C8BKNRQ" descr="1TM64TL2QIMYV7WYSV2VLGXY4" hidden="1">
          <a:extLst>
            <a:ext uri="{FF2B5EF4-FFF2-40B4-BE49-F238E27FC236}">
              <a16:creationId xmlns:a16="http://schemas.microsoft.com/office/drawing/2014/main" id="{A5128A91-53FA-4E9A-96EC-8B6923D09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346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207" name="BExBDP6HNAAJUM39SE5G2C8BKNRQ" descr="1TM64TL2QIMYV7WYSV2VLGXY4" hidden="1">
          <a:extLst>
            <a:ext uri="{FF2B5EF4-FFF2-40B4-BE49-F238E27FC236}">
              <a16:creationId xmlns:a16="http://schemas.microsoft.com/office/drawing/2014/main" id="{B4592686-9E77-4466-A523-F29DA5A25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346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208" name="BExBDP6HNAAJUM39SE5G2C8BKNRQ" descr="1TM64TL2QIMYV7WYSV2VLGXY4" hidden="1">
          <a:extLst>
            <a:ext uri="{FF2B5EF4-FFF2-40B4-BE49-F238E27FC236}">
              <a16:creationId xmlns:a16="http://schemas.microsoft.com/office/drawing/2014/main" id="{95832848-6CCA-4A4F-ACE9-FE89B467C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346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209" name="BExBDP6HNAAJUM39SE5G2C8BKNRQ" descr="1TM64TL2QIMYV7WYSV2VLGXY4" hidden="1">
          <a:extLst>
            <a:ext uri="{FF2B5EF4-FFF2-40B4-BE49-F238E27FC236}">
              <a16:creationId xmlns:a16="http://schemas.microsoft.com/office/drawing/2014/main" id="{BFF61AB9-98B3-4E5B-BCEA-8A478B187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517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210" name="BExBDP6HNAAJUM39SE5G2C8BKNRQ" descr="1TM64TL2QIMYV7WYSV2VLGXY4" hidden="1">
          <a:extLst>
            <a:ext uri="{FF2B5EF4-FFF2-40B4-BE49-F238E27FC236}">
              <a16:creationId xmlns:a16="http://schemas.microsoft.com/office/drawing/2014/main" id="{8EB13F4A-63A7-485D-A8CB-5E2BAC97B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517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211" name="BExBDP6HNAAJUM39SE5G2C8BKNRQ" descr="1TM64TL2QIMYV7WYSV2VLGXY4" hidden="1">
          <a:extLst>
            <a:ext uri="{FF2B5EF4-FFF2-40B4-BE49-F238E27FC236}">
              <a16:creationId xmlns:a16="http://schemas.microsoft.com/office/drawing/2014/main" id="{7002E6D3-91F4-44F5-A3F6-A7AF92F6E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346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212" name="BExBDP6HNAAJUM39SE5G2C8BKNRQ" descr="1TM64TL2QIMYV7WYSV2VLGXY4" hidden="1">
          <a:extLst>
            <a:ext uri="{FF2B5EF4-FFF2-40B4-BE49-F238E27FC236}">
              <a16:creationId xmlns:a16="http://schemas.microsoft.com/office/drawing/2014/main" id="{5A57F6EE-9CEA-4BE8-85EB-565ACA05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346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213" name="BExBDP6HNAAJUM39SE5G2C8BKNRQ" descr="1TM64TL2QIMYV7WYSV2VLGXY4" hidden="1">
          <a:extLst>
            <a:ext uri="{FF2B5EF4-FFF2-40B4-BE49-F238E27FC236}">
              <a16:creationId xmlns:a16="http://schemas.microsoft.com/office/drawing/2014/main" id="{B24848B4-8E19-4A9F-8C98-CE480EC2A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517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214" name="BExBDP6HNAAJUM39SE5G2C8BKNRQ" descr="1TM64TL2QIMYV7WYSV2VLGXY4" hidden="1">
          <a:extLst>
            <a:ext uri="{FF2B5EF4-FFF2-40B4-BE49-F238E27FC236}">
              <a16:creationId xmlns:a16="http://schemas.microsoft.com/office/drawing/2014/main" id="{6C6C132A-62F9-4366-853F-189339E61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517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215" name="BExBDP6HNAAJUM39SE5G2C8BKNRQ" descr="1TM64TL2QIMYV7WYSV2VLGXY4" hidden="1">
          <a:extLst>
            <a:ext uri="{FF2B5EF4-FFF2-40B4-BE49-F238E27FC236}">
              <a16:creationId xmlns:a16="http://schemas.microsoft.com/office/drawing/2014/main" id="{6548524D-4C26-490E-8603-1ACEE15F1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689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216" name="BExBDP6HNAAJUM39SE5G2C8BKNRQ" descr="1TM64TL2QIMYV7WYSV2VLGXY4" hidden="1">
          <a:extLst>
            <a:ext uri="{FF2B5EF4-FFF2-40B4-BE49-F238E27FC236}">
              <a16:creationId xmlns:a16="http://schemas.microsoft.com/office/drawing/2014/main" id="{34FC24C7-918A-4248-9C68-00D3AD7F4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689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217" name="BExBDP6HNAAJUM39SE5G2C8BKNRQ" descr="1TM64TL2QIMYV7WYSV2VLGXY4" hidden="1">
          <a:extLst>
            <a:ext uri="{FF2B5EF4-FFF2-40B4-BE49-F238E27FC236}">
              <a16:creationId xmlns:a16="http://schemas.microsoft.com/office/drawing/2014/main" id="{B4692891-7E6B-4CE5-A03C-E731C7F49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689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218" name="BExBDP6HNAAJUM39SE5G2C8BKNRQ" descr="1TM64TL2QIMYV7WYSV2VLGXY4" hidden="1">
          <a:extLst>
            <a:ext uri="{FF2B5EF4-FFF2-40B4-BE49-F238E27FC236}">
              <a16:creationId xmlns:a16="http://schemas.microsoft.com/office/drawing/2014/main" id="{C16B9CBF-60F5-417D-8DF3-721782C79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860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219" name="BExBDP6HNAAJUM39SE5G2C8BKNRQ" descr="1TM64TL2QIMYV7WYSV2VLGXY4" hidden="1">
          <a:extLst>
            <a:ext uri="{FF2B5EF4-FFF2-40B4-BE49-F238E27FC236}">
              <a16:creationId xmlns:a16="http://schemas.microsoft.com/office/drawing/2014/main" id="{8FF9E0C0-2E1D-4888-807C-11D0D4E8E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860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220" name="BExBDP6HNAAJUM39SE5G2C8BKNRQ" descr="1TM64TL2QIMYV7WYSV2VLGXY4" hidden="1">
          <a:extLst>
            <a:ext uri="{FF2B5EF4-FFF2-40B4-BE49-F238E27FC236}">
              <a16:creationId xmlns:a16="http://schemas.microsoft.com/office/drawing/2014/main" id="{832B8DD1-3CEE-4A53-A6DD-64F76BEA5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689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221" name="BExBDP6HNAAJUM39SE5G2C8BKNRQ" descr="1TM64TL2QIMYV7WYSV2VLGXY4" hidden="1">
          <a:extLst>
            <a:ext uri="{FF2B5EF4-FFF2-40B4-BE49-F238E27FC236}">
              <a16:creationId xmlns:a16="http://schemas.microsoft.com/office/drawing/2014/main" id="{44610CE3-A173-4739-BA5D-FC0F26270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689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222" name="BExBDP6HNAAJUM39SE5G2C8BKNRQ" descr="1TM64TL2QIMYV7WYSV2VLGXY4" hidden="1">
          <a:extLst>
            <a:ext uri="{FF2B5EF4-FFF2-40B4-BE49-F238E27FC236}">
              <a16:creationId xmlns:a16="http://schemas.microsoft.com/office/drawing/2014/main" id="{DE85D26C-5E17-4660-BFAE-87A401E40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860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223" name="BExBDP6HNAAJUM39SE5G2C8BKNRQ" descr="1TM64TL2QIMYV7WYSV2VLGXY4" hidden="1">
          <a:extLst>
            <a:ext uri="{FF2B5EF4-FFF2-40B4-BE49-F238E27FC236}">
              <a16:creationId xmlns:a16="http://schemas.microsoft.com/office/drawing/2014/main" id="{2C46A27F-59E5-483E-A5B1-8F64F5CF8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860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160</xdr:row>
      <xdr:rowOff>0</xdr:rowOff>
    </xdr:from>
    <xdr:ext cx="123825" cy="123825"/>
    <xdr:pic>
      <xdr:nvPicPr>
        <xdr:cNvPr id="225" name="BExBDP6HNAAJUM39SE5G2C8BKNRQ" descr="1TM64TL2QIMYV7WYSV2VLGXY4" hidden="1">
          <a:extLst>
            <a:ext uri="{FF2B5EF4-FFF2-40B4-BE49-F238E27FC236}">
              <a16:creationId xmlns:a16="http://schemas.microsoft.com/office/drawing/2014/main" id="{83588794-8436-4B1E-87C8-164AD5C4C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1314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159</xdr:row>
      <xdr:rowOff>0</xdr:rowOff>
    </xdr:from>
    <xdr:ext cx="123825" cy="123825"/>
    <xdr:pic>
      <xdr:nvPicPr>
        <xdr:cNvPr id="226" name="BExBDP6HNAAJUM39SE5G2C8BKNRQ" descr="1TM64TL2QIMYV7WYSV2VLGXY4" hidden="1">
          <a:extLst>
            <a:ext uri="{FF2B5EF4-FFF2-40B4-BE49-F238E27FC236}">
              <a16:creationId xmlns:a16="http://schemas.microsoft.com/office/drawing/2014/main" id="{21F2C93C-1C22-43B0-BCBF-9F4EFE18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30737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JV'S/DEC_JV9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wnatural.com/Financial%20Planning%20and%20Analysis/Margin/2008/Margin%20Analysis%202008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wnatural.com/Corp_Taxation/My_Documents/1120_98/101plant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wnatural.com/Regulatory_Affairs/PGA%20-%20WASHINGTON/2006/Natasha%20worksheets/October%20Re-Filing/NWN%20AL%202006-07%20Washington%20PGA%20re-filin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wnatural.com/Documents%20and%20Settings/jac/Local%20Settings/Temporary%20Internet%20Files/OLK12/SEC%20Balance%20Sheet%20-%20Final%20Year%202004%20(022105_lsd)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wnatural.com/2004%20PGA/2004%20Oregon/ot2004al%20%20sept14%20versi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wnatural.com/data/Documents%20and%20Settings/blv/Desktop/in%20progress/2006PurLog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wnatural.com/Forecast/2007%20Budget/proposed%20temps%202006-2007%20masterforecast%20update%20w19103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wnatural.com/Financial%20Planning%20and%20Analysis/Forecast/200804%20Forecast/Margin%20model%20&amp;%20support/Forecast%20Amortizations%20Model%202008%20APR%20Board%20Mt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Quarterly%20Report%20-%20WA\other%20rev%2001qtr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wnatural.com/Documents%20and%20Settings/jzs/Local%20Settings/Temporary%20Internet%20Files/OLK17C/Income%20Statement%20Budget%20-%20Version%2005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wnatural.com/My_Documents/excel/2002%20Budget/Payroll%20Increases-Exempt-Mar%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wnatural.com/Documents%20and%20Settings/jzb/Local%20Settings/Temporary%20Internet%20Files/OLKB8/Oregon%20accounts%2010-16-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wnatural.com/Documents%20and%20Settings/tfd/Local%20Settings/Temporary%20Internet%20Files/OLK176/Margin%20Analysis%20Report%20Form%20200803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wnatural.com/Regulatory_Affairs/Regulatory%20Accounting/Deferred%20Accounts/OPUC%20Qtrly%20files/2012/Q3%202012/Deferred%20Accounts%20Summary%2003QTR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wnatural.com/Financial%20Planning%20and%20Analysis/Forecast%20-%20Board/201105%20Forecast/Margin/FCST%20Amortizations%20for%20May%20201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wnatural.com/Regulatory_Affairs/2004Oregon%20PGA/flowingdispatch_og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Y"/>
      <sheetName val="OH DISTB"/>
      <sheetName val="JV 92"/>
      <sheetName val="ESTIMATE"/>
      <sheetName val="DEPR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EXEC SUMMARY"/>
      <sheetName val="EXEC SUMMARY CONT."/>
      <sheetName val="MARGIN NET"/>
      <sheetName val="MARGIN Detail"/>
      <sheetName val="REV"/>
      <sheetName val="Delivered Volumes"/>
      <sheetName val="SOURCE VOL"/>
      <sheetName val="COG"/>
      <sheetName val="CUSTOMER COUNTS report"/>
      <sheetName val="UNACCOUNTED FOR GAS"/>
      <sheetName val="Exec Summ Data"/>
      <sheetName val="General Inputs"/>
      <sheetName val="Rev&amp;Vol Inputs"/>
      <sheetName val="CUSTOMER Data"/>
      <sheetName val="Allocations"/>
      <sheetName val="Margin Calc"/>
      <sheetName val="Output for BOD report"/>
      <sheetName val="Output for EPS vis"/>
      <sheetName val="2008 Budget"/>
      <sheetName val="07 MARGIN NET"/>
      <sheetName val="07 MARGIN Detail"/>
      <sheetName val="07 REV"/>
      <sheetName val="07 Delivered Volumes"/>
      <sheetName val="07 SOURCE VOL"/>
      <sheetName val="07 COG"/>
      <sheetName val="QTR TITLE"/>
      <sheetName val="QTR MARGIN NET"/>
      <sheetName val="QTR MARGIN"/>
      <sheetName val="QTR Delivered Volumes"/>
      <sheetName val="QTR REV"/>
      <sheetName val="QTR SOURCE VOL"/>
      <sheetName val="QTR CO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2">
          <cell r="A52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 101 Report"/>
      <sheetName val="UTILPLNT"/>
      <sheetName val="WA VEHICLES"/>
      <sheetName val="CIS TOTALS"/>
      <sheetName val="Capitalized%"/>
      <sheetName val="Table of 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Documentation"/>
      <sheetName val="Avg Bill by RS"/>
      <sheetName val="Rates in summary"/>
      <sheetName val="Rates in detail"/>
      <sheetName val="Temporaries"/>
      <sheetName val="Allocation equal ¢ per therm"/>
      <sheetName val="Allocation equal % of margin"/>
      <sheetName val="Inputs"/>
      <sheetName val="Washington volumes"/>
      <sheetName val="Amortization"/>
      <sheetName val="Cover"/>
      <sheetName val="WA Index"/>
      <sheetName val="Statement of Rates"/>
      <sheetName val="Chgs in Rates by RS"/>
      <sheetName val="Notice of Proposed Changes"/>
      <sheetName val="Summary of Sales Rates"/>
      <sheetName val="Summary of Transportation Rates"/>
      <sheetName val="Summary of Changes in Rate"/>
      <sheetName val="Adjs. to Residential Rates"/>
      <sheetName val="Rate Case History"/>
      <sheetName val="WACOG History"/>
      <sheetName val="RS 1 BR History"/>
      <sheetName val="RS 2 BR History"/>
      <sheetName val="RS 3 BR History"/>
      <sheetName val="RS 19 BR History"/>
      <sheetName val="RS 21 BR History"/>
      <sheetName val="RS 27 BR History"/>
      <sheetName val="RS 41 Firm BR History"/>
      <sheetName val="RS 41 Intp BR History"/>
      <sheetName val="RS 42 FS BR History"/>
      <sheetName val="RS42 IS BR History"/>
      <sheetName val="RS 3T BR History"/>
      <sheetName val="RS 41T BR History"/>
      <sheetName val="RS 42T BR History"/>
      <sheetName val="RS 43T BR History"/>
      <sheetName val="RS 1 PR History"/>
      <sheetName val="RS 2 PR History"/>
      <sheetName val="RS 3 PR History"/>
      <sheetName val="wacog purch history"/>
      <sheetName val="INDEX"/>
      <sheetName val="Index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">
          <cell r="B24">
            <v>4.4420000000000001E-2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BS WORKPAPERS"/>
      <sheetName val="SEC UTILITY PLANT"/>
      <sheetName val="SEC ACCUM DEPR"/>
      <sheetName val="SEC NON-UTIL PROP"/>
      <sheetName val="SEC NON-UT DEPR &amp; AMORT"/>
      <sheetName val="SEC AIRCRAFT"/>
      <sheetName val="SEC OTHER INV"/>
      <sheetName val="SEC NW ENERGY"/>
      <sheetName val="SEC NNGFC"/>
      <sheetName val="SEC INT REC - NW ENERGY"/>
      <sheetName val="SEC INT REC - NNGFC"/>
      <sheetName val="SEC CASH"/>
      <sheetName val="SEC AR - TRADE"/>
      <sheetName val="SEC ALLOW UNCOLL ACCTS"/>
      <sheetName val="SEC ACCRUED REV"/>
      <sheetName val="SEC INVENTORIES"/>
      <sheetName val="SEC PREPAIDS"/>
      <sheetName val="SEC INC TAX ASSET"/>
      <sheetName val="SEC LOSS DERIVATIVES"/>
      <sheetName val="SEC UNAMORT LOSS DEBT RED"/>
      <sheetName val="SEC OTHER REG ASSETS"/>
      <sheetName val="SEC INVEST LIFE INS"/>
      <sheetName val="SEC OTHER ASSETS"/>
      <sheetName val="SEC COMMON STOCK"/>
      <sheetName val="SEC PREM ON COM STK"/>
      <sheetName val="SEC UNEARNED COMP"/>
      <sheetName val="SEC ACCUM COMPR INCOME"/>
      <sheetName val="SEC EARNINGS INV IN BUSINESS"/>
      <sheetName val="SEC PREFERENCE STOCK"/>
      <sheetName val="SEC PREFERRED STOCK"/>
      <sheetName val="SEC LONG-TERM DEBT"/>
      <sheetName val="SEC NOTES PAYABLE"/>
      <sheetName val="SEC ACCOUNTS PAYABLE"/>
      <sheetName val="SEC CURRENT DEBT"/>
      <sheetName val="SEC TAXES ACCRUED"/>
      <sheetName val="SEC INTEREST ACCRUED - OTHER"/>
      <sheetName val="SEC OTH CURR LIAB"/>
      <sheetName val="SEC CUSTOMER ADV"/>
      <sheetName val="SEC DEF INCOME TAX LIAB"/>
      <sheetName val="SEC DEF INVEST TAX CREDITS"/>
      <sheetName val="SEC OTHER LIAB"/>
      <sheetName val="SEC BEG RET EARN"/>
      <sheetName val="SEC NET INCOME"/>
      <sheetName val="SEC COMMON STK DIVIDENDS"/>
      <sheetName val="SEC CAPITAL STOCK EXPENSE"/>
      <sheetName val="LAW UTIL PLANT"/>
      <sheetName val="LAW ACCUM DEPR"/>
      <sheetName val="LAW GAS STORED"/>
      <sheetName val="LAW NON UTIL PROP"/>
      <sheetName val="LAW INV IN SUBS"/>
      <sheetName val="LAW OTHER INV"/>
      <sheetName val="LAW CASH"/>
      <sheetName val="LAW ACCT REC"/>
      <sheetName val="LAW ALLOW UNCOLL ACCT"/>
      <sheetName val="LAW ACCRUED REV"/>
      <sheetName val="LAW INV OF GAS"/>
      <sheetName val="LAW PREPAID PROP"/>
      <sheetName val="LAW UNAMT DEBT DISC"/>
      <sheetName val="LAW DEF REG AND OTHER"/>
      <sheetName val="FARLEY"/>
      <sheetName val="LAW COMM STOCK"/>
      <sheetName val="LAW PREM ON STOCK"/>
      <sheetName val="LAW RETAIN EARN"/>
      <sheetName val="LAW PREF STOCK"/>
      <sheetName val="LAW LONG TERM DEBT"/>
      <sheetName val="LAW ACCT PAY"/>
      <sheetName val="LAW NOTE PAY"/>
      <sheetName val="LAW CURR POR LT DEBT"/>
      <sheetName val="LAW CUST DEPOS"/>
      <sheetName val="LAW TAXES ACCRUED"/>
      <sheetName val="LAW INTEREST ACCRUED"/>
      <sheetName val="LAW DIVIDENDS DECLARED"/>
      <sheetName val="LAW OTH CURRENT LIAB"/>
      <sheetName val="LAW DEF TAXES INV CREDIT"/>
      <sheetName val="LAW OTHER LIABILITIES"/>
    </sheetNames>
    <sheetDataSet>
      <sheetData sheetId="0" refreshError="1">
        <row r="7">
          <cell r="F7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23">
          <cell r="B23">
            <v>13433580.029999999</v>
          </cell>
        </row>
      </sheetData>
      <sheetData sheetId="49" refreshError="1">
        <row r="42">
          <cell r="B42">
            <v>33963480.640000001</v>
          </cell>
        </row>
        <row r="44">
          <cell r="B44">
            <v>-5244349.6099999994</v>
          </cell>
        </row>
      </sheetData>
      <sheetData sheetId="50" refreshError="1">
        <row r="20">
          <cell r="B20">
            <v>-8517804.8300000001</v>
          </cell>
        </row>
        <row r="22">
          <cell r="B22">
            <v>5725355.6499999994</v>
          </cell>
        </row>
        <row r="24">
          <cell r="B24">
            <v>8518430.1699999999</v>
          </cell>
        </row>
        <row r="26">
          <cell r="B26">
            <v>-56356.429999999978</v>
          </cell>
        </row>
      </sheetData>
      <sheetData sheetId="51" refreshError="1">
        <row r="45">
          <cell r="B45">
            <v>6620882.8100000005</v>
          </cell>
        </row>
        <row r="47">
          <cell r="B47">
            <v>2752714.13</v>
          </cell>
        </row>
      </sheetData>
      <sheetData sheetId="52" refreshError="1">
        <row r="96">
          <cell r="B96">
            <v>2475325.4900000002</v>
          </cell>
        </row>
      </sheetData>
      <sheetData sheetId="53" refreshError="1">
        <row r="42">
          <cell r="B42">
            <v>69122705.230000019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>
        <row r="46">
          <cell r="B46">
            <v>3299115</v>
          </cell>
        </row>
      </sheetData>
      <sheetData sheetId="59" refreshError="1">
        <row r="159">
          <cell r="B159">
            <v>64734000</v>
          </cell>
        </row>
        <row r="161">
          <cell r="B161">
            <v>-10911988.169999987</v>
          </cell>
        </row>
        <row r="163">
          <cell r="B163">
            <v>7332394</v>
          </cell>
        </row>
        <row r="165">
          <cell r="B165">
            <v>45011073.32</v>
          </cell>
        </row>
        <row r="167">
          <cell r="B167">
            <v>91755639.98999998</v>
          </cell>
        </row>
      </sheetData>
      <sheetData sheetId="60" refreshError="1"/>
      <sheetData sheetId="61" refreshError="1"/>
      <sheetData sheetId="62" refreshError="1"/>
      <sheetData sheetId="63" refreshError="1">
        <row r="23">
          <cell r="B23">
            <v>-1817780.5</v>
          </cell>
        </row>
        <row r="25">
          <cell r="B25">
            <v>-862208.77</v>
          </cell>
        </row>
      </sheetData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17">
          <cell r="B17">
            <v>3058749.56</v>
          </cell>
        </row>
      </sheetData>
      <sheetData sheetId="70" refreshError="1"/>
      <sheetData sheetId="71" refreshError="1"/>
      <sheetData sheetId="72" refreshError="1">
        <row r="15">
          <cell r="B15">
            <v>5.8207660913467407E-10</v>
          </cell>
        </row>
      </sheetData>
      <sheetData sheetId="73" refreshError="1"/>
      <sheetData sheetId="74" refreshError="1">
        <row r="34">
          <cell r="B34">
            <v>210359956.91999999</v>
          </cell>
        </row>
      </sheetData>
      <sheetData sheetId="75" refreshError="1">
        <row r="76">
          <cell r="B76">
            <v>1529272.67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taff Summary Page 1"/>
      <sheetName val="Staff Summary Page 2"/>
      <sheetName val="Staff Summary Page 3"/>
      <sheetName val="PGA effects"/>
      <sheetName val="page1"/>
      <sheetName val="Sheet1"/>
      <sheetName val="Rates"/>
      <sheetName val="Unbundled Rates"/>
      <sheetName val="RC Clp"/>
      <sheetName val="Elasticity"/>
      <sheetName val="Bare Steel"/>
      <sheetName val="Geo-Hazard"/>
      <sheetName val="CLP with elas"/>
      <sheetName val="New SMPE"/>
      <sheetName val="PGA by Sched"/>
      <sheetName val="Equalpct"/>
      <sheetName val="Temp Inc Summary"/>
      <sheetName val="Proposed Temps"/>
      <sheetName val="TEST C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A7" t="str">
            <v>NW NATURAL</v>
          </cell>
        </row>
        <row r="8">
          <cell r="A8" t="str">
            <v xml:space="preserve"> OFFSET IN COST OF PURCHASED GAS</v>
          </cell>
        </row>
        <row r="9">
          <cell r="A9" t="str">
            <v xml:space="preserve"> AND ACCOUNTS 191 &amp; 186 AMORTIZATION INCREMENT</v>
          </cell>
        </row>
        <row r="10">
          <cell r="B10" t="str">
            <v xml:space="preserve"> </v>
          </cell>
          <cell r="C10" t="str">
            <v>EFFECTIVE</v>
          </cell>
          <cell r="D10">
            <v>38261</v>
          </cell>
        </row>
        <row r="13">
          <cell r="C13" t="str">
            <v>System</v>
          </cell>
          <cell r="D13" t="str">
            <v>Oregon</v>
          </cell>
        </row>
        <row r="14">
          <cell r="C14" t="str">
            <v>Actual</v>
          </cell>
          <cell r="D14" t="str">
            <v>Normalized</v>
          </cell>
        </row>
        <row r="15">
          <cell r="C15" t="str">
            <v>Effect</v>
          </cell>
          <cell r="D15" t="str">
            <v>Effect</v>
          </cell>
        </row>
        <row r="16">
          <cell r="C16" t="str">
            <v xml:space="preserve">   Total</v>
          </cell>
          <cell r="D16" t="str">
            <v xml:space="preserve">    Total</v>
          </cell>
          <cell r="E16" t="str">
            <v>Residential</v>
          </cell>
          <cell r="F16" t="str">
            <v>Commercial</v>
          </cell>
          <cell r="G16" t="str">
            <v>Industrial</v>
          </cell>
        </row>
        <row r="17">
          <cell r="C17" t="str">
            <v xml:space="preserve">   $(000)</v>
          </cell>
          <cell r="D17" t="str">
            <v xml:space="preserve">    $(000)</v>
          </cell>
          <cell r="E17" t="str">
            <v xml:space="preserve">    $(000)</v>
          </cell>
          <cell r="F17" t="str">
            <v xml:space="preserve">    $(000)</v>
          </cell>
          <cell r="G17" t="str">
            <v xml:space="preserve">    $(000)</v>
          </cell>
        </row>
        <row r="18">
          <cell r="B18" t="str">
            <v>Change in Purchased Gas Cost</v>
          </cell>
          <cell r="C18" t="str">
            <v xml:space="preserve">    (a)</v>
          </cell>
          <cell r="D18" t="str">
            <v xml:space="preserve">     (b)</v>
          </cell>
          <cell r="E18" t="str">
            <v>(c)</v>
          </cell>
          <cell r="F18" t="str">
            <v>(d)</v>
          </cell>
          <cell r="G18" t="str">
            <v>(e)</v>
          </cell>
        </row>
        <row r="20">
          <cell r="A20" t="str">
            <v xml:space="preserve">   1.</v>
          </cell>
          <cell r="B20" t="str">
            <v>Effect of Demand and Commodity</v>
          </cell>
          <cell r="C20">
            <v>86425.168822857086</v>
          </cell>
          <cell r="D20">
            <v>82636.869052793816</v>
          </cell>
          <cell r="E20">
            <v>39351.056511715615</v>
          </cell>
          <cell r="F20">
            <v>26115.804646276069</v>
          </cell>
          <cell r="G20">
            <v>17170.00789480214</v>
          </cell>
          <cell r="I20">
            <v>82636.869052793831</v>
          </cell>
        </row>
        <row r="21">
          <cell r="B21" t="str">
            <v>Cost Changes (See Page 2)</v>
          </cell>
        </row>
        <row r="23">
          <cell r="A23" t="str">
            <v xml:space="preserve">   2.</v>
          </cell>
          <cell r="B23" t="str">
            <v>Allowance for Business License</v>
          </cell>
          <cell r="D23">
            <v>2475.0547440110822</v>
          </cell>
          <cell r="E23">
            <v>1178.6024835832941</v>
          </cell>
          <cell r="F23">
            <v>782.19379466249302</v>
          </cell>
          <cell r="G23">
            <v>514.25846576530239</v>
          </cell>
        </row>
        <row r="24">
          <cell r="B24" t="str">
            <v>and Franchise Fees at--------</v>
          </cell>
          <cell r="C24">
            <v>2.9079999999999998E-2</v>
          </cell>
        </row>
        <row r="26">
          <cell r="A26" t="str">
            <v xml:space="preserve">   3.</v>
          </cell>
          <cell r="B26" t="str">
            <v>Sub-Total -- Cost of Gas Changes</v>
          </cell>
          <cell r="D26">
            <v>85111.923796804898</v>
          </cell>
          <cell r="E26">
            <v>40529.658995298909</v>
          </cell>
          <cell r="F26">
            <v>26897.998440938562</v>
          </cell>
          <cell r="G26">
            <v>17684.266360567442</v>
          </cell>
          <cell r="I26">
            <v>85111.923796804913</v>
          </cell>
        </row>
        <row r="28">
          <cell r="B28" t="str">
            <v>Temporary Adjustment</v>
          </cell>
        </row>
        <row r="29">
          <cell r="A29" t="str">
            <v xml:space="preserve">   4.</v>
          </cell>
          <cell r="B29" t="str">
            <v>Amortization of 191 Gas Cost Accounts</v>
          </cell>
          <cell r="D29">
            <v>5789.37</v>
          </cell>
          <cell r="E29">
            <v>2756.8545208517785</v>
          </cell>
          <cell r="F29">
            <v>1829.619849808427</v>
          </cell>
          <cell r="G29">
            <v>1202.8956293397951</v>
          </cell>
          <cell r="I29">
            <v>5789.3700000000008</v>
          </cell>
          <cell r="J29">
            <v>0</v>
          </cell>
        </row>
        <row r="31">
          <cell r="A31" t="str">
            <v xml:space="preserve">   5.</v>
          </cell>
          <cell r="B31" t="str">
            <v>Allowance for Business License</v>
          </cell>
          <cell r="D31">
            <v>173</v>
          </cell>
          <cell r="E31">
            <v>82</v>
          </cell>
          <cell r="F31">
            <v>55</v>
          </cell>
          <cell r="G31">
            <v>36</v>
          </cell>
          <cell r="I31">
            <v>173</v>
          </cell>
          <cell r="J31">
            <v>0</v>
          </cell>
        </row>
        <row r="32">
          <cell r="B32" t="str">
            <v>and Franchise Fees at--------</v>
          </cell>
          <cell r="C32">
            <v>2.9079999999999998E-2</v>
          </cell>
        </row>
        <row r="33">
          <cell r="A33" t="str">
            <v xml:space="preserve">   6.</v>
          </cell>
          <cell r="B33" t="str">
            <v>Account 191 Total</v>
          </cell>
          <cell r="D33">
            <v>5962.37</v>
          </cell>
          <cell r="E33">
            <v>2838.8545208517785</v>
          </cell>
          <cell r="F33">
            <v>1884.619849808427</v>
          </cell>
          <cell r="G33">
            <v>1238.8956293397951</v>
          </cell>
          <cell r="I33">
            <v>5962.3700000000008</v>
          </cell>
          <cell r="J33">
            <v>0</v>
          </cell>
        </row>
        <row r="36">
          <cell r="A36" t="str">
            <v xml:space="preserve">   7.</v>
          </cell>
          <cell r="B36" t="str">
            <v>Amortization of Non-Ratebase 186 Accounts</v>
          </cell>
          <cell r="D36">
            <v>5312.3860000000004</v>
          </cell>
          <cell r="E36">
            <v>3089.9026905962241</v>
          </cell>
          <cell r="F36">
            <v>2001.6071764158355</v>
          </cell>
          <cell r="G36">
            <v>220.87613298791976</v>
          </cell>
          <cell r="I36">
            <v>5312.3859999999795</v>
          </cell>
          <cell r="J36">
            <v>-2.0918378140777349E-11</v>
          </cell>
        </row>
        <row r="38">
          <cell r="A38" t="str">
            <v xml:space="preserve">   8.</v>
          </cell>
          <cell r="B38" t="str">
            <v>Allowance for Business License</v>
          </cell>
          <cell r="D38">
            <v>88.358189675770703</v>
          </cell>
          <cell r="E38">
            <v>51.392765513532972</v>
          </cell>
          <cell r="F38">
            <v>33.291704810255546</v>
          </cell>
          <cell r="G38">
            <v>3.6737193519818336</v>
          </cell>
          <cell r="I38">
            <v>88.358189675770348</v>
          </cell>
          <cell r="J38">
            <v>-3.5527136788005009E-13</v>
          </cell>
        </row>
        <row r="39">
          <cell r="B39" t="str">
            <v>and Franchise Fees at--------</v>
          </cell>
          <cell r="C39">
            <v>2.9079999999999998E-2</v>
          </cell>
        </row>
        <row r="40">
          <cell r="A40" t="str">
            <v xml:space="preserve">   9.</v>
          </cell>
          <cell r="B40" t="str">
            <v>Account 186 Non-Ratebase Total</v>
          </cell>
          <cell r="D40">
            <v>5400.7441896757709</v>
          </cell>
          <cell r="E40">
            <v>3141.2954561097572</v>
          </cell>
          <cell r="F40">
            <v>2034.8988812260911</v>
          </cell>
          <cell r="G40">
            <v>224.54985233990161</v>
          </cell>
          <cell r="I40">
            <v>5400.74418967575</v>
          </cell>
          <cell r="J40">
            <v>-2.0918378140777349E-11</v>
          </cell>
        </row>
        <row r="43">
          <cell r="A43" t="str">
            <v xml:space="preserve">  10.</v>
          </cell>
          <cell r="B43" t="str">
            <v xml:space="preserve">Addition of new Rate Base Items (Bare Steel, </v>
          </cell>
          <cell r="D43">
            <v>15501.68099999997</v>
          </cell>
          <cell r="E43">
            <v>10475.787561007721</v>
          </cell>
          <cell r="F43">
            <v>4639.1714427952102</v>
          </cell>
          <cell r="G43">
            <v>386.79383766456806</v>
          </cell>
          <cell r="I43">
            <v>15501.7528414675</v>
          </cell>
          <cell r="J43">
            <v>7.1841467530248337E-2</v>
          </cell>
        </row>
        <row r="44">
          <cell r="B44" t="str">
            <v xml:space="preserve"> GeoHazard, SMPE and Mist Recall)</v>
          </cell>
        </row>
        <row r="45">
          <cell r="A45" t="str">
            <v xml:space="preserve">  11.</v>
          </cell>
          <cell r="B45" t="str">
            <v>Elasticity Adjustment</v>
          </cell>
          <cell r="D45">
            <v>5822.0770724698741</v>
          </cell>
          <cell r="E45">
            <v>4407.8633988197489</v>
          </cell>
          <cell r="F45">
            <v>1414.2136736501247</v>
          </cell>
          <cell r="G45">
            <v>0</v>
          </cell>
          <cell r="I45">
            <v>5822.0770724698741</v>
          </cell>
        </row>
        <row r="47">
          <cell r="A47" t="str">
            <v xml:space="preserve">  12.</v>
          </cell>
          <cell r="B47" t="str">
            <v>Removal of Current Bare Steel, Geohazard</v>
          </cell>
          <cell r="D47">
            <v>-1266</v>
          </cell>
          <cell r="E47">
            <v>-789.3441180626229</v>
          </cell>
          <cell r="F47">
            <v>-431.71527589998345</v>
          </cell>
          <cell r="G47">
            <v>-44.940606037393486</v>
          </cell>
          <cell r="I47">
            <v>-1265.9999999999998</v>
          </cell>
          <cell r="J47">
            <v>0</v>
          </cell>
        </row>
        <row r="48">
          <cell r="B48" t="str">
            <v>and Franchise Fees at--------</v>
          </cell>
          <cell r="C48">
            <v>2.9079999999999998E-2</v>
          </cell>
        </row>
        <row r="49">
          <cell r="A49" t="str">
            <v xml:space="preserve">  13.</v>
          </cell>
          <cell r="B49" t="str">
            <v>Total New Rate Base and Decoupling</v>
          </cell>
          <cell r="D49">
            <v>20057.758072469842</v>
          </cell>
          <cell r="E49">
            <v>14094.306841764846</v>
          </cell>
          <cell r="F49">
            <v>5621.6698405453517</v>
          </cell>
          <cell r="G49">
            <v>341.85323162717458</v>
          </cell>
          <cell r="I49">
            <v>20057.829913937374</v>
          </cell>
          <cell r="J49">
            <v>7.1841467532067327E-2</v>
          </cell>
        </row>
      </sheetData>
      <sheetData sheetId="6">
        <row r="7">
          <cell r="C7" t="str">
            <v>Demand</v>
          </cell>
          <cell r="D7" t="str">
            <v>Commodity</v>
          </cell>
          <cell r="E7" t="str">
            <v>Decoupling</v>
          </cell>
          <cell r="F7" t="str">
            <v>Temp Inc</v>
          </cell>
          <cell r="G7" t="str">
            <v>Temp Inc</v>
          </cell>
          <cell r="H7" t="str">
            <v>Funding</v>
          </cell>
          <cell r="I7" t="str">
            <v>Credit</v>
          </cell>
          <cell r="J7" t="str">
            <v>Temp Inc</v>
          </cell>
          <cell r="K7" t="str">
            <v>Block</v>
          </cell>
        </row>
        <row r="8">
          <cell r="B8" t="str">
            <v>1r</v>
          </cell>
          <cell r="C8">
            <v>97131.937743718343</v>
          </cell>
          <cell r="D8">
            <v>401343.48537220003</v>
          </cell>
          <cell r="E8">
            <v>2774.4643441060998</v>
          </cell>
          <cell r="F8">
            <v>7667.7559250655613</v>
          </cell>
          <cell r="G8">
            <v>2830.4333654569436</v>
          </cell>
          <cell r="H8">
            <v>255.85838331814179</v>
          </cell>
          <cell r="I8">
            <v>-174.72233194061158</v>
          </cell>
          <cell r="J8">
            <v>4524.698472157439</v>
          </cell>
          <cell r="K8">
            <v>-2440.9469749852856</v>
          </cell>
        </row>
        <row r="9">
          <cell r="B9" t="str">
            <v>1c</v>
          </cell>
          <cell r="C9">
            <v>8670.1404884945023</v>
          </cell>
          <cell r="D9">
            <v>34035.440399840001</v>
          </cell>
          <cell r="E9">
            <v>314.74029275447936</v>
          </cell>
          <cell r="F9">
            <v>684.43523979942336</v>
          </cell>
          <cell r="G9">
            <v>252.64867037434402</v>
          </cell>
          <cell r="I9">
            <v>-14.327422785620579</v>
          </cell>
          <cell r="J9">
            <v>371.03023562030137</v>
          </cell>
          <cell r="K9">
            <v>-200.16032821599856</v>
          </cell>
        </row>
        <row r="10">
          <cell r="B10">
            <v>2</v>
          </cell>
          <cell r="C10">
            <v>41326490.14463596</v>
          </cell>
          <cell r="D10">
            <v>170758640.03259543</v>
          </cell>
          <cell r="E10">
            <v>1180444.620345894</v>
          </cell>
          <cell r="F10">
            <v>3262381.5300049344</v>
          </cell>
          <cell r="G10">
            <v>1204257.6242145433</v>
          </cell>
          <cell r="H10">
            <v>108859.44625668187</v>
          </cell>
          <cell r="I10">
            <v>-63796.815617120577</v>
          </cell>
          <cell r="J10">
            <v>1652114.8209575454</v>
          </cell>
          <cell r="K10">
            <v>-891269.26343488239</v>
          </cell>
        </row>
        <row r="11">
          <cell r="B11" t="str">
            <v>3c</v>
          </cell>
          <cell r="C11">
            <v>18704745.729666963</v>
          </cell>
          <cell r="D11">
            <v>73627709.553313792</v>
          </cell>
          <cell r="E11">
            <v>679012.88966030709</v>
          </cell>
          <cell r="F11">
            <v>1476583.5854517787</v>
          </cell>
          <cell r="G11">
            <v>545057.96584977035</v>
          </cell>
          <cell r="I11">
            <v>-22231.47272380544</v>
          </cell>
          <cell r="J11">
            <v>575717.53736337367</v>
          </cell>
          <cell r="K11">
            <v>-310583.34382291959</v>
          </cell>
        </row>
        <row r="12">
          <cell r="B12" t="str">
            <v>3i</v>
          </cell>
          <cell r="C12">
            <v>319005.84009258088</v>
          </cell>
          <cell r="D12">
            <v>1401955.41026632</v>
          </cell>
          <cell r="E12">
            <v>0</v>
          </cell>
          <cell r="F12">
            <v>24826.983271999998</v>
          </cell>
          <cell r="G12">
            <v>0</v>
          </cell>
          <cell r="I12">
            <v>-406.64849412678336</v>
          </cell>
          <cell r="J12">
            <v>10530.776459107577</v>
          </cell>
          <cell r="K12">
            <v>-5681.0563400588662</v>
          </cell>
        </row>
        <row r="13">
          <cell r="B13">
            <v>19</v>
          </cell>
          <cell r="C13">
            <v>4237.5443399136384</v>
          </cell>
          <cell r="D13">
            <v>18889.946689316002</v>
          </cell>
          <cell r="E13">
            <v>121.04615765445027</v>
          </cell>
          <cell r="F13">
            <v>334.52058988481673</v>
          </cell>
          <cell r="G13">
            <v>123.47511646073298</v>
          </cell>
          <cell r="I13">
            <v>0</v>
          </cell>
          <cell r="K13">
            <v>-71.227771825334273</v>
          </cell>
        </row>
        <row r="14">
          <cell r="B14" t="str">
            <v>31c</v>
          </cell>
          <cell r="C14">
            <v>7974871.1520905113</v>
          </cell>
          <cell r="D14">
            <v>36940254.677588657</v>
          </cell>
          <cell r="E14">
            <v>289500.8776869385</v>
          </cell>
          <cell r="F14">
            <v>629549.52766842174</v>
          </cell>
          <cell r="G14">
            <v>321582.39371399983</v>
          </cell>
          <cell r="I14">
            <v>-5350.1908335669295</v>
          </cell>
          <cell r="J14">
            <v>134522.19519332703</v>
          </cell>
          <cell r="K14">
            <v>-74744.49308076514</v>
          </cell>
        </row>
        <row r="15">
          <cell r="B15" t="str">
            <v>31i</v>
          </cell>
          <cell r="C15">
            <v>2703036.2488739677</v>
          </cell>
          <cell r="D15">
            <v>15107654.345453195</v>
          </cell>
          <cell r="H15">
            <v>3901.6535680000006</v>
          </cell>
          <cell r="I15">
            <v>-1978.4449408923881</v>
          </cell>
          <cell r="J15">
            <v>49744.909069074551</v>
          </cell>
          <cell r="K15">
            <v>-27639.736374902488</v>
          </cell>
        </row>
        <row r="16">
          <cell r="B16">
            <v>32</v>
          </cell>
          <cell r="C16">
            <v>4401653.5389567809</v>
          </cell>
          <cell r="D16">
            <v>61718042.34591639</v>
          </cell>
          <cell r="F16">
            <v>323978.67366899998</v>
          </cell>
          <cell r="G16">
            <v>145989.459462</v>
          </cell>
          <cell r="H16">
            <v>49906.038448000007</v>
          </cell>
          <cell r="I16">
            <v>-5257.4565284550335</v>
          </cell>
          <cell r="K16">
            <v>-73448.954502351422</v>
          </cell>
        </row>
        <row r="17">
          <cell r="F17">
            <v>91180.023000000001</v>
          </cell>
        </row>
        <row r="21">
          <cell r="C21">
            <v>75539842.276888877</v>
          </cell>
          <cell r="D21">
            <v>360008525.23759514</v>
          </cell>
          <cell r="E21">
            <v>2152168.6384876547</v>
          </cell>
          <cell r="F21">
            <v>5817187.0348208854</v>
          </cell>
          <cell r="G21">
            <v>2220094.0003926056</v>
          </cell>
          <cell r="H21">
            <v>162922.99665600003</v>
          </cell>
          <cell r="I21">
            <v>-99210.078892693389</v>
          </cell>
          <cell r="J21">
            <v>2427525.9677502066</v>
          </cell>
          <cell r="K21">
            <v>-1386079.1826309066</v>
          </cell>
        </row>
        <row r="22">
          <cell r="C22">
            <v>76954288.277336225</v>
          </cell>
          <cell r="D22">
            <v>360008525.2375952</v>
          </cell>
          <cell r="E22">
            <v>2154500.8857578379</v>
          </cell>
          <cell r="F22">
            <v>5962767.2722778395</v>
          </cell>
          <cell r="G22">
            <v>2207446.545544432</v>
          </cell>
          <cell r="H22">
            <v>161799.11836196596</v>
          </cell>
          <cell r="I22">
            <v>-99215.177357557783</v>
          </cell>
          <cell r="J22">
            <v>2433044.9470605198</v>
          </cell>
          <cell r="K22">
            <v>-1386079.1826309068</v>
          </cell>
        </row>
        <row r="23">
          <cell r="E23">
            <v>-2332.2472701831721</v>
          </cell>
          <cell r="F23">
            <v>-145580.23745695408</v>
          </cell>
          <cell r="G23">
            <v>12647.45484817354</v>
          </cell>
          <cell r="H23">
            <v>1123.8782940340752</v>
          </cell>
          <cell r="I23">
            <v>5.0984648643934634</v>
          </cell>
          <cell r="J23">
            <v>-5518.9793103132397</v>
          </cell>
          <cell r="K23">
            <v>0</v>
          </cell>
        </row>
        <row r="24">
          <cell r="C24">
            <v>68435152.489058137</v>
          </cell>
        </row>
        <row r="26">
          <cell r="C26">
            <v>75539842.276888877</v>
          </cell>
          <cell r="F26">
            <v>340985327</v>
          </cell>
        </row>
        <row r="27">
          <cell r="F27">
            <v>219689004</v>
          </cell>
        </row>
        <row r="28">
          <cell r="F28">
            <v>560674331</v>
          </cell>
        </row>
        <row r="33">
          <cell r="D33">
            <v>341020209.04000002</v>
          </cell>
          <cell r="E33" t="str">
            <v>res</v>
          </cell>
        </row>
        <row r="34">
          <cell r="D34">
            <v>222930282.77461708</v>
          </cell>
          <cell r="E34" t="str">
            <v>com</v>
          </cell>
          <cell r="G34">
            <v>62849.599999999999</v>
          </cell>
          <cell r="H34">
            <v>1</v>
          </cell>
          <cell r="I34" t="str">
            <v>COMMERCIAL</v>
          </cell>
        </row>
        <row r="35">
          <cell r="D35">
            <v>2625948.7999999998</v>
          </cell>
          <cell r="E35" t="str">
            <v>3I</v>
          </cell>
          <cell r="G35">
            <v>741118</v>
          </cell>
          <cell r="H35">
            <v>1</v>
          </cell>
          <cell r="I35" t="str">
            <v>RESIDENTIAL</v>
          </cell>
        </row>
        <row r="36">
          <cell r="D36">
            <v>24385334.800000001</v>
          </cell>
          <cell r="E36" t="str">
            <v>31i</v>
          </cell>
          <cell r="G36">
            <v>315278578.69999987</v>
          </cell>
          <cell r="H36">
            <v>2</v>
          </cell>
          <cell r="I36" t="str">
            <v>RESIDENTIAL</v>
          </cell>
        </row>
        <row r="37">
          <cell r="D37">
            <v>117211606.00000001</v>
          </cell>
          <cell r="E37">
            <v>32</v>
          </cell>
          <cell r="G37">
            <v>43100.6</v>
          </cell>
          <cell r="H37" t="str">
            <v>2A</v>
          </cell>
          <cell r="I37" t="str">
            <v>LIQ PETRO GAS</v>
          </cell>
        </row>
        <row r="38">
          <cell r="C38">
            <v>0.97092000000000001</v>
          </cell>
          <cell r="D38">
            <v>708173381.41461706</v>
          </cell>
          <cell r="E38" t="str">
            <v>Total Sales</v>
          </cell>
          <cell r="G38">
            <v>135590165.90000001</v>
          </cell>
          <cell r="H38">
            <v>3</v>
          </cell>
          <cell r="I38" t="str">
            <v>COMMERCIAL</v>
          </cell>
        </row>
        <row r="39">
          <cell r="G39">
            <v>2588840.7999999998</v>
          </cell>
          <cell r="H39">
            <v>3</v>
          </cell>
          <cell r="I39" t="str">
            <v>INDUSTRIAL FIRM</v>
          </cell>
        </row>
        <row r="40">
          <cell r="D40">
            <v>144222889.60000002</v>
          </cell>
          <cell r="G40">
            <v>370234.19999999949</v>
          </cell>
          <cell r="H40">
            <v>3</v>
          </cell>
          <cell r="I40" t="str">
            <v>RESIDENTIAL (see COMM)</v>
          </cell>
        </row>
        <row r="41">
          <cell r="G41">
            <v>8285528.3999999631</v>
          </cell>
          <cell r="H41">
            <v>4</v>
          </cell>
          <cell r="I41" t="str">
            <v>COMMERCIAL</v>
          </cell>
        </row>
        <row r="42">
          <cell r="G42">
            <v>3706499.2000000053</v>
          </cell>
          <cell r="H42">
            <v>4</v>
          </cell>
          <cell r="I42" t="str">
            <v>INDUSTRIAL FIRM</v>
          </cell>
        </row>
        <row r="43">
          <cell r="G43">
            <v>99692.100000000093</v>
          </cell>
          <cell r="H43">
            <v>4</v>
          </cell>
          <cell r="I43" t="str">
            <v>RESIDENTIAL</v>
          </cell>
        </row>
        <row r="44">
          <cell r="G44">
            <v>462987</v>
          </cell>
          <cell r="H44">
            <v>6</v>
          </cell>
          <cell r="I44" t="str">
            <v>COMMERCIAL</v>
          </cell>
        </row>
        <row r="45">
          <cell r="G45">
            <v>3750491.9999999925</v>
          </cell>
          <cell r="H45">
            <v>6</v>
          </cell>
          <cell r="I45" t="str">
            <v>INDUSTRIAL FIRM</v>
          </cell>
        </row>
        <row r="46">
          <cell r="G46">
            <v>559106.4</v>
          </cell>
          <cell r="H46">
            <v>10</v>
          </cell>
          <cell r="I46" t="str">
            <v>COMMERCIAL</v>
          </cell>
        </row>
        <row r="47">
          <cell r="G47">
            <v>17749.5</v>
          </cell>
          <cell r="H47">
            <v>10</v>
          </cell>
          <cell r="I47" t="str">
            <v>INDUSTRIAL FIRM</v>
          </cell>
        </row>
        <row r="48">
          <cell r="G48">
            <v>34882.04</v>
          </cell>
          <cell r="H48">
            <v>19</v>
          </cell>
          <cell r="I48" t="str">
            <v>RESIDENTIAL</v>
          </cell>
        </row>
        <row r="49">
          <cell r="G49">
            <v>1559361.9</v>
          </cell>
          <cell r="H49">
            <v>21</v>
          </cell>
          <cell r="I49" t="str">
            <v>COMMERCIAL</v>
          </cell>
        </row>
        <row r="50">
          <cell r="G50">
            <v>38803</v>
          </cell>
          <cell r="H50">
            <v>21</v>
          </cell>
          <cell r="I50" t="str">
            <v>INDUSTRIAL FIRM</v>
          </cell>
        </row>
        <row r="51">
          <cell r="G51">
            <v>5857388</v>
          </cell>
          <cell r="H51">
            <v>23</v>
          </cell>
          <cell r="I51" t="str">
            <v>INTERRUPTIBLE</v>
          </cell>
        </row>
      </sheetData>
      <sheetData sheetId="7">
        <row r="7">
          <cell r="A7" t="str">
            <v>Calculation of Rates to Become Effective</v>
          </cell>
        </row>
      </sheetData>
      <sheetData sheetId="8">
        <row r="7">
          <cell r="A7">
            <v>38261</v>
          </cell>
        </row>
      </sheetData>
      <sheetData sheetId="9">
        <row r="8">
          <cell r="D8" t="str">
            <v>Residential</v>
          </cell>
        </row>
      </sheetData>
      <sheetData sheetId="10">
        <row r="7">
          <cell r="B7" t="str">
            <v>(a)</v>
          </cell>
        </row>
      </sheetData>
      <sheetData sheetId="11">
        <row r="8">
          <cell r="B8" t="str">
            <v>Total Cost of Service</v>
          </cell>
        </row>
      </sheetData>
      <sheetData sheetId="12">
        <row r="8">
          <cell r="B8" t="str">
            <v>Total Cost of Service</v>
          </cell>
        </row>
      </sheetData>
      <sheetData sheetId="13">
        <row r="8">
          <cell r="C8" t="str">
            <v>Avg. Price</v>
          </cell>
        </row>
      </sheetData>
      <sheetData sheetId="14">
        <row r="2">
          <cell r="B2" t="str">
            <v>NW Natural</v>
          </cell>
        </row>
        <row r="3">
          <cell r="B3" t="str">
            <v>SMPE Revenue Requirement</v>
          </cell>
        </row>
        <row r="4">
          <cell r="B4" t="str">
            <v xml:space="preserve">Spread to the Various Schedules on an </v>
          </cell>
        </row>
        <row r="5">
          <cell r="B5" t="str">
            <v>Equal Percentage of Margin Basis</v>
          </cell>
        </row>
        <row r="7">
          <cell r="B7" t="str">
            <v>Proposed total Increase of</v>
          </cell>
          <cell r="E7">
            <v>13988123</v>
          </cell>
        </row>
        <row r="8">
          <cell r="B8" t="str">
            <v>Appliled to Sch 1, 2, 3, 31, 33</v>
          </cell>
        </row>
        <row r="10">
          <cell r="D10" t="str">
            <v>Current</v>
          </cell>
          <cell r="K10" t="str">
            <v>Proposed</v>
          </cell>
          <cell r="L10" t="str">
            <v>Proposed</v>
          </cell>
        </row>
        <row r="11">
          <cell r="C11" t="str">
            <v>Rate</v>
          </cell>
          <cell r="D11" t="str">
            <v>Permanent</v>
          </cell>
          <cell r="E11" t="str">
            <v>Current</v>
          </cell>
          <cell r="H11" t="str">
            <v>Service Chrg &amp;</v>
          </cell>
          <cell r="I11" t="str">
            <v>Volumetric</v>
          </cell>
          <cell r="J11" t="str">
            <v>Total</v>
          </cell>
          <cell r="K11" t="str">
            <v>Margin Rates</v>
          </cell>
          <cell r="L11" t="str">
            <v>Service Chg &amp;</v>
          </cell>
        </row>
        <row r="12">
          <cell r="B12" t="str">
            <v>Multiplier</v>
          </cell>
          <cell r="C12" t="str">
            <v>Sched</v>
          </cell>
          <cell r="D12" t="str">
            <v>Rates</v>
          </cell>
          <cell r="E12" t="str">
            <v>Margins</v>
          </cell>
          <cell r="F12" t="str">
            <v>Custs</v>
          </cell>
          <cell r="G12" t="str">
            <v>Therms</v>
          </cell>
          <cell r="H12" t="str">
            <v>Min Bill Margin</v>
          </cell>
          <cell r="I12" t="str">
            <v>Margin</v>
          </cell>
          <cell r="J12" t="str">
            <v>Margin</v>
          </cell>
          <cell r="K12" t="str">
            <v>With General</v>
          </cell>
          <cell r="L12" t="str">
            <v>Min Bill Margin</v>
          </cell>
        </row>
        <row r="13">
          <cell r="B13">
            <v>0</v>
          </cell>
          <cell r="C13">
            <v>1</v>
          </cell>
          <cell r="D13">
            <v>5</v>
          </cell>
          <cell r="E13">
            <v>5</v>
          </cell>
          <cell r="F13">
            <v>2983</v>
          </cell>
          <cell r="G13">
            <v>741118</v>
          </cell>
          <cell r="H13">
            <v>178980</v>
          </cell>
          <cell r="I13">
            <v>329195.64807220001</v>
          </cell>
          <cell r="J13">
            <v>508175.64807220001</v>
          </cell>
          <cell r="K13">
            <v>5</v>
          </cell>
          <cell r="L13">
            <v>178980</v>
          </cell>
        </row>
        <row r="14">
          <cell r="C14" t="str">
            <v>1R</v>
          </cell>
          <cell r="D14">
            <v>0.98765000000000003</v>
          </cell>
          <cell r="E14">
            <v>0.44418790000000002</v>
          </cell>
          <cell r="K14">
            <v>0.47928834639264839</v>
          </cell>
        </row>
        <row r="15">
          <cell r="B15">
            <v>1</v>
          </cell>
          <cell r="C15" t="str">
            <v>1C</v>
          </cell>
          <cell r="D15">
            <v>0.97297</v>
          </cell>
          <cell r="E15">
            <v>0.4295079</v>
          </cell>
          <cell r="F15">
            <v>179</v>
          </cell>
          <cell r="G15">
            <v>62130.179020337608</v>
          </cell>
          <cell r="H15">
            <v>10740</v>
          </cell>
          <cell r="I15">
            <v>26685.402717649264</v>
          </cell>
          <cell r="J15">
            <v>37425.402717649267</v>
          </cell>
          <cell r="K15">
            <v>0.46344830904574158</v>
          </cell>
          <cell r="L15">
            <v>10740</v>
          </cell>
        </row>
        <row r="17">
          <cell r="B17">
            <v>0</v>
          </cell>
          <cell r="C17">
            <v>2</v>
          </cell>
          <cell r="D17">
            <v>6</v>
          </cell>
          <cell r="E17">
            <v>6</v>
          </cell>
          <cell r="F17">
            <v>470052</v>
          </cell>
          <cell r="H17">
            <v>33843744</v>
          </cell>
          <cell r="J17">
            <v>33843744</v>
          </cell>
          <cell r="K17">
            <v>6</v>
          </cell>
          <cell r="L17">
            <v>33843744</v>
          </cell>
        </row>
        <row r="18">
          <cell r="B18">
            <v>1</v>
          </cell>
          <cell r="C18">
            <v>2</v>
          </cell>
          <cell r="D18">
            <v>0.92466000000000004</v>
          </cell>
          <cell r="E18">
            <v>0.38119790000000003</v>
          </cell>
          <cell r="G18">
            <v>315321679.29999989</v>
          </cell>
          <cell r="I18">
            <v>120199961.97363344</v>
          </cell>
          <cell r="J18">
            <v>120199961.97363344</v>
          </cell>
          <cell r="K18">
            <v>0.41132077469771272</v>
          </cell>
        </row>
        <row r="19">
          <cell r="B19">
            <v>0</v>
          </cell>
          <cell r="C19">
            <v>3</v>
          </cell>
          <cell r="D19">
            <v>8</v>
          </cell>
          <cell r="E19">
            <v>8</v>
          </cell>
          <cell r="K19">
            <v>8</v>
          </cell>
        </row>
        <row r="20">
          <cell r="B20">
            <v>1</v>
          </cell>
          <cell r="C20" t="str">
            <v>3C</v>
          </cell>
          <cell r="D20">
            <v>0.85153999999999996</v>
          </cell>
          <cell r="E20">
            <v>0.30807789999999996</v>
          </cell>
          <cell r="F20">
            <v>51940</v>
          </cell>
          <cell r="G20">
            <v>135960404.79999998</v>
          </cell>
          <cell r="H20">
            <v>4986240</v>
          </cell>
          <cell r="I20">
            <v>41886395.993933909</v>
          </cell>
          <cell r="J20">
            <v>46872635.993933909</v>
          </cell>
          <cell r="K20">
            <v>0.33242271401611717</v>
          </cell>
          <cell r="L20">
            <v>4986240</v>
          </cell>
        </row>
        <row r="21">
          <cell r="B21">
            <v>1</v>
          </cell>
          <cell r="C21" t="str">
            <v>3I</v>
          </cell>
          <cell r="D21">
            <v>0.83523000000000003</v>
          </cell>
          <cell r="E21">
            <v>0.29176790000000002</v>
          </cell>
          <cell r="F21">
            <v>152.19040139616055</v>
          </cell>
          <cell r="G21">
            <v>2625948.7999999998</v>
          </cell>
          <cell r="H21">
            <v>14610.278534031413</v>
          </cell>
          <cell r="I21">
            <v>766167.56688351999</v>
          </cell>
          <cell r="J21">
            <v>780777.84541755135</v>
          </cell>
          <cell r="K21">
            <v>0.31482387143246271</v>
          </cell>
          <cell r="L21">
            <v>14610.278534031413</v>
          </cell>
        </row>
        <row r="22">
          <cell r="B22">
            <v>0</v>
          </cell>
          <cell r="C22" t="str">
            <v>31C</v>
          </cell>
          <cell r="D22">
            <v>325</v>
          </cell>
          <cell r="E22">
            <v>325</v>
          </cell>
          <cell r="F22">
            <v>1245</v>
          </cell>
          <cell r="H22">
            <v>4855500</v>
          </cell>
          <cell r="K22">
            <v>325</v>
          </cell>
          <cell r="L22">
            <v>4855500</v>
          </cell>
        </row>
        <row r="23">
          <cell r="B23">
            <v>1</v>
          </cell>
          <cell r="D23">
            <v>0.15483</v>
          </cell>
          <cell r="E23">
            <v>0.15483</v>
          </cell>
          <cell r="G23">
            <v>29880000</v>
          </cell>
          <cell r="I23">
            <v>4626320.3999999994</v>
          </cell>
          <cell r="J23">
            <v>14935882.089465991</v>
          </cell>
          <cell r="K23">
            <v>0.16706491705869012</v>
          </cell>
        </row>
        <row r="24">
          <cell r="B24">
            <v>1</v>
          </cell>
          <cell r="D24">
            <v>0.13982</v>
          </cell>
          <cell r="E24">
            <v>0.13982</v>
          </cell>
          <cell r="G24">
            <v>39007736.299999952</v>
          </cell>
          <cell r="I24">
            <v>5454061.6894659931</v>
          </cell>
          <cell r="K24">
            <v>0.15086880257796328</v>
          </cell>
        </row>
        <row r="25">
          <cell r="B25">
            <v>0</v>
          </cell>
          <cell r="C25" t="str">
            <v>31I</v>
          </cell>
          <cell r="D25">
            <v>325</v>
          </cell>
          <cell r="E25">
            <v>325</v>
          </cell>
          <cell r="F25">
            <v>294</v>
          </cell>
          <cell r="H25">
            <v>1146600</v>
          </cell>
          <cell r="K25">
            <v>325</v>
          </cell>
          <cell r="L25">
            <v>1146600</v>
          </cell>
        </row>
        <row r="26">
          <cell r="B26">
            <v>1</v>
          </cell>
          <cell r="D26">
            <v>0.16353000000000001</v>
          </cell>
          <cell r="E26">
            <v>0.16353000000000001</v>
          </cell>
          <cell r="G26">
            <v>7056000</v>
          </cell>
          <cell r="I26">
            <v>1153867.6800000002</v>
          </cell>
          <cell r="J26">
            <v>4874220.4844960012</v>
          </cell>
          <cell r="K26">
            <v>0.17645240513212943</v>
          </cell>
        </row>
        <row r="27">
          <cell r="B27">
            <v>1</v>
          </cell>
          <cell r="D27">
            <v>0.14852000000000001</v>
          </cell>
          <cell r="E27">
            <v>0.14852000000000001</v>
          </cell>
          <cell r="G27">
            <v>17329334.800000001</v>
          </cell>
          <cell r="I27">
            <v>2573752.8044960005</v>
          </cell>
          <cell r="K27">
            <v>0.16025629065140257</v>
          </cell>
        </row>
        <row r="28">
          <cell r="C28">
            <v>33</v>
          </cell>
          <cell r="E28">
            <v>5.0000000000000001E-3</v>
          </cell>
        </row>
        <row r="29">
          <cell r="G29">
            <v>547984352.17902017</v>
          </cell>
          <cell r="H29">
            <v>45036414.278534032</v>
          </cell>
          <cell r="I29">
            <v>177016409.15920272</v>
          </cell>
          <cell r="J29">
            <v>222052823.43773675</v>
          </cell>
          <cell r="L29">
            <v>45036414.278534032</v>
          </cell>
        </row>
        <row r="34">
          <cell r="A34" t="str">
            <v>Demand</v>
          </cell>
          <cell r="B34">
            <v>0.12778999999999999</v>
          </cell>
        </row>
        <row r="35">
          <cell r="A35" t="str">
            <v>Wacog</v>
          </cell>
          <cell r="B35">
            <v>0.41567210000000004</v>
          </cell>
          <cell r="I35">
            <v>13988122.99999997</v>
          </cell>
          <cell r="J35" t="str">
            <v>Test</v>
          </cell>
        </row>
        <row r="36">
          <cell r="B36">
            <v>0.13051000000000001</v>
          </cell>
          <cell r="I36">
            <v>13988123</v>
          </cell>
          <cell r="J36" t="str">
            <v>revenue increase</v>
          </cell>
        </row>
        <row r="37">
          <cell r="B37">
            <v>0.37668000000000001</v>
          </cell>
          <cell r="I37">
            <v>177016409.15920272</v>
          </cell>
          <cell r="J37" t="str">
            <v>Base Margin</v>
          </cell>
        </row>
        <row r="38">
          <cell r="I38">
            <v>7.9021617636699112E-2</v>
          </cell>
          <cell r="J38" t="str">
            <v>Percent Change on Margin</v>
          </cell>
        </row>
        <row r="39">
          <cell r="I39">
            <v>1.0790216176366991</v>
          </cell>
          <cell r="J39" t="str">
            <v>Multiplier</v>
          </cell>
        </row>
      </sheetData>
      <sheetData sheetId="15">
        <row r="1">
          <cell r="A1" t="str">
            <v>NW Natural</v>
          </cell>
        </row>
      </sheetData>
      <sheetData sheetId="16">
        <row r="1">
          <cell r="A1" t="str">
            <v>NW Natural</v>
          </cell>
        </row>
      </sheetData>
      <sheetData sheetId="17">
        <row r="2">
          <cell r="A2" t="str">
            <v>NW Natural</v>
          </cell>
        </row>
      </sheetData>
      <sheetData sheetId="18">
        <row r="1">
          <cell r="A1" t="str">
            <v>NW Natural</v>
          </cell>
        </row>
      </sheetData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intenance Detail"/>
      <sheetName val="Groups"/>
      <sheetName val="Dell Leases-Current"/>
      <sheetName val="Discontinued Maint."/>
      <sheetName val="Dues, Subs, Books"/>
      <sheetName val="Contracts_T&amp;Cs"/>
    </sheetNames>
    <sheetDataSet>
      <sheetData sheetId="0"/>
      <sheetData sheetId="1"/>
      <sheetData sheetId="2" refreshError="1">
        <row r="1">
          <cell r="E1" t="str">
            <v>Construction Operation Services</v>
          </cell>
        </row>
        <row r="2">
          <cell r="E2" t="str">
            <v>Customer Acquisition Systems</v>
          </cell>
        </row>
        <row r="3">
          <cell r="E3" t="str">
            <v>Customer Field Services</v>
          </cell>
        </row>
        <row r="4">
          <cell r="E4" t="str">
            <v>Customer Information Systems</v>
          </cell>
        </row>
        <row r="5">
          <cell r="E5" t="str">
            <v>e-Commerce Site &amp; Intranet</v>
          </cell>
        </row>
        <row r="6">
          <cell r="E6" t="str">
            <v>Engineering Systems</v>
          </cell>
        </row>
        <row r="7">
          <cell r="E7" t="str">
            <v>Finance, Acctg, Info Mgmt &amp; Procurement</v>
          </cell>
        </row>
        <row r="8">
          <cell r="E8" t="str">
            <v>Gas Supply Systems</v>
          </cell>
        </row>
        <row r="9">
          <cell r="E9" t="str">
            <v>Grand Total</v>
          </cell>
        </row>
        <row r="10">
          <cell r="E10" t="str">
            <v>Human Resources and Payroll</v>
          </cell>
        </row>
        <row r="11">
          <cell r="E11" t="str">
            <v>Personal Office Technology</v>
          </cell>
        </row>
        <row r="12">
          <cell r="E12" t="str">
            <v>Other</v>
          </cell>
        </row>
        <row r="13">
          <cell r="E13" t="str">
            <v>Reporting and Other Areas</v>
          </cell>
        </row>
        <row r="14">
          <cell r="E14" t="str">
            <v>Sarbanes Oxley Compliance</v>
          </cell>
        </row>
        <row r="15">
          <cell r="E15" t="str">
            <v xml:space="preserve">  Allocate-DB</v>
          </cell>
        </row>
        <row r="16">
          <cell r="E16" t="str">
            <v xml:space="preserve">  Allocate-General Admin</v>
          </cell>
        </row>
        <row r="17">
          <cell r="E17" t="str">
            <v xml:space="preserve">  Allocate-iSeries</v>
          </cell>
        </row>
        <row r="18">
          <cell r="E18" t="str">
            <v xml:space="preserve">  Allocate-Network</v>
          </cell>
        </row>
        <row r="19">
          <cell r="E19" t="str">
            <v xml:space="preserve">  Allocate-NT</v>
          </cell>
        </row>
        <row r="20">
          <cell r="E20" t="str">
            <v xml:space="preserve">  Allocate-Platform General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A Detail"/>
      <sheetName val="WA 0506 Matrix"/>
      <sheetName val="WA Proposed Temps"/>
      <sheetName val="WA 0607 Matrix"/>
      <sheetName val="OR Detail"/>
      <sheetName val="OR Increments for filing"/>
      <sheetName val="OR 0506 Matrix"/>
      <sheetName val="OR 0607 Matrix"/>
      <sheetName val="New Vols"/>
      <sheetName val="VOL_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nvironmental"/>
      <sheetName val="Chart2"/>
      <sheetName val="Import fr margin&amp;COG model"/>
      <sheetName val="Export to Treasury"/>
      <sheetName val="Export to Income Model"/>
      <sheetName val="Export to REV-0 in margin model"/>
      <sheetName val="Volumes from Margin Model"/>
      <sheetName val="WA Amort Rates0708"/>
      <sheetName val="OR Amort Rates0708"/>
      <sheetName val="Balances"/>
      <sheetName val="Accum"/>
      <sheetName val="Amort"/>
      <sheetName val="Transfers"/>
      <sheetName val="Interest"/>
      <sheetName val="Check"/>
      <sheetName val="186291"/>
      <sheetName val="186292"/>
      <sheetName val="186229"/>
      <sheetName val="186259"/>
      <sheetName val="186275"/>
      <sheetName val="186277"/>
      <sheetName val="186270"/>
      <sheetName val="186271"/>
      <sheetName val="186276"/>
      <sheetName val="186286"/>
      <sheetName val="186278"/>
      <sheetName val="186288"/>
      <sheetName val="186231"/>
      <sheetName val="186267"/>
      <sheetName val="191400"/>
      <sheetName val="191401"/>
      <sheetName val="191410"/>
      <sheetName val="191411"/>
      <sheetName val="191031"/>
      <sheetName val="191450"/>
      <sheetName val="191417"/>
      <sheetName val="186311"/>
      <sheetName val="186312"/>
      <sheetName val="186314"/>
      <sheetName val="186316"/>
      <sheetName val="191420"/>
      <sheetName val="191421"/>
      <sheetName val="191430"/>
      <sheetName val="191431"/>
      <sheetName val="191432"/>
      <sheetName val="186302"/>
      <sheetName val="Chart1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">
          <cell r="F1">
            <v>6.7699999999999996E-2</v>
          </cell>
        </row>
      </sheetData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data"/>
      <sheetName val="lookup table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Version 2-10"/>
      <sheetName val="Budget Version 2-14"/>
      <sheetName val="Bud. Ver. 2-10 to 2-14"/>
      <sheetName val="Budget Version 2-21"/>
      <sheetName val="Bud. Ver. 2-14 to 2-21"/>
      <sheetName val="Budget Version 4-19"/>
      <sheetName val="Bud. Ver. 2-21 to 4-19"/>
      <sheetName val="Budget Version 5-2"/>
      <sheetName val="Bud. Ver. 4-19 to 5-2"/>
      <sheetName val="Budget Version 5-31"/>
      <sheetName val="Bud. Ver. 5-2 to 5-31"/>
      <sheetName val="Data"/>
      <sheetName val="YTD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>
        <row r="4">
          <cell r="G4" t="str">
            <v>Jan</v>
          </cell>
        </row>
      </sheetData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dy"/>
      <sheetName val="Excluded"/>
      <sheetName val="upload"/>
      <sheetName val="upload (2)"/>
      <sheetName val="upload (3)"/>
      <sheetName val="Combined"/>
      <sheetName val="month check"/>
      <sheetName val="Tweak"/>
      <sheetName val="Chenoweth"/>
      <sheetName val="Admin transfer effect"/>
      <sheetName val="month check-Dehning"/>
      <sheetName val="scratch pap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Amort forecas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 refreshError="1"/>
      <sheetData sheetId="1" refreshError="1"/>
      <sheetData sheetId="2">
        <row r="17">
          <cell r="B17">
            <v>7.0800000000000002E-2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EXEC SUMMARY"/>
      <sheetName val="EXEC SUMMARY CONT."/>
      <sheetName val="MARGIN NET"/>
      <sheetName val="MARGIN Detail"/>
      <sheetName val="REV"/>
      <sheetName val="Delivered Volumes"/>
      <sheetName val="SOURCE VOL"/>
      <sheetName val="COG"/>
      <sheetName val="CUSTOMER COUNTS report"/>
      <sheetName val="UNACCOUNTED FOR GAS"/>
    </sheetNames>
    <sheetDataSet>
      <sheetData sheetId="0" refreshError="1">
        <row r="5">
          <cell r="B5" t="str">
            <v>March 2008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 Int Rate for Amort"/>
      <sheetName val="OR 0809 Matrix-estimate amort"/>
      <sheetName val="186291"/>
      <sheetName val="Amortization Rates"/>
      <sheetName val="186236 PUC Fee Refund"/>
      <sheetName val="for PGA"/>
      <sheetName val="OR Amort Rates1112"/>
      <sheetName val="GL"/>
      <sheetName val="Qtrly Report Summary"/>
      <sheetName val="186277 Amort Res Decoup"/>
      <sheetName val="186271 Amort Comm Decoup"/>
      <sheetName val="186275 Defer Res Decoup"/>
      <sheetName val="186270 Defer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370 Pension Expense Credit"/>
      <sheetName val="186401 SB408 Surcharge"/>
      <sheetName val="184301 McBIT Reserve"/>
      <sheetName val="186308 Defer AMR"/>
      <sheetName val="186307 AMR Amortization"/>
      <sheetName val="186232 Industrial DSM"/>
      <sheetName val="186292 Amort IMP Refund"/>
      <sheetName val="186229"/>
      <sheetName val="186259 Amort Tax Kicker"/>
      <sheetName val="186360 Amort Albany Refund"/>
      <sheetName val="186233 Industrial DSM AMORT"/>
      <sheetName val="186306 Amort Smart Energy"/>
      <sheetName val="186237 PUC Fee Amort"/>
      <sheetName val="254303 Earnings Test"/>
      <sheetName val="186279 Earnings Test Amort"/>
      <sheetName val="186231 Amort DSM"/>
      <sheetName val="186267 Amort Coos Bay"/>
      <sheetName val="191401 Amort WACOG"/>
      <sheetName val="191031 Amort Storage Adj"/>
      <sheetName val="191411 Amort Demand"/>
      <sheetName val="191400 Defer WACOG"/>
      <sheetName val="191400 Defer WACOG books"/>
      <sheetName val="191410 Defer Demand"/>
      <sheetName val="191410 Defer Demand BOOKS"/>
      <sheetName val="191450 Defer Seasonal Demand"/>
      <sheetName val="191455"/>
      <sheetName val="191621"/>
      <sheetName val="191417 Defer Coos Demand"/>
    </sheetNames>
    <sheetDataSet>
      <sheetData sheetId="0">
        <row r="17">
          <cell r="B17">
            <v>7.0800000000000002E-2</v>
          </cell>
        </row>
      </sheetData>
      <sheetData sheetId="1"/>
      <sheetData sheetId="2"/>
      <sheetData sheetId="3"/>
      <sheetData sheetId="4"/>
      <sheetData sheetId="5">
        <row r="11">
          <cell r="I11">
            <v>1.47E-2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nvironmental"/>
      <sheetName val="Chart2"/>
      <sheetName val="Import fr margin&amp;COG model"/>
      <sheetName val="Export to Treasury"/>
      <sheetName val="Export to Linda"/>
      <sheetName val="Export to Income Model"/>
      <sheetName val="Export to REV-0 in margin model"/>
      <sheetName val="Volumes from Margin Model"/>
      <sheetName val="WA Amort Rates1011"/>
      <sheetName val="OR Amort Rates1011"/>
      <sheetName val="Balances"/>
      <sheetName val="Accum"/>
      <sheetName val="Amort"/>
      <sheetName val="Transfers"/>
      <sheetName val="Interest"/>
      <sheetName val="Check"/>
      <sheetName val="x186291"/>
      <sheetName val="x186229"/>
      <sheetName val="186259 Tax Kicker"/>
      <sheetName val="186275 Res Decoupling"/>
      <sheetName val="186277 Amort Res Decoupling"/>
      <sheetName val="186270 Comm Decoupling"/>
      <sheetName val="186271 Amort Comm Decoupling"/>
      <sheetName val="186276 CUB funding"/>
      <sheetName val="186286 Amort CUB Fund"/>
      <sheetName val="186278 NWIGU funding"/>
      <sheetName val="186288 Amort NWIGU Fund"/>
      <sheetName val="186306 Amort Smart Energy"/>
      <sheetName val="186370 Amort Pension"/>
      <sheetName val="186237 Amort PUC Fee"/>
      <sheetName val="186233 Amort Ind DSM"/>
      <sheetName val="186307 Amort AMR"/>
      <sheetName val="191400 OR WACOG Def"/>
      <sheetName val="191401 OR WACOG Amort"/>
      <sheetName val="191410 OR Demand Def"/>
      <sheetName val="191411 OR Demand Amort"/>
      <sheetName val="191450 OR Demand Def"/>
      <sheetName val="191417 OR Coos Bay Dem"/>
      <sheetName val="186310 WA Furn now EE GEN"/>
      <sheetName val="186312 WA EE (ETO)"/>
      <sheetName val="186316 WA Amort catchall"/>
      <sheetName val="186314 WA LIEE"/>
      <sheetName val="186315 WA Amort WA LIEE"/>
      <sheetName val="186234 GREAT"/>
      <sheetName val="186235 GREAT AMORT"/>
      <sheetName val="191420 WA WACOG Def"/>
      <sheetName val="191421 WA WACOG Amort"/>
      <sheetName val="191430 WA DEMAND DEf"/>
      <sheetName val="191431 WA Demand Amort"/>
      <sheetName val="191432"/>
      <sheetName val="186302 WA Margin Sharing"/>
      <sheetName val="Char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">
          <cell r="E3">
            <v>2.24E-2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age Prices"/>
      <sheetName val="Flowing Prices"/>
      <sheetName val="Raw Prices"/>
      <sheetName val="Index Prices"/>
      <sheetName val="Pipeline Charges"/>
      <sheetName val="Storage Dispatch"/>
      <sheetName val="Storage Cost"/>
      <sheetName val="Flowing Dispatch"/>
      <sheetName val="Flowing Cost"/>
      <sheetName val="Check Page"/>
      <sheetName val="Summary"/>
      <sheetName val="PGA"/>
      <sheetName val="Wacog"/>
      <sheetName val="Seasonal"/>
      <sheetName val="Producer"/>
    </sheetNames>
    <sheetDataSet>
      <sheetData sheetId="0"/>
      <sheetData sheetId="1"/>
      <sheetData sheetId="2"/>
      <sheetData sheetId="3"/>
      <sheetData sheetId="4" refreshError="1">
        <row r="3">
          <cell r="B3" t="str">
            <v>PIPELINE CHARGES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</row>
        <row r="11">
          <cell r="C11">
            <v>168009500</v>
          </cell>
          <cell r="D11">
            <v>1.689E-3</v>
          </cell>
          <cell r="E11">
            <v>168009500</v>
          </cell>
          <cell r="F11">
            <v>1.6850000000000001E-3</v>
          </cell>
          <cell r="G11">
            <v>283768.04550000001</v>
          </cell>
          <cell r="H11">
            <v>283096.00750000001</v>
          </cell>
          <cell r="I11">
            <v>283096.00750000001</v>
          </cell>
        </row>
        <row r="12">
          <cell r="C12">
            <v>4089051200</v>
          </cell>
          <cell r="D12">
            <v>6.2000000000000003E-5</v>
          </cell>
          <cell r="E12">
            <v>4089051200</v>
          </cell>
          <cell r="F12">
            <v>6.0999999999999999E-5</v>
          </cell>
          <cell r="G12">
            <v>253521.17440000002</v>
          </cell>
          <cell r="H12">
            <v>249432.1232</v>
          </cell>
          <cell r="I12">
            <v>249432.1232</v>
          </cell>
        </row>
        <row r="13">
          <cell r="C13">
            <v>11202880</v>
          </cell>
          <cell r="D13">
            <v>2.776E-2</v>
          </cell>
          <cell r="E13">
            <v>11202880</v>
          </cell>
          <cell r="F13">
            <v>2.7685000000000001E-2</v>
          </cell>
          <cell r="G13">
            <v>310991.94880000001</v>
          </cell>
          <cell r="H13">
            <v>442735.19780000002</v>
          </cell>
          <cell r="I13">
            <v>310151.7328</v>
          </cell>
        </row>
        <row r="15">
          <cell r="E15">
            <v>15991880</v>
          </cell>
          <cell r="N15">
            <v>1150680.02</v>
          </cell>
          <cell r="O15">
            <v>1147396.48</v>
          </cell>
        </row>
        <row r="16">
          <cell r="C16">
            <v>219365000</v>
          </cell>
          <cell r="D16">
            <v>2.5999999999999999E-3</v>
          </cell>
          <cell r="E16">
            <v>219365000</v>
          </cell>
          <cell r="F16">
            <v>2.5929999999999998E-3</v>
          </cell>
          <cell r="G16">
            <v>570349</v>
          </cell>
          <cell r="H16">
            <v>568813.44499999995</v>
          </cell>
          <cell r="I16">
            <v>568813.44499999995</v>
          </cell>
          <cell r="M16">
            <v>2.5999999999999999E-3</v>
          </cell>
          <cell r="N16">
            <v>570349</v>
          </cell>
          <cell r="O16">
            <v>568813.44499999995</v>
          </cell>
        </row>
        <row r="17">
          <cell r="C17">
            <v>1747985000</v>
          </cell>
          <cell r="D17">
            <v>3.3199999999999999E-4</v>
          </cell>
          <cell r="E17">
            <v>1747985000</v>
          </cell>
          <cell r="F17">
            <v>3.3100000000000002E-4</v>
          </cell>
          <cell r="G17">
            <v>580331.02</v>
          </cell>
          <cell r="H17">
            <v>578583.03500000003</v>
          </cell>
          <cell r="I17">
            <v>578583.03500000003</v>
          </cell>
          <cell r="M17">
            <v>3.3199999999999999E-4</v>
          </cell>
          <cell r="N17">
            <v>580331.02</v>
          </cell>
          <cell r="O17">
            <v>578583.03500000003</v>
          </cell>
        </row>
        <row r="18">
          <cell r="C18">
            <v>4789000</v>
          </cell>
          <cell r="D18">
            <v>2.776E-2</v>
          </cell>
          <cell r="E18">
            <v>4789000</v>
          </cell>
          <cell r="F18">
            <v>2.7685000000000001E-2</v>
          </cell>
          <cell r="G18">
            <v>132942.64000000001</v>
          </cell>
          <cell r="H18">
            <v>0</v>
          </cell>
          <cell r="I18">
            <v>132583.465</v>
          </cell>
        </row>
        <row r="19">
          <cell r="H19">
            <v>2131903.8287</v>
          </cell>
        </row>
        <row r="21">
          <cell r="C21">
            <v>1158853100</v>
          </cell>
          <cell r="D21">
            <v>2.7924000000000001E-2</v>
          </cell>
          <cell r="E21">
            <v>1158853100</v>
          </cell>
          <cell r="F21">
            <v>2.7685000000000001E-2</v>
          </cell>
          <cell r="G21">
            <v>32082848.0735</v>
          </cell>
          <cell r="H21">
            <v>32082848.0735</v>
          </cell>
          <cell r="I21">
            <v>32082848.0735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</row>
        <row r="23">
          <cell r="C23">
            <v>152205000</v>
          </cell>
          <cell r="D23">
            <v>1.8764298654819201E-2</v>
          </cell>
          <cell r="E23">
            <v>81030000</v>
          </cell>
          <cell r="F23">
            <v>1.8574893249413797E-2</v>
          </cell>
          <cell r="G23">
            <v>1505123.6</v>
          </cell>
          <cell r="H23">
            <v>417000</v>
          </cell>
          <cell r="I23">
            <v>1505123.6</v>
          </cell>
        </row>
        <row r="24">
          <cell r="C24">
            <v>2316000</v>
          </cell>
          <cell r="D24">
            <v>9.6829999999999999E-2</v>
          </cell>
          <cell r="E24">
            <v>2316000</v>
          </cell>
          <cell r="F24">
            <v>9.6829999999999999E-2</v>
          </cell>
          <cell r="G24">
            <v>224258.28</v>
          </cell>
          <cell r="I24">
            <v>224258.28</v>
          </cell>
          <cell r="O24">
            <v>0.58142000000000005</v>
          </cell>
        </row>
        <row r="25">
          <cell r="H25">
            <v>0</v>
          </cell>
        </row>
        <row r="27">
          <cell r="C27">
            <v>0.09</v>
          </cell>
          <cell r="D27">
            <v>350400000</v>
          </cell>
          <cell r="E27">
            <v>1.860099798644986E-2</v>
          </cell>
          <cell r="F27">
            <v>270600000</v>
          </cell>
          <cell r="G27">
            <v>5033430.0551333325</v>
          </cell>
          <cell r="L27">
            <v>31536000</v>
          </cell>
        </row>
        <row r="28">
          <cell r="C28">
            <v>0</v>
          </cell>
          <cell r="G28">
            <v>5099710.9304</v>
          </cell>
          <cell r="H28">
            <v>34424427.5</v>
          </cell>
          <cell r="I28" t="str">
            <v>Total BC Demand From previous Filing</v>
          </cell>
          <cell r="L28">
            <v>0</v>
          </cell>
        </row>
        <row r="29">
          <cell r="C29">
            <v>9.5000000000000001E-2</v>
          </cell>
          <cell r="D29">
            <v>30404500</v>
          </cell>
          <cell r="E29">
            <v>7.9192980487628753E-2</v>
          </cell>
          <cell r="F29">
            <v>270600000</v>
          </cell>
          <cell r="G29">
            <v>21429620.519952342</v>
          </cell>
          <cell r="H29">
            <v>5033430.0551333325</v>
          </cell>
          <cell r="I29" t="str">
            <v>Duke T-South</v>
          </cell>
          <cell r="L29">
            <v>2888427.5</v>
          </cell>
        </row>
        <row r="30">
          <cell r="E30">
            <v>9.7793978474078613E-2</v>
          </cell>
          <cell r="F30">
            <v>270600000</v>
          </cell>
          <cell r="G30">
            <v>26463050.575085673</v>
          </cell>
          <cell r="H30">
            <v>5099710.9304</v>
          </cell>
          <cell r="I30" t="str">
            <v>BC Crossing replacement</v>
          </cell>
          <cell r="L30">
            <v>34424427.5</v>
          </cell>
        </row>
        <row r="31">
          <cell r="C31">
            <v>4852129.6609867821</v>
          </cell>
          <cell r="D31" t="str">
            <v xml:space="preserve">               N/A</v>
          </cell>
          <cell r="E31" t="str">
            <v xml:space="preserve">               N/A</v>
          </cell>
          <cell r="F31">
            <v>4630527.1913048737</v>
          </cell>
          <cell r="G31">
            <v>4630527.1913048737</v>
          </cell>
          <cell r="H31">
            <v>2861665.9945143284</v>
          </cell>
          <cell r="I31" t="str">
            <v xml:space="preserve">ANG-Nova Expansionfor BC Crossing </v>
          </cell>
          <cell r="L31">
            <v>4630527.1913048737</v>
          </cell>
        </row>
        <row r="32">
          <cell r="C32">
            <v>1849293.005495775</v>
          </cell>
          <cell r="D32" t="str">
            <v xml:space="preserve">               N/A</v>
          </cell>
          <cell r="E32" t="str">
            <v xml:space="preserve">               N/A</v>
          </cell>
          <cell r="F32">
            <v>2491497.4444074924</v>
          </cell>
          <cell r="G32">
            <v>2491497.4444074924</v>
          </cell>
          <cell r="H32">
            <v>21429620.519952342</v>
          </cell>
          <cell r="I32" t="str">
            <v>Net BC  After ANG and BC Crossing</v>
          </cell>
          <cell r="L32">
            <v>1887182.2064498791</v>
          </cell>
        </row>
        <row r="33">
          <cell r="C33">
            <v>5782627.8045914266</v>
          </cell>
          <cell r="D33" t="str">
            <v xml:space="preserve">               N/A</v>
          </cell>
          <cell r="E33" t="str">
            <v xml:space="preserve">               N/A</v>
          </cell>
          <cell r="F33">
            <v>7208734.0755555574</v>
          </cell>
          <cell r="G33">
            <v>7208734.0755555574</v>
          </cell>
          <cell r="H33">
            <v>5033430.0551333325</v>
          </cell>
          <cell r="I33" t="str">
            <v>Addin back in T-South</v>
          </cell>
          <cell r="L33">
            <v>4590542.6820980553</v>
          </cell>
        </row>
        <row r="34">
          <cell r="H34">
            <v>26463050.575085673</v>
          </cell>
          <cell r="I34" t="str">
            <v>Total BC Demand Transfer</v>
          </cell>
          <cell r="L34">
            <v>1517685.44</v>
          </cell>
        </row>
        <row r="35">
          <cell r="C35">
            <v>34424427.5</v>
          </cell>
          <cell r="D35">
            <v>380804500</v>
          </cell>
          <cell r="F35">
            <v>270600000</v>
          </cell>
          <cell r="G35">
            <v>26463050.575085673</v>
          </cell>
          <cell r="H35">
            <v>7.9192980487628753E-2</v>
          </cell>
          <cell r="I35" t="str">
            <v>Net BC  After ANG and BC Crossing without T-South</v>
          </cell>
          <cell r="L35">
            <v>47050365.01985281</v>
          </cell>
        </row>
        <row r="36">
          <cell r="D36">
            <v>9.0399214032397202E-2</v>
          </cell>
          <cell r="F36">
            <v>9.7793978474078613E-2</v>
          </cell>
          <cell r="H36">
            <v>1.860099798644986E-2</v>
          </cell>
          <cell r="I36" t="str">
            <v>T-South</v>
          </cell>
          <cell r="Y36">
            <v>0</v>
          </cell>
        </row>
        <row r="37">
          <cell r="C37">
            <v>0</v>
          </cell>
          <cell r="H37">
            <v>9.7793978474078613E-2</v>
          </cell>
          <cell r="I37" t="str">
            <v>Total BC Demand in This Filing</v>
          </cell>
          <cell r="Y37">
            <v>5172770.1151372502</v>
          </cell>
          <cell r="Z37" t="str">
            <v>Avg</v>
          </cell>
        </row>
        <row r="38">
          <cell r="B38" t="str">
            <v>Already included in Duke BC figure, above</v>
          </cell>
          <cell r="C38">
            <v>46908477.971073985</v>
          </cell>
          <cell r="G38">
            <v>26463050.575085673</v>
          </cell>
          <cell r="Y38">
            <v>0</v>
          </cell>
        </row>
        <row r="39">
          <cell r="C39">
            <v>82852611.753273994</v>
          </cell>
          <cell r="G39">
            <v>81828409.978753597</v>
          </cell>
          <cell r="Y39">
            <v>0</v>
          </cell>
        </row>
        <row r="40">
          <cell r="B40" t="str">
            <v>NORTHWEST NATURAL GAS CO.</v>
          </cell>
          <cell r="Y40">
            <v>0</v>
          </cell>
        </row>
        <row r="41">
          <cell r="B41" t="str">
            <v>ASSORTED VOLUMETRIC COSTS</v>
          </cell>
          <cell r="C41" t="str">
            <v>Rate</v>
          </cell>
          <cell r="D41" t="str">
            <v>Volume</v>
          </cell>
          <cell r="E41" t="str">
            <v>Cost</v>
          </cell>
          <cell r="Y41">
            <v>0</v>
          </cell>
        </row>
        <row r="42">
          <cell r="B42" t="str">
            <v>TF-1 VOLUMETRIC</v>
          </cell>
          <cell r="C42">
            <v>3.2100000000000002E-3</v>
          </cell>
          <cell r="D42">
            <v>572591607</v>
          </cell>
          <cell r="E42">
            <v>1838019</v>
          </cell>
          <cell r="Y42">
            <v>0.57909166149389613</v>
          </cell>
        </row>
        <row r="43">
          <cell r="B43" t="str">
            <v>Spot Firm</v>
          </cell>
          <cell r="C43">
            <v>3.2100000000000002E-3</v>
          </cell>
          <cell r="D43">
            <v>37024587</v>
          </cell>
          <cell r="E43">
            <v>118849</v>
          </cell>
          <cell r="Y43">
            <v>0.57909166149389613</v>
          </cell>
        </row>
        <row r="44">
          <cell r="B44" t="str">
            <v>TF-2 VOLUMETRIC</v>
          </cell>
          <cell r="C44">
            <v>3.0000000000000001E-3</v>
          </cell>
          <cell r="D44">
            <v>15991859</v>
          </cell>
          <cell r="E44">
            <v>47976</v>
          </cell>
          <cell r="G44">
            <v>26463050.575085673</v>
          </cell>
          <cell r="H44">
            <v>26463050.575085673</v>
          </cell>
          <cell r="Y44">
            <v>10345540.037243947</v>
          </cell>
        </row>
        <row r="45">
          <cell r="B45" t="str">
            <v>SGS-1 FUEL USE</v>
          </cell>
          <cell r="C45">
            <v>0</v>
          </cell>
          <cell r="D45">
            <v>0</v>
          </cell>
          <cell r="E45">
            <v>0</v>
          </cell>
          <cell r="G45">
            <v>5099710.9304</v>
          </cell>
          <cell r="H45">
            <v>5099710.9304</v>
          </cell>
          <cell r="Y45">
            <v>10345540.037243947</v>
          </cell>
        </row>
        <row r="46">
          <cell r="B46" t="str">
            <v>LS-1 VAPORIZATION</v>
          </cell>
          <cell r="C46">
            <v>3.0300000000000001E-3</v>
          </cell>
          <cell r="D46">
            <v>4788992</v>
          </cell>
          <cell r="E46">
            <v>14511</v>
          </cell>
          <cell r="G46">
            <v>4630527.1913048737</v>
          </cell>
          <cell r="H46">
            <v>4630527.1913048737</v>
          </cell>
          <cell r="Y46">
            <v>10345540.037243947</v>
          </cell>
        </row>
        <row r="47">
          <cell r="B47" t="str">
            <v>TI-1 VOLUMETRIC</v>
          </cell>
          <cell r="C47">
            <v>3.1370000000000002E-2</v>
          </cell>
          <cell r="D47">
            <v>0</v>
          </cell>
          <cell r="E47">
            <v>0</v>
          </cell>
          <cell r="G47">
            <v>2491497.4444074924</v>
          </cell>
          <cell r="H47">
            <v>2491497.4444074924</v>
          </cell>
          <cell r="Y47">
            <v>10345540.037243947</v>
          </cell>
        </row>
        <row r="48">
          <cell r="B48" t="str">
            <v>SGS-2  FUEL USE</v>
          </cell>
          <cell r="C48">
            <v>0</v>
          </cell>
          <cell r="D48">
            <v>0</v>
          </cell>
          <cell r="E48">
            <v>0</v>
          </cell>
          <cell r="G48">
            <v>7208734.0755555574</v>
          </cell>
          <cell r="H48">
            <v>7208734.0755555574</v>
          </cell>
          <cell r="Y48">
            <v>10345540.037243947</v>
          </cell>
        </row>
        <row r="49">
          <cell r="B49" t="str">
            <v>PGT COMMODITY</v>
          </cell>
          <cell r="C49">
            <v>5.8100000000000003E-4</v>
          </cell>
          <cell r="D49">
            <v>294932372</v>
          </cell>
          <cell r="E49">
            <v>171356</v>
          </cell>
          <cell r="G49">
            <v>64800</v>
          </cell>
          <cell r="H49">
            <v>0</v>
          </cell>
          <cell r="Y49">
            <v>10345540.037243947</v>
          </cell>
        </row>
        <row r="50">
          <cell r="B50" t="str">
            <v>ANG COMMODITY</v>
          </cell>
          <cell r="C50">
            <v>6.3400000000000001E-4</v>
          </cell>
          <cell r="D50">
            <v>294932372</v>
          </cell>
          <cell r="E50">
            <v>186987</v>
          </cell>
          <cell r="H50">
            <v>81828409.978753597</v>
          </cell>
        </row>
        <row r="51">
          <cell r="B51" t="str">
            <v>NOVA COMMODITY</v>
          </cell>
          <cell r="C51">
            <v>4.2000000000000002E-4</v>
          </cell>
          <cell r="D51">
            <v>294932372</v>
          </cell>
          <cell r="E51">
            <v>123872</v>
          </cell>
          <cell r="G51">
            <v>0</v>
          </cell>
          <cell r="H51">
            <v>0</v>
          </cell>
        </row>
        <row r="52">
          <cell r="B52" t="str">
            <v>Sum of Alberta volumetric chgs</v>
          </cell>
          <cell r="C52">
            <v>1.635E-3</v>
          </cell>
          <cell r="D52">
            <v>294932372</v>
          </cell>
          <cell r="G52">
            <v>26463050.575085673</v>
          </cell>
          <cell r="H52">
            <v>0</v>
          </cell>
        </row>
        <row r="53">
          <cell r="G53">
            <v>0</v>
          </cell>
        </row>
        <row r="54">
          <cell r="B54" t="str">
            <v>Totals</v>
          </cell>
          <cell r="D54">
            <v>630397045.01999998</v>
          </cell>
          <cell r="E54">
            <v>2501570</v>
          </cell>
          <cell r="F54">
            <v>2501569</v>
          </cell>
          <cell r="G54" t="str">
            <v>from WACOG page</v>
          </cell>
        </row>
        <row r="57">
          <cell r="D57">
            <v>609616194</v>
          </cell>
          <cell r="E57">
            <v>1956868</v>
          </cell>
        </row>
        <row r="58">
          <cell r="E58">
            <v>2004844</v>
          </cell>
        </row>
        <row r="59">
          <cell r="E59">
            <v>482215</v>
          </cell>
        </row>
        <row r="63">
          <cell r="F63" t="str">
            <v xml:space="preserve">  PROBLEM , see wacog page, volumetric costs do not agree</v>
          </cell>
        </row>
        <row r="64">
          <cell r="F64">
            <v>-1</v>
          </cell>
          <cell r="G64" t="str">
            <v>Difference</v>
          </cell>
        </row>
        <row r="74">
          <cell r="B74" t="str">
            <v>NW Natural</v>
          </cell>
        </row>
        <row r="75">
          <cell r="B75" t="str">
            <v xml:space="preserve">      Components of NWP TF-1 Capacity </v>
          </cell>
          <cell r="F75" t="str">
            <v xml:space="preserve">         Temporary Capacity</v>
          </cell>
        </row>
        <row r="76">
          <cell r="B76" t="str">
            <v>Daily Capacity</v>
          </cell>
          <cell r="C76" t="str">
            <v xml:space="preserve">  Contract</v>
          </cell>
          <cell r="E76" t="str">
            <v>Daily Capacity</v>
          </cell>
          <cell r="F76" t="str">
            <v>Contract</v>
          </cell>
          <cell r="G76" t="str">
            <v>Annual Cost</v>
          </cell>
          <cell r="H76" t="str">
            <v>Effective Dates</v>
          </cell>
        </row>
        <row r="77">
          <cell r="B77">
            <v>2460440</v>
          </cell>
          <cell r="C77" t="str">
            <v xml:space="preserve">                  NWP basic daily contract</v>
          </cell>
          <cell r="E77">
            <v>50000</v>
          </cell>
          <cell r="F77" t="str">
            <v>Pan Energy</v>
          </cell>
          <cell r="G77">
            <v>505251.25</v>
          </cell>
          <cell r="H77">
            <v>35735</v>
          </cell>
        </row>
        <row r="78">
          <cell r="B78">
            <v>500000</v>
          </cell>
          <cell r="C78" t="str">
            <v xml:space="preserve">             Phase One Expansion</v>
          </cell>
          <cell r="E78">
            <v>40000</v>
          </cell>
          <cell r="F78" t="str">
            <v>GP Wauna</v>
          </cell>
          <cell r="G78">
            <v>101050.25000000001</v>
          </cell>
          <cell r="H78">
            <v>37561</v>
          </cell>
        </row>
        <row r="79">
          <cell r="B79">
            <v>0</v>
          </cell>
          <cell r="C79" t="str">
            <v xml:space="preserve">                 ODL-1 Capacity Transfer</v>
          </cell>
          <cell r="E79">
            <v>52000</v>
          </cell>
          <cell r="F79" t="str">
            <v>Weyerhaeuser</v>
          </cell>
          <cell r="G79">
            <v>525461.30000000005</v>
          </cell>
          <cell r="H79">
            <v>35582</v>
          </cell>
        </row>
        <row r="80">
          <cell r="B80">
            <v>-300000</v>
          </cell>
          <cell r="C80" t="str">
            <v xml:space="preserve">              PGE Capacity Release</v>
          </cell>
          <cell r="E80">
            <v>50000</v>
          </cell>
          <cell r="F80" t="str">
            <v>Wyr Peak I</v>
          </cell>
          <cell r="G80">
            <v>233350.50000000003</v>
          </cell>
          <cell r="H80" t="str">
            <v>Jan 1, 1996</v>
          </cell>
        </row>
        <row r="81">
          <cell r="B81">
            <v>-45500</v>
          </cell>
          <cell r="C81" t="str">
            <v xml:space="preserve">                        GP Toledo Capacity Release</v>
          </cell>
          <cell r="E81">
            <v>30000</v>
          </cell>
          <cell r="F81" t="str">
            <v>Wyr Peak II</v>
          </cell>
          <cell r="G81">
            <v>140010.29999999999</v>
          </cell>
          <cell r="H81" t="str">
            <v>Nov 1, 1996</v>
          </cell>
        </row>
        <row r="82">
          <cell r="B82">
            <v>0</v>
          </cell>
          <cell r="C82" t="str">
            <v xml:space="preserve">               ODl-1 Capacity Transfer</v>
          </cell>
        </row>
        <row r="83">
          <cell r="B83">
            <v>1020000</v>
          </cell>
          <cell r="C83" t="str">
            <v xml:space="preserve">                      Phase N Addition (jan 1996)</v>
          </cell>
        </row>
        <row r="84">
          <cell r="B84">
            <v>-460000</v>
          </cell>
          <cell r="C84" t="str">
            <v xml:space="preserve">                  PGE Phase N Assignment</v>
          </cell>
        </row>
        <row r="85">
          <cell r="B85">
            <v>3174940</v>
          </cell>
          <cell r="E85">
            <v>222000</v>
          </cell>
          <cell r="G85">
            <v>1505123.6</v>
          </cell>
          <cell r="H85">
            <v>1.8574893249413797E-2</v>
          </cell>
          <cell r="I85">
            <v>125426.96666666667</v>
          </cell>
          <cell r="J85" t="str">
            <v>Oct</v>
          </cell>
        </row>
        <row r="86">
          <cell r="B86">
            <v>6349880</v>
          </cell>
          <cell r="E86">
            <v>81030000</v>
          </cell>
          <cell r="G86">
            <v>1505123.6</v>
          </cell>
          <cell r="H86">
            <v>1.8574893249413797E-2</v>
          </cell>
          <cell r="I86">
            <v>125426.96666666667</v>
          </cell>
          <cell r="J86" t="str">
            <v>Nov</v>
          </cell>
        </row>
        <row r="87">
          <cell r="B87">
            <v>31749400</v>
          </cell>
          <cell r="I87">
            <v>125426.96666666667</v>
          </cell>
          <cell r="J87" t="str">
            <v>Dec</v>
          </cell>
        </row>
        <row r="88">
          <cell r="B88">
            <v>294007500</v>
          </cell>
          <cell r="I88">
            <v>125426.96666666667</v>
          </cell>
          <cell r="J88" t="str">
            <v>Jan</v>
          </cell>
        </row>
        <row r="89">
          <cell r="B89">
            <v>8139597.6375000002</v>
          </cell>
          <cell r="I89">
            <v>125426.96666666667</v>
          </cell>
          <cell r="J89" t="str">
            <v>Feb</v>
          </cell>
        </row>
        <row r="90">
          <cell r="B90" t="str">
            <v>Value of capacity release</v>
          </cell>
          <cell r="I90">
            <v>125426.96666666667</v>
          </cell>
          <cell r="J90" t="str">
            <v>Mar</v>
          </cell>
        </row>
        <row r="91">
          <cell r="I91">
            <v>125426.96666666667</v>
          </cell>
          <cell r="J91" t="str">
            <v>Apr</v>
          </cell>
        </row>
        <row r="92">
          <cell r="B92" t="str">
            <v>Fuel Use Percentages</v>
          </cell>
          <cell r="C92">
            <v>0.01</v>
          </cell>
          <cell r="D92">
            <v>0.01</v>
          </cell>
          <cell r="E92">
            <v>0</v>
          </cell>
          <cell r="F92">
            <v>1.34E-2</v>
          </cell>
          <cell r="G92">
            <v>0.02</v>
          </cell>
          <cell r="H92">
            <v>2.2000000000000002E-2</v>
          </cell>
          <cell r="I92">
            <v>125426.96666666667</v>
          </cell>
          <cell r="J92" t="str">
            <v>May</v>
          </cell>
        </row>
        <row r="93">
          <cell r="C93" t="str">
            <v>PGT</v>
          </cell>
          <cell r="D93" t="str">
            <v>ANG</v>
          </cell>
          <cell r="E93" t="str">
            <v>NOVA</v>
          </cell>
          <cell r="F93" t="str">
            <v>NWP</v>
          </cell>
          <cell r="G93" t="str">
            <v>Southern Crossing</v>
          </cell>
          <cell r="H93" t="str">
            <v>T-Soutn</v>
          </cell>
          <cell r="I93">
            <v>125426.96666666667</v>
          </cell>
          <cell r="J93" t="str">
            <v>Je</v>
          </cell>
        </row>
        <row r="94">
          <cell r="C94" t="str">
            <v>FUEL USE</v>
          </cell>
          <cell r="D94" t="str">
            <v>FUEL USE</v>
          </cell>
          <cell r="E94" t="str">
            <v>FUEL USE</v>
          </cell>
          <cell r="F94" t="str">
            <v>FUEL USE</v>
          </cell>
          <cell r="G94" t="str">
            <v>FUEL USE</v>
          </cell>
          <cell r="H94" t="str">
            <v>FUEL USE</v>
          </cell>
          <cell r="I94">
            <v>125426.96666666667</v>
          </cell>
          <cell r="J94" t="str">
            <v>Jly</v>
          </cell>
        </row>
        <row r="95">
          <cell r="C95">
            <v>0.99</v>
          </cell>
          <cell r="D95">
            <v>0.99</v>
          </cell>
          <cell r="E95">
            <v>1</v>
          </cell>
          <cell r="F95">
            <v>0.98660000000000003</v>
          </cell>
          <cell r="I95">
            <v>125426.96666666667</v>
          </cell>
          <cell r="J95" t="str">
            <v>Aug</v>
          </cell>
        </row>
        <row r="96">
          <cell r="B96" t="str">
            <v>Station 2 T South BC Shrinkage</v>
          </cell>
          <cell r="C96">
            <v>0.96460000000000001</v>
          </cell>
          <cell r="I96">
            <v>125426.96666666667</v>
          </cell>
          <cell r="J96" t="str">
            <v>Sep</v>
          </cell>
        </row>
        <row r="97">
          <cell r="B97" t="str">
            <v>Alberta Stanfield Shrinkage</v>
          </cell>
          <cell r="C97">
            <v>0.96660000000000001</v>
          </cell>
          <cell r="H97">
            <v>81030000</v>
          </cell>
          <cell r="I97">
            <v>1505123.6000000006</v>
          </cell>
          <cell r="J97" t="str">
            <v>Total</v>
          </cell>
        </row>
        <row r="98">
          <cell r="B98" t="str">
            <v>NWP (Rockies, BC) Shrinkage</v>
          </cell>
          <cell r="C98">
            <v>0.98660000000000003</v>
          </cell>
          <cell r="I98">
            <v>1.8574893249413804E-2</v>
          </cell>
        </row>
        <row r="99">
          <cell r="B99" t="str">
            <v>Southern Crossing Sumas</v>
          </cell>
          <cell r="C99">
            <v>0.96</v>
          </cell>
        </row>
        <row r="100">
          <cell r="B100" t="str">
            <v>NW Natural</v>
          </cell>
        </row>
        <row r="101">
          <cell r="B101" t="str">
            <v>Pgt, Ang and Nova Demand Charges in the Filing</v>
          </cell>
        </row>
        <row r="102">
          <cell r="B102" t="str">
            <v>Total</v>
          </cell>
          <cell r="C102" t="str">
            <v>Contract</v>
          </cell>
          <cell r="D102" t="str">
            <v>Oct</v>
          </cell>
          <cell r="E102" t="str">
            <v>Nov</v>
          </cell>
          <cell r="F102" t="str">
            <v>Dec</v>
          </cell>
          <cell r="G102" t="str">
            <v>Jan</v>
          </cell>
          <cell r="H102" t="str">
            <v>Feb</v>
          </cell>
          <cell r="I102" t="str">
            <v>Mar</v>
          </cell>
          <cell r="J102" t="str">
            <v>Apr</v>
          </cell>
          <cell r="K102" t="str">
            <v>May</v>
          </cell>
          <cell r="L102" t="str">
            <v>Jun</v>
          </cell>
          <cell r="M102" t="str">
            <v>Jul</v>
          </cell>
          <cell r="N102" t="str">
            <v>Aug</v>
          </cell>
          <cell r="O102" t="str">
            <v>Sep</v>
          </cell>
        </row>
        <row r="103">
          <cell r="B103">
            <v>7208734.0755555574</v>
          </cell>
          <cell r="C103" t="str">
            <v xml:space="preserve">  Delivery Dem/Ch.(NOVA)......</v>
          </cell>
          <cell r="D103">
            <v>426099.68222222221</v>
          </cell>
          <cell r="E103">
            <v>616603.12666666671</v>
          </cell>
          <cell r="F103">
            <v>616603.12666666671</v>
          </cell>
          <cell r="G103">
            <v>616603.12666666671</v>
          </cell>
          <cell r="H103">
            <v>616603.12666666671</v>
          </cell>
          <cell r="I103">
            <v>616603.12666666671</v>
          </cell>
          <cell r="J103">
            <v>616603.12666666671</v>
          </cell>
          <cell r="K103">
            <v>616603.12666666671</v>
          </cell>
          <cell r="L103">
            <v>616603.12666666671</v>
          </cell>
          <cell r="M103">
            <v>616603.12666666671</v>
          </cell>
          <cell r="N103">
            <v>616603.12666666671</v>
          </cell>
          <cell r="O103">
            <v>616603.12666666671</v>
          </cell>
          <cell r="Q103">
            <v>249244</v>
          </cell>
        </row>
        <row r="104">
          <cell r="B104">
            <v>0</v>
          </cell>
          <cell r="C104" t="str">
            <v xml:space="preserve">  Receipt Demand (NOVA)......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B105">
            <v>2491497.4444074924</v>
          </cell>
          <cell r="C105" t="str">
            <v xml:space="preserve">  ANG Demand Charge..........</v>
          </cell>
          <cell r="D105">
            <v>155611.40371396497</v>
          </cell>
          <cell r="E105">
            <v>225259.41331627767</v>
          </cell>
          <cell r="F105">
            <v>225259.41331627767</v>
          </cell>
          <cell r="G105">
            <v>225259.41331627767</v>
          </cell>
          <cell r="H105">
            <v>225259.41331627767</v>
          </cell>
          <cell r="I105">
            <v>225259.41331627767</v>
          </cell>
          <cell r="J105">
            <v>201598.1623520233</v>
          </cell>
          <cell r="K105">
            <v>201598.1623520233</v>
          </cell>
          <cell r="L105">
            <v>201598.1623520233</v>
          </cell>
          <cell r="M105">
            <v>201598.1623520233</v>
          </cell>
          <cell r="N105">
            <v>201598.1623520233</v>
          </cell>
          <cell r="O105">
            <v>201598.1623520233</v>
          </cell>
          <cell r="P105">
            <v>0</v>
          </cell>
        </row>
        <row r="106">
          <cell r="B106">
            <v>1885927.0405384202</v>
          </cell>
          <cell r="C106" t="str">
            <v xml:space="preserve">  PGT FTS-1 (T-3) F00164</v>
          </cell>
          <cell r="D106">
            <v>191136.87052307001</v>
          </cell>
          <cell r="E106">
            <v>191136.87052307001</v>
          </cell>
          <cell r="F106">
            <v>191136.87052307001</v>
          </cell>
          <cell r="G106">
            <v>191136.87052307001</v>
          </cell>
          <cell r="H106">
            <v>191136.87052307001</v>
          </cell>
          <cell r="I106">
            <v>191136.87052307001</v>
          </cell>
          <cell r="J106">
            <v>123184.3029</v>
          </cell>
          <cell r="K106">
            <v>123184.3029</v>
          </cell>
          <cell r="L106">
            <v>123184.3029</v>
          </cell>
          <cell r="M106">
            <v>123184.3029</v>
          </cell>
          <cell r="N106">
            <v>123184.3029</v>
          </cell>
          <cell r="O106">
            <v>123184.3029</v>
          </cell>
          <cell r="P106">
            <v>0</v>
          </cell>
        </row>
        <row r="107">
          <cell r="B107">
            <v>2683901.0956799989</v>
          </cell>
          <cell r="C107" t="str">
            <v xml:space="preserve">  PGT FTS-1 (Non-Core)</v>
          </cell>
          <cell r="D107">
            <v>223658.42463999998</v>
          </cell>
          <cell r="E107">
            <v>223658.42463999998</v>
          </cell>
          <cell r="F107">
            <v>223658.42463999998</v>
          </cell>
          <cell r="G107">
            <v>223658.42463999998</v>
          </cell>
          <cell r="H107">
            <v>223658.42463999998</v>
          </cell>
          <cell r="I107">
            <v>223658.42463999998</v>
          </cell>
          <cell r="J107">
            <v>223658.42463999998</v>
          </cell>
          <cell r="K107">
            <v>223658.42463999998</v>
          </cell>
          <cell r="L107">
            <v>223658.42463999998</v>
          </cell>
          <cell r="M107">
            <v>223658.42463999998</v>
          </cell>
          <cell r="N107">
            <v>223658.42463999998</v>
          </cell>
          <cell r="O107">
            <v>223658.42463999998</v>
          </cell>
        </row>
        <row r="108">
          <cell r="B108">
            <v>60699.055086454282</v>
          </cell>
          <cell r="C108" t="str">
            <v xml:space="preserve">  PGT FTS-1 (T-1) F00180</v>
          </cell>
          <cell r="D108">
            <v>5058.2545905378556</v>
          </cell>
          <cell r="E108">
            <v>5058.2545905378556</v>
          </cell>
          <cell r="F108">
            <v>5058.2545905378556</v>
          </cell>
          <cell r="G108">
            <v>5058.2545905378556</v>
          </cell>
          <cell r="H108">
            <v>5058.2545905378556</v>
          </cell>
          <cell r="I108">
            <v>5058.2545905378556</v>
          </cell>
          <cell r="J108">
            <v>5058.2545905378556</v>
          </cell>
          <cell r="K108">
            <v>5058.2545905378556</v>
          </cell>
          <cell r="L108">
            <v>5058.2545905378556</v>
          </cell>
          <cell r="M108">
            <v>5058.2545905378556</v>
          </cell>
          <cell r="N108">
            <v>5058.2545905378556</v>
          </cell>
          <cell r="O108">
            <v>5058.2545905378556</v>
          </cell>
        </row>
        <row r="109">
          <cell r="B109">
            <v>14330758.71126792</v>
          </cell>
          <cell r="C109" t="str">
            <v>Total</v>
          </cell>
          <cell r="D109">
            <v>1001564.635689795</v>
          </cell>
          <cell r="E109">
            <v>1261716.0897365522</v>
          </cell>
          <cell r="F109">
            <v>1261716.0897365522</v>
          </cell>
          <cell r="G109">
            <v>1261716.0897365522</v>
          </cell>
          <cell r="H109">
            <v>1261716.0897365522</v>
          </cell>
          <cell r="I109">
            <v>1261716.0897365522</v>
          </cell>
          <cell r="J109">
            <v>1170102.2711492279</v>
          </cell>
          <cell r="K109">
            <v>1170102.2711492279</v>
          </cell>
          <cell r="L109">
            <v>1170102.2711492279</v>
          </cell>
          <cell r="M109">
            <v>1170102.2711492279</v>
          </cell>
          <cell r="N109">
            <v>1170102.2711492279</v>
          </cell>
          <cell r="O109">
            <v>1170102.2711492279</v>
          </cell>
        </row>
        <row r="110">
          <cell r="B110">
            <v>9700231.5199630484</v>
          </cell>
          <cell r="C110" t="str">
            <v>ANG and NOVA</v>
          </cell>
          <cell r="D110">
            <v>581711.08593618718</v>
          </cell>
          <cell r="E110">
            <v>841862.53998294438</v>
          </cell>
          <cell r="F110">
            <v>841862.53998294438</v>
          </cell>
          <cell r="G110">
            <v>841862.53998294438</v>
          </cell>
          <cell r="H110">
            <v>841862.53998294438</v>
          </cell>
          <cell r="I110">
            <v>841862.53998294438</v>
          </cell>
          <cell r="J110">
            <v>818201.28901869</v>
          </cell>
          <cell r="K110">
            <v>818201.28901869</v>
          </cell>
          <cell r="L110">
            <v>818201.28901869</v>
          </cell>
          <cell r="M110">
            <v>818201.28901869</v>
          </cell>
          <cell r="N110">
            <v>818201.28901869</v>
          </cell>
          <cell r="O110">
            <v>818201.28901869</v>
          </cell>
        </row>
        <row r="111">
          <cell r="B111">
            <v>4630527.1913048737</v>
          </cell>
          <cell r="C111" t="str">
            <v>Total PGT</v>
          </cell>
          <cell r="D111">
            <v>419853.54975360783</v>
          </cell>
          <cell r="E111">
            <v>419853.54975360783</v>
          </cell>
          <cell r="F111">
            <v>419853.54975360783</v>
          </cell>
          <cell r="G111">
            <v>419853.54975360783</v>
          </cell>
          <cell r="H111">
            <v>419853.54975360783</v>
          </cell>
          <cell r="I111">
            <v>419853.54975360783</v>
          </cell>
          <cell r="J111">
            <v>351900.98213053786</v>
          </cell>
          <cell r="K111">
            <v>351900.98213053786</v>
          </cell>
          <cell r="L111">
            <v>351900.98213053786</v>
          </cell>
          <cell r="M111">
            <v>351900.98213053786</v>
          </cell>
          <cell r="N111">
            <v>351900.98213053786</v>
          </cell>
          <cell r="O111">
            <v>351900.98213053786</v>
          </cell>
        </row>
        <row r="112">
          <cell r="B112">
            <v>7208734.0755555574</v>
          </cell>
        </row>
        <row r="113">
          <cell r="D113" t="str">
            <v>Oct</v>
          </cell>
          <cell r="E113" t="str">
            <v>Nov</v>
          </cell>
          <cell r="F113" t="str">
            <v>Dec</v>
          </cell>
          <cell r="G113" t="str">
            <v>Jan</v>
          </cell>
          <cell r="H113" t="str">
            <v>Feb</v>
          </cell>
          <cell r="I113" t="str">
            <v>Mar</v>
          </cell>
          <cell r="J113" t="str">
            <v>Apr</v>
          </cell>
          <cell r="K113" t="str">
            <v>May</v>
          </cell>
          <cell r="L113" t="str">
            <v>Jun</v>
          </cell>
          <cell r="M113" t="str">
            <v>Jul</v>
          </cell>
          <cell r="N113" t="str">
            <v>Aug</v>
          </cell>
          <cell r="O113" t="str">
            <v>Sep</v>
          </cell>
        </row>
        <row r="114">
          <cell r="B114">
            <v>4830250.7822222216</v>
          </cell>
          <cell r="C114" t="str">
            <v>Duke Demand BC</v>
          </cell>
          <cell r="D114">
            <v>403570.89851851849</v>
          </cell>
          <cell r="E114">
            <v>401770.89851851849</v>
          </cell>
          <cell r="F114">
            <v>403570.89851851849</v>
          </cell>
          <cell r="G114">
            <v>403570.89851851849</v>
          </cell>
          <cell r="H114">
            <v>398170.89851851849</v>
          </cell>
          <cell r="I114">
            <v>403570.89851851849</v>
          </cell>
          <cell r="J114">
            <v>401770.89851851849</v>
          </cell>
          <cell r="K114">
            <v>403570.89851851849</v>
          </cell>
          <cell r="L114">
            <v>401770.89851851849</v>
          </cell>
          <cell r="M114">
            <v>403570.89851851849</v>
          </cell>
          <cell r="N114">
            <v>403570.89851851849</v>
          </cell>
          <cell r="O114">
            <v>401770.89851851849</v>
          </cell>
        </row>
        <row r="115">
          <cell r="B115">
            <v>203179.2729111111</v>
          </cell>
          <cell r="C115" t="str">
            <v>Duke BC MFT</v>
          </cell>
          <cell r="D115">
            <v>17256.321808888886</v>
          </cell>
          <cell r="E115">
            <v>16699.666266666663</v>
          </cell>
          <cell r="F115">
            <v>17256.321808888886</v>
          </cell>
          <cell r="G115">
            <v>17256.321808888886</v>
          </cell>
          <cell r="H115">
            <v>15586.35518222222</v>
          </cell>
          <cell r="I115">
            <v>17256.321808888886</v>
          </cell>
          <cell r="J115">
            <v>16699.666266666663</v>
          </cell>
          <cell r="K115">
            <v>17256.321808888886</v>
          </cell>
          <cell r="L115">
            <v>16699.666266666663</v>
          </cell>
          <cell r="M115">
            <v>17256.321808888886</v>
          </cell>
          <cell r="N115">
            <v>17256.321808888886</v>
          </cell>
          <cell r="O115">
            <v>16699.666266666663</v>
          </cell>
        </row>
        <row r="116">
          <cell r="B116">
            <v>5033430.0551333325</v>
          </cell>
          <cell r="C116" t="str">
            <v>Total Duke BC</v>
          </cell>
          <cell r="D116">
            <v>420827.22032740735</v>
          </cell>
          <cell r="E116">
            <v>418470.56478518515</v>
          </cell>
          <cell r="F116">
            <v>420827.22032740735</v>
          </cell>
          <cell r="G116">
            <v>420827.22032740735</v>
          </cell>
          <cell r="H116">
            <v>413757.25370074069</v>
          </cell>
          <cell r="I116">
            <v>420827.22032740735</v>
          </cell>
          <cell r="J116">
            <v>418470.56478518515</v>
          </cell>
          <cell r="K116">
            <v>420827.22032740735</v>
          </cell>
          <cell r="L116">
            <v>418470.56478518515</v>
          </cell>
          <cell r="M116">
            <v>420827.22032740735</v>
          </cell>
          <cell r="N116">
            <v>420827.22032740735</v>
          </cell>
          <cell r="O116">
            <v>418470.56478518515</v>
          </cell>
        </row>
        <row r="118">
          <cell r="B118" t="str">
            <v>NW Natural</v>
          </cell>
        </row>
        <row r="119">
          <cell r="B119" t="str">
            <v>ANG and Nova Demand Charge Allocation</v>
          </cell>
        </row>
        <row r="120">
          <cell r="B120" t="str">
            <v>Oregon Share of Firm Througput</v>
          </cell>
        </row>
        <row r="121">
          <cell r="B121">
            <v>1</v>
          </cell>
          <cell r="C121" t="str">
            <v>Total</v>
          </cell>
          <cell r="D121" t="str">
            <v>Sep</v>
          </cell>
          <cell r="E121" t="str">
            <v>Oct</v>
          </cell>
          <cell r="F121" t="str">
            <v>Nov</v>
          </cell>
          <cell r="G121" t="str">
            <v>Dec</v>
          </cell>
          <cell r="H121" t="str">
            <v>Jan</v>
          </cell>
          <cell r="I121" t="str">
            <v>Feb</v>
          </cell>
          <cell r="J121" t="str">
            <v>Mar</v>
          </cell>
          <cell r="K121" t="str">
            <v>Apr</v>
          </cell>
          <cell r="L121" t="str">
            <v>May</v>
          </cell>
          <cell r="M121" t="str">
            <v>Jun</v>
          </cell>
          <cell r="N121" t="str">
            <v>Jul</v>
          </cell>
          <cell r="O121" t="str">
            <v>Aug</v>
          </cell>
        </row>
        <row r="122">
          <cell r="B122" t="str">
            <v xml:space="preserve">Oregon Share ANG &amp; Nova Demand </v>
          </cell>
          <cell r="C122">
            <v>9700231.5199630484</v>
          </cell>
          <cell r="D122">
            <v>818201.28901869</v>
          </cell>
          <cell r="E122">
            <v>581711.08593618718</v>
          </cell>
          <cell r="F122">
            <v>841862.53998294438</v>
          </cell>
          <cell r="G122">
            <v>841862.53998294438</v>
          </cell>
          <cell r="H122">
            <v>841862.53998294438</v>
          </cell>
          <cell r="I122">
            <v>841862.53998294438</v>
          </cell>
          <cell r="J122">
            <v>841862.53998294438</v>
          </cell>
          <cell r="K122">
            <v>818201.28901869</v>
          </cell>
          <cell r="L122">
            <v>818201.28901869</v>
          </cell>
          <cell r="M122">
            <v>818201.28901869</v>
          </cell>
          <cell r="N122">
            <v>818201.28901869</v>
          </cell>
          <cell r="O122">
            <v>818201.28901869</v>
          </cell>
          <cell r="P122">
            <v>9700231.5199630484</v>
          </cell>
        </row>
        <row r="123">
          <cell r="B123" t="str">
            <v>Oregon Share  Temp. Capacity</v>
          </cell>
          <cell r="C123">
            <v>1505123.6000000006</v>
          </cell>
          <cell r="D123">
            <v>125426.96666666667</v>
          </cell>
          <cell r="E123">
            <v>125426.96666666667</v>
          </cell>
          <cell r="F123">
            <v>125426.96666666667</v>
          </cell>
          <cell r="G123">
            <v>125426.96666666667</v>
          </cell>
          <cell r="H123">
            <v>125426.96666666667</v>
          </cell>
          <cell r="I123">
            <v>125426.96666666667</v>
          </cell>
          <cell r="J123">
            <v>125426.96666666667</v>
          </cell>
          <cell r="K123">
            <v>125426.96666666667</v>
          </cell>
          <cell r="L123">
            <v>125426.96666666667</v>
          </cell>
          <cell r="M123">
            <v>125426.96666666667</v>
          </cell>
          <cell r="N123">
            <v>125426.96666666667</v>
          </cell>
          <cell r="O123">
            <v>125426.96666666667</v>
          </cell>
          <cell r="P123">
            <v>1505123.6</v>
          </cell>
        </row>
        <row r="124">
          <cell r="B124" t="str">
            <v>Oregon Share Comm. Based Dem.</v>
          </cell>
          <cell r="C124">
            <v>11205355.11996305</v>
          </cell>
          <cell r="D124">
            <v>943628.25568535668</v>
          </cell>
          <cell r="E124">
            <v>707138.05260285386</v>
          </cell>
          <cell r="F124">
            <v>967289.50664961105</v>
          </cell>
          <cell r="G124">
            <v>967289.50664961105</v>
          </cell>
          <cell r="H124">
            <v>967289.50664961105</v>
          </cell>
          <cell r="I124">
            <v>967289.50664961105</v>
          </cell>
          <cell r="J124">
            <v>967289.50664961105</v>
          </cell>
          <cell r="K124">
            <v>943628.25568535668</v>
          </cell>
          <cell r="L124">
            <v>943628.25568535668</v>
          </cell>
          <cell r="M124">
            <v>943628.25568535668</v>
          </cell>
          <cell r="N124">
            <v>943628.25568535668</v>
          </cell>
          <cell r="O124">
            <v>943628.25568535668</v>
          </cell>
          <cell r="P124">
            <v>11205355.119963048</v>
          </cell>
        </row>
        <row r="127">
          <cell r="B127" t="str">
            <v>BC Crossing Demand Charges</v>
          </cell>
          <cell r="C127">
            <v>5099710.9304</v>
          </cell>
          <cell r="D127">
            <v>0</v>
          </cell>
          <cell r="E127">
            <v>458057.86800000002</v>
          </cell>
          <cell r="F127">
            <v>473326.46359999996</v>
          </cell>
          <cell r="G127">
            <v>473326.46359999996</v>
          </cell>
          <cell r="H127">
            <v>427520.67680000002</v>
          </cell>
          <cell r="I127">
            <v>473326.46359999996</v>
          </cell>
          <cell r="J127">
            <v>458057.86800000002</v>
          </cell>
          <cell r="K127">
            <v>473326.46359999996</v>
          </cell>
          <cell r="L127">
            <v>458057.86800000002</v>
          </cell>
          <cell r="M127">
            <v>473326.46359999996</v>
          </cell>
          <cell r="N127">
            <v>473326.46359999996</v>
          </cell>
          <cell r="O127">
            <v>458057.86800000002</v>
          </cell>
        </row>
        <row r="129">
          <cell r="B129" t="str">
            <v>SUMMARY OF TRANSCANADA 2004 "NOVA, &amp; ANG," ALBERTA 50,480 CHARGES FOR EXPANSION</v>
          </cell>
        </row>
        <row r="130">
          <cell r="B130" t="str">
            <v xml:space="preserve">  Delivery Dem/Ch.(NOVA)......</v>
          </cell>
          <cell r="C130">
            <v>2095537.8888888892</v>
          </cell>
          <cell r="D130">
            <v>0</v>
          </cell>
          <cell r="E130">
            <v>190503.44444444444</v>
          </cell>
          <cell r="F130">
            <v>190503.44444444444</v>
          </cell>
          <cell r="G130">
            <v>190503.44444444444</v>
          </cell>
          <cell r="H130">
            <v>190503.44444444444</v>
          </cell>
          <cell r="I130">
            <v>190503.44444444444</v>
          </cell>
          <cell r="J130">
            <v>190503.44444444444</v>
          </cell>
          <cell r="K130">
            <v>190503.44444444444</v>
          </cell>
          <cell r="L130">
            <v>190503.44444444444</v>
          </cell>
          <cell r="M130">
            <v>190503.44444444444</v>
          </cell>
          <cell r="N130">
            <v>190503.44444444444</v>
          </cell>
          <cell r="O130">
            <v>190503.44444444444</v>
          </cell>
        </row>
        <row r="131">
          <cell r="B131" t="str">
            <v xml:space="preserve">  ANG Demand Charge..........</v>
          </cell>
          <cell r="C131">
            <v>766128.10562543967</v>
          </cell>
          <cell r="D131">
            <v>0</v>
          </cell>
          <cell r="E131">
            <v>69648.009602312697</v>
          </cell>
          <cell r="F131">
            <v>69648.009602312697</v>
          </cell>
          <cell r="G131">
            <v>69648.009602312697</v>
          </cell>
          <cell r="H131">
            <v>69648.009602312697</v>
          </cell>
          <cell r="I131">
            <v>69648.009602312697</v>
          </cell>
          <cell r="J131">
            <v>69648.009602312697</v>
          </cell>
          <cell r="K131">
            <v>69648.009602312697</v>
          </cell>
          <cell r="L131">
            <v>69648.009602312697</v>
          </cell>
          <cell r="M131">
            <v>69648.009602312697</v>
          </cell>
          <cell r="N131">
            <v>69648.009602312697</v>
          </cell>
          <cell r="O131">
            <v>69648.009602312697</v>
          </cell>
        </row>
        <row r="132">
          <cell r="B132" t="str">
            <v>TOTAL Demand Charges.........</v>
          </cell>
          <cell r="C132">
            <v>2861665.9945143284</v>
          </cell>
          <cell r="D132">
            <v>0</v>
          </cell>
          <cell r="E132">
            <v>260151.45404675714</v>
          </cell>
          <cell r="F132">
            <v>260151.45404675714</v>
          </cell>
          <cell r="G132">
            <v>260151.45404675714</v>
          </cell>
          <cell r="H132">
            <v>260151.45404675714</v>
          </cell>
          <cell r="I132">
            <v>260151.45404675714</v>
          </cell>
          <cell r="J132">
            <v>260151.45404675714</v>
          </cell>
          <cell r="K132">
            <v>260151.45404675714</v>
          </cell>
          <cell r="L132">
            <v>260151.45404675714</v>
          </cell>
          <cell r="M132">
            <v>260151.45404675714</v>
          </cell>
          <cell r="N132">
            <v>260151.45404675714</v>
          </cell>
          <cell r="O132">
            <v>260151.45404675714</v>
          </cell>
        </row>
        <row r="133">
          <cell r="B133" t="str">
            <v>These are included in the grand total above, but are shown here so they can be netted out of the BC demand total as they replace some BC capacity</v>
          </cell>
        </row>
        <row r="138">
          <cell r="B138" t="str">
            <v>Flowing Gas For Volumetric Charges</v>
          </cell>
        </row>
        <row r="139">
          <cell r="C139" t="str">
            <v>Alberta Gas</v>
          </cell>
          <cell r="D139" t="str">
            <v>BC Gas</v>
          </cell>
          <cell r="E139" t="str">
            <v>Rockies Gas</v>
          </cell>
          <cell r="F139" t="str">
            <v>Spot Firm Gas</v>
          </cell>
          <cell r="G139" t="str">
            <v>Spot Int. Gas</v>
          </cell>
          <cell r="H139" t="str">
            <v>Total</v>
          </cell>
        </row>
        <row r="141">
          <cell r="B141" t="str">
            <v>October</v>
          </cell>
          <cell r="C141">
            <v>5992920</v>
          </cell>
          <cell r="D141">
            <v>14951300</v>
          </cell>
          <cell r="E141">
            <v>0</v>
          </cell>
          <cell r="F141">
            <v>18732857.95433785</v>
          </cell>
          <cell r="G141">
            <v>0</v>
          </cell>
          <cell r="H141">
            <v>39677077.95433785</v>
          </cell>
        </row>
        <row r="142">
          <cell r="B142" t="str">
            <v>November</v>
          </cell>
          <cell r="C142">
            <v>35957366.047864705</v>
          </cell>
          <cell r="D142">
            <v>14469000</v>
          </cell>
          <cell r="E142">
            <v>22266249.292054251</v>
          </cell>
          <cell r="F142">
            <v>0</v>
          </cell>
          <cell r="G142">
            <v>0</v>
          </cell>
          <cell r="H142">
            <v>72692615.339918956</v>
          </cell>
        </row>
        <row r="143">
          <cell r="B143" t="str">
            <v>December</v>
          </cell>
          <cell r="C143">
            <v>41858370</v>
          </cell>
          <cell r="D143">
            <v>14951300</v>
          </cell>
          <cell r="E143">
            <v>24130782.716231398</v>
          </cell>
          <cell r="F143">
            <v>0</v>
          </cell>
          <cell r="G143">
            <v>0</v>
          </cell>
          <cell r="H143">
            <v>80940452.716231406</v>
          </cell>
        </row>
        <row r="144">
          <cell r="B144" t="str">
            <v>January</v>
          </cell>
          <cell r="C144">
            <v>41858370</v>
          </cell>
          <cell r="D144">
            <v>14951300</v>
          </cell>
          <cell r="E144">
            <v>28508872.191816133</v>
          </cell>
          <cell r="F144">
            <v>3509458.4204849554</v>
          </cell>
          <cell r="G144">
            <v>0</v>
          </cell>
          <cell r="H144">
            <v>88828000.612301096</v>
          </cell>
        </row>
        <row r="145">
          <cell r="B145" t="str">
            <v>February</v>
          </cell>
          <cell r="C145">
            <v>37779137.958756976</v>
          </cell>
          <cell r="D145">
            <v>13504400</v>
          </cell>
          <cell r="E145">
            <v>24992262.073539965</v>
          </cell>
          <cell r="F145">
            <v>1733456.5340205366</v>
          </cell>
          <cell r="G145">
            <v>0</v>
          </cell>
          <cell r="H145">
            <v>78009256.566317484</v>
          </cell>
        </row>
        <row r="146">
          <cell r="B146" t="str">
            <v>March</v>
          </cell>
          <cell r="C146">
            <v>30656233.137763754</v>
          </cell>
          <cell r="D146">
            <v>14951300</v>
          </cell>
          <cell r="E146">
            <v>14933430.570476977</v>
          </cell>
          <cell r="F146">
            <v>873604.17250941973</v>
          </cell>
          <cell r="G146">
            <v>0</v>
          </cell>
          <cell r="H146">
            <v>61414567.880750149</v>
          </cell>
        </row>
        <row r="147">
          <cell r="B147" t="str">
            <v>April</v>
          </cell>
          <cell r="C147">
            <v>21335654.004566263</v>
          </cell>
          <cell r="D147">
            <v>14246387.634188814</v>
          </cell>
          <cell r="E147">
            <v>2091125.7588851801</v>
          </cell>
          <cell r="F147">
            <v>9650725.9520943202</v>
          </cell>
          <cell r="G147">
            <v>0</v>
          </cell>
          <cell r="H147">
            <v>47323893.349734575</v>
          </cell>
        </row>
        <row r="148">
          <cell r="B148" t="str">
            <v>May</v>
          </cell>
          <cell r="C148">
            <v>21547525.152511921</v>
          </cell>
          <cell r="D148">
            <v>14420804.089832447</v>
          </cell>
          <cell r="E148">
            <v>1372811.9669040646</v>
          </cell>
          <cell r="F148">
            <v>1402849.6589857754</v>
          </cell>
          <cell r="G148">
            <v>0</v>
          </cell>
          <cell r="H148">
            <v>38743990.86823421</v>
          </cell>
        </row>
        <row r="149">
          <cell r="B149" t="str">
            <v>June</v>
          </cell>
          <cell r="C149">
            <v>18801406.183648348</v>
          </cell>
          <cell r="D149">
            <v>12717696.34899636</v>
          </cell>
          <cell r="E149">
            <v>840892.2654839562</v>
          </cell>
          <cell r="F149">
            <v>244730.55453502806</v>
          </cell>
          <cell r="G149">
            <v>0</v>
          </cell>
          <cell r="H149">
            <v>32604725.352663692</v>
          </cell>
        </row>
        <row r="150">
          <cell r="B150" t="str">
            <v>July</v>
          </cell>
          <cell r="C150">
            <v>12381611.635696232</v>
          </cell>
          <cell r="D150">
            <v>8733267.3785696775</v>
          </cell>
          <cell r="E150">
            <v>721548.78967050218</v>
          </cell>
          <cell r="F150">
            <v>0</v>
          </cell>
          <cell r="G150">
            <v>0</v>
          </cell>
          <cell r="H150">
            <v>21836427.803936411</v>
          </cell>
        </row>
        <row r="151">
          <cell r="B151" t="str">
            <v>August</v>
          </cell>
          <cell r="C151">
            <v>12364903.056631232</v>
          </cell>
          <cell r="D151">
            <v>8721507.2394871283</v>
          </cell>
          <cell r="E151">
            <v>720612.77109024674</v>
          </cell>
          <cell r="F151">
            <v>0</v>
          </cell>
          <cell r="G151">
            <v>0</v>
          </cell>
          <cell r="H151">
            <v>21807023.067208607</v>
          </cell>
        </row>
        <row r="152">
          <cell r="B152" t="str">
            <v>September</v>
          </cell>
          <cell r="C152">
            <v>14398874.344649732</v>
          </cell>
          <cell r="D152">
            <v>9912459.0088857971</v>
          </cell>
          <cell r="E152">
            <v>549925.59360349528</v>
          </cell>
          <cell r="F152">
            <v>876903.7480371464</v>
          </cell>
          <cell r="G152">
            <v>0</v>
          </cell>
          <cell r="H152">
            <v>25738162.695176169</v>
          </cell>
        </row>
        <row r="153">
          <cell r="C153">
            <v>294932371.52208918</v>
          </cell>
          <cell r="D153">
            <v>156530721.69996023</v>
          </cell>
          <cell r="E153">
            <v>121128513.98975614</v>
          </cell>
          <cell r="F153">
            <v>37024586.995005041</v>
          </cell>
          <cell r="G153">
            <v>0</v>
          </cell>
          <cell r="H153">
            <v>609616194.20681059</v>
          </cell>
        </row>
        <row r="154">
          <cell r="C154">
            <v>609616194.20681059</v>
          </cell>
          <cell r="H154">
            <v>609616194.20681071</v>
          </cell>
        </row>
        <row r="155">
          <cell r="B155" t="str">
            <v>Mist Production</v>
          </cell>
          <cell r="C155">
            <v>4261967.8272013497</v>
          </cell>
        </row>
        <row r="156">
          <cell r="C156">
            <v>613878162.03401196</v>
          </cell>
        </row>
        <row r="157">
          <cell r="C157">
            <v>613878162.03401208</v>
          </cell>
        </row>
        <row r="158">
          <cell r="C158">
            <v>0</v>
          </cell>
        </row>
        <row r="159">
          <cell r="B159" t="str">
            <v>Storage Gas For TF1 Charges</v>
          </cell>
        </row>
        <row r="161">
          <cell r="B161" t="str">
            <v>Alberta Storage</v>
          </cell>
          <cell r="E161" t="str">
            <v>Alberta Storage By Month</v>
          </cell>
        </row>
        <row r="162">
          <cell r="B162" t="str">
            <v>Engage1</v>
          </cell>
          <cell r="C162">
            <v>0</v>
          </cell>
          <cell r="E162">
            <v>0</v>
          </cell>
          <cell r="F162" t="str">
            <v>Oct</v>
          </cell>
        </row>
        <row r="163">
          <cell r="B163" t="str">
            <v>Engage2</v>
          </cell>
          <cell r="C163">
            <v>0</v>
          </cell>
          <cell r="E163">
            <v>0</v>
          </cell>
          <cell r="F163" t="str">
            <v>Nov</v>
          </cell>
        </row>
        <row r="164">
          <cell r="B164" t="str">
            <v>Engage3</v>
          </cell>
          <cell r="C164">
            <v>0</v>
          </cell>
          <cell r="E164">
            <v>0</v>
          </cell>
          <cell r="F164" t="str">
            <v>Dec</v>
          </cell>
        </row>
        <row r="165">
          <cell r="B165" t="str">
            <v>Total Storage for TF1</v>
          </cell>
          <cell r="C165">
            <v>0</v>
          </cell>
          <cell r="E165">
            <v>0</v>
          </cell>
          <cell r="F165" t="str">
            <v>Jan</v>
          </cell>
        </row>
        <row r="166">
          <cell r="E166">
            <v>0</v>
          </cell>
          <cell r="F166" t="str">
            <v>Feb</v>
          </cell>
        </row>
        <row r="167">
          <cell r="E167">
            <v>0</v>
          </cell>
          <cell r="F167" t="str">
            <v>Mar</v>
          </cell>
        </row>
        <row r="168">
          <cell r="B168" t="str">
            <v>TF1 Volumetric Gas</v>
          </cell>
          <cell r="C168">
            <v>572591607.21180558</v>
          </cell>
          <cell r="E168">
            <v>0</v>
          </cell>
          <cell r="F168" t="str">
            <v>Apr</v>
          </cell>
        </row>
        <row r="169">
          <cell r="B169" t="str">
            <v>Spot Firm TF!1Gas</v>
          </cell>
          <cell r="C169">
            <v>37024586.995005041</v>
          </cell>
          <cell r="E169">
            <v>0</v>
          </cell>
          <cell r="F169" t="str">
            <v>May</v>
          </cell>
        </row>
        <row r="170">
          <cell r="E170">
            <v>0</v>
          </cell>
          <cell r="F170" t="str">
            <v>Jun</v>
          </cell>
        </row>
        <row r="171">
          <cell r="E171">
            <v>0</v>
          </cell>
          <cell r="F171" t="str">
            <v>Jul</v>
          </cell>
        </row>
        <row r="172">
          <cell r="E172">
            <v>0</v>
          </cell>
          <cell r="F172" t="str">
            <v>Aug</v>
          </cell>
        </row>
        <row r="173">
          <cell r="E173">
            <v>0</v>
          </cell>
          <cell r="F173" t="str">
            <v>Sep</v>
          </cell>
        </row>
        <row r="174">
          <cell r="E174">
            <v>0</v>
          </cell>
        </row>
        <row r="175">
          <cell r="E175">
            <v>0</v>
          </cell>
        </row>
        <row r="179">
          <cell r="B179" t="str">
            <v>Storage Gas for TF2Volumetric</v>
          </cell>
        </row>
        <row r="181">
          <cell r="B181" t="str">
            <v>SGS1</v>
          </cell>
          <cell r="C181">
            <v>0</v>
          </cell>
        </row>
        <row r="182">
          <cell r="B182" t="str">
            <v>SGS2</v>
          </cell>
          <cell r="C182">
            <v>11202867</v>
          </cell>
        </row>
        <row r="183">
          <cell r="B183" t="str">
            <v>LS-1</v>
          </cell>
          <cell r="C183">
            <v>4788992</v>
          </cell>
        </row>
        <row r="184">
          <cell r="B184" t="str">
            <v>Total Storage for TF2</v>
          </cell>
          <cell r="C184">
            <v>15991859</v>
          </cell>
        </row>
        <row r="186">
          <cell r="B186" t="str">
            <v>SGS,LS1&amp;SpotI TF2 Vols By Month</v>
          </cell>
        </row>
        <row r="187">
          <cell r="B187">
            <v>0</v>
          </cell>
          <cell r="C187" t="str">
            <v>Oct</v>
          </cell>
        </row>
        <row r="188">
          <cell r="B188">
            <v>0</v>
          </cell>
          <cell r="C188" t="str">
            <v>Nov</v>
          </cell>
        </row>
        <row r="189">
          <cell r="B189">
            <v>2334536</v>
          </cell>
          <cell r="C189" t="str">
            <v>Dec</v>
          </cell>
        </row>
        <row r="190">
          <cell r="B190">
            <v>5253585</v>
          </cell>
          <cell r="C190" t="str">
            <v>Jan</v>
          </cell>
        </row>
        <row r="191">
          <cell r="B191">
            <v>3927123</v>
          </cell>
          <cell r="C191" t="str">
            <v>Feb</v>
          </cell>
        </row>
        <row r="192">
          <cell r="B192">
            <v>2680470</v>
          </cell>
          <cell r="C192" t="str">
            <v>Mar</v>
          </cell>
        </row>
        <row r="193">
          <cell r="B193">
            <v>1796145</v>
          </cell>
          <cell r="C193" t="str">
            <v>Apr</v>
          </cell>
        </row>
        <row r="194">
          <cell r="B194">
            <v>0</v>
          </cell>
          <cell r="C194" t="str">
            <v>May</v>
          </cell>
        </row>
        <row r="195">
          <cell r="B195">
            <v>0</v>
          </cell>
          <cell r="C195" t="str">
            <v>Jun</v>
          </cell>
        </row>
        <row r="196">
          <cell r="B196">
            <v>0</v>
          </cell>
          <cell r="C196" t="str">
            <v>Jul</v>
          </cell>
        </row>
        <row r="197">
          <cell r="B197">
            <v>0</v>
          </cell>
          <cell r="C197" t="str">
            <v>Aug</v>
          </cell>
        </row>
        <row r="198">
          <cell r="B198">
            <v>0</v>
          </cell>
          <cell r="C198" t="str">
            <v>Sep</v>
          </cell>
        </row>
        <row r="199">
          <cell r="B199">
            <v>15991859</v>
          </cell>
        </row>
        <row r="202">
          <cell r="B202" t="str">
            <v>Storage Gas for Vaporiztion Charges</v>
          </cell>
        </row>
        <row r="204">
          <cell r="B204" t="str">
            <v>LS-1</v>
          </cell>
          <cell r="C204">
            <v>4788992</v>
          </cell>
        </row>
        <row r="206">
          <cell r="B206" t="str">
            <v>LS-1 Vols By Month</v>
          </cell>
        </row>
        <row r="207">
          <cell r="B207">
            <v>0</v>
          </cell>
          <cell r="C207" t="str">
            <v>Oct</v>
          </cell>
        </row>
        <row r="208">
          <cell r="B208">
            <v>0</v>
          </cell>
          <cell r="C208" t="str">
            <v>Nov</v>
          </cell>
        </row>
        <row r="209">
          <cell r="B209">
            <v>0</v>
          </cell>
          <cell r="C209" t="str">
            <v>Dec</v>
          </cell>
        </row>
        <row r="210">
          <cell r="B210">
            <v>1248345</v>
          </cell>
          <cell r="C210" t="str">
            <v>Jan</v>
          </cell>
        </row>
        <row r="211">
          <cell r="B211">
            <v>1129916</v>
          </cell>
          <cell r="C211" t="str">
            <v>Feb</v>
          </cell>
        </row>
        <row r="212">
          <cell r="B212">
            <v>1059002</v>
          </cell>
          <cell r="C212" t="str">
            <v>Mar</v>
          </cell>
        </row>
        <row r="213">
          <cell r="B213">
            <v>1351729</v>
          </cell>
          <cell r="C213" t="str">
            <v>Apr</v>
          </cell>
        </row>
        <row r="214">
          <cell r="B214">
            <v>0</v>
          </cell>
          <cell r="C214" t="str">
            <v>May</v>
          </cell>
        </row>
        <row r="215">
          <cell r="B215">
            <v>0</v>
          </cell>
          <cell r="C215" t="str">
            <v>Jun</v>
          </cell>
        </row>
        <row r="216">
          <cell r="B216">
            <v>0</v>
          </cell>
          <cell r="C216" t="str">
            <v>Jul</v>
          </cell>
        </row>
        <row r="217">
          <cell r="B217">
            <v>0</v>
          </cell>
          <cell r="C217" t="str">
            <v>Aug</v>
          </cell>
        </row>
        <row r="218">
          <cell r="B218">
            <v>0</v>
          </cell>
          <cell r="C218" t="str">
            <v>Sep</v>
          </cell>
        </row>
        <row r="219">
          <cell r="B219">
            <v>4788992</v>
          </cell>
        </row>
        <row r="220">
          <cell r="B220">
            <v>14510.645760000001</v>
          </cell>
        </row>
        <row r="222">
          <cell r="B222" t="str">
            <v>PGT, ANG and NOVA Commodity Volumes</v>
          </cell>
        </row>
        <row r="224">
          <cell r="B224" t="str">
            <v>Total Alberta Flowing Deliveries</v>
          </cell>
          <cell r="C224">
            <v>294932371.52208918</v>
          </cell>
        </row>
      </sheetData>
      <sheetData sheetId="5" refreshError="1">
        <row r="5">
          <cell r="B5" t="str">
            <v>CURSOR AT A3</v>
          </cell>
        </row>
        <row r="9">
          <cell r="D9" t="str">
            <v>storage</v>
          </cell>
        </row>
        <row r="10">
          <cell r="M10">
            <v>2000</v>
          </cell>
          <cell r="O10">
            <v>5000</v>
          </cell>
        </row>
        <row r="11">
          <cell r="H11">
            <v>2338879</v>
          </cell>
          <cell r="I11">
            <v>0</v>
          </cell>
          <cell r="J11">
            <v>0</v>
          </cell>
          <cell r="AB11">
            <v>0</v>
          </cell>
          <cell r="AD11">
            <v>0</v>
          </cell>
        </row>
        <row r="12">
          <cell r="C12" t="str">
            <v>Mo</v>
          </cell>
          <cell r="D12" t="str">
            <v>Dy</v>
          </cell>
          <cell r="E12" t="str">
            <v>Storage</v>
          </cell>
          <cell r="F12" t="str">
            <v>DD</v>
          </cell>
          <cell r="H12" t="str">
            <v>BRUER-TOTAL</v>
          </cell>
          <cell r="I12" t="str">
            <v/>
          </cell>
          <cell r="K12" t="str">
            <v>SGS-TOTAL</v>
          </cell>
          <cell r="L12" t="str">
            <v/>
          </cell>
          <cell r="M12" t="str">
            <v>GASCO-TOTAL</v>
          </cell>
          <cell r="N12" t="str">
            <v/>
          </cell>
          <cell r="O12" t="str">
            <v>NEWP-TOTAL</v>
          </cell>
          <cell r="W12" t="str">
            <v>BRUER</v>
          </cell>
          <cell r="X12" t="str">
            <v>FLORA</v>
          </cell>
          <cell r="Y12" t="str">
            <v>Al's Pool</v>
          </cell>
          <cell r="Z12" t="str">
            <v>SGS-1</v>
          </cell>
          <cell r="AA12" t="str">
            <v>SGS-2</v>
          </cell>
          <cell r="AB12" t="str">
            <v>GASCO</v>
          </cell>
          <cell r="AC12" t="str">
            <v>LS-1</v>
          </cell>
          <cell r="AD12" t="str">
            <v>NEWPORT</v>
          </cell>
          <cell r="AE12" t="str">
            <v>Engage 1</v>
          </cell>
          <cell r="AF12" t="str">
            <v>Engage 2</v>
          </cell>
          <cell r="AG12" t="str">
            <v>Engage3</v>
          </cell>
        </row>
        <row r="13">
          <cell r="C13" t="str">
            <v/>
          </cell>
          <cell r="D13" t="str">
            <v/>
          </cell>
          <cell r="E13" t="str">
            <v>Candidate</v>
          </cell>
          <cell r="F13" t="str">
            <v/>
          </cell>
          <cell r="H13" t="str">
            <v/>
          </cell>
          <cell r="I13" t="str">
            <v>FLORA-TOTAL</v>
          </cell>
          <cell r="J13" t="str">
            <v>Al's Pool</v>
          </cell>
          <cell r="K13" t="str">
            <v/>
          </cell>
          <cell r="L13" t="str">
            <v>SGS_2-TOTAL</v>
          </cell>
          <cell r="M13" t="str">
            <v/>
          </cell>
          <cell r="N13" t="str">
            <v>LS_1-TOTAL</v>
          </cell>
          <cell r="O13" t="str">
            <v/>
          </cell>
          <cell r="U13" t="str">
            <v>Calculated</v>
          </cell>
          <cell r="V13" t="str">
            <v>Refill</v>
          </cell>
          <cell r="AN13" t="str">
            <v>Boiloff</v>
          </cell>
        </row>
        <row r="14">
          <cell r="E14" t="str">
            <v>Volumes</v>
          </cell>
          <cell r="H14" t="str">
            <v>BRUER-TOTAL</v>
          </cell>
          <cell r="I14" t="str">
            <v>FLORA-TOTAL</v>
          </cell>
          <cell r="J14" t="str">
            <v>Al's Pool</v>
          </cell>
          <cell r="K14" t="str">
            <v>SGS</v>
          </cell>
          <cell r="L14" t="str">
            <v>SGS2</v>
          </cell>
          <cell r="M14" t="str">
            <v>Gasco</v>
          </cell>
          <cell r="N14" t="str">
            <v>LS1</v>
          </cell>
          <cell r="O14" t="str">
            <v>Newport</v>
          </cell>
          <cell r="P14" t="str">
            <v>Engage1</v>
          </cell>
          <cell r="Q14" t="str">
            <v>Engage2</v>
          </cell>
          <cell r="R14" t="str">
            <v>Engage 3</v>
          </cell>
          <cell r="S14" t="str">
            <v>Calvin Creek</v>
          </cell>
          <cell r="U14" t="str">
            <v>Refill gas</v>
          </cell>
          <cell r="V14" t="str">
            <v>Difference</v>
          </cell>
        </row>
        <row r="15">
          <cell r="C15">
            <v>38261</v>
          </cell>
          <cell r="D15">
            <v>1</v>
          </cell>
          <cell r="E15">
            <v>990886</v>
          </cell>
          <cell r="F15">
            <v>6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2000</v>
          </cell>
          <cell r="N15">
            <v>0</v>
          </cell>
          <cell r="O15">
            <v>5000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2000</v>
          </cell>
          <cell r="AC15">
            <v>0</v>
          </cell>
          <cell r="AD15">
            <v>5000</v>
          </cell>
          <cell r="AE15">
            <v>0</v>
          </cell>
          <cell r="AF15">
            <v>0</v>
          </cell>
          <cell r="AG15">
            <v>0</v>
          </cell>
          <cell r="AI15">
            <v>11</v>
          </cell>
          <cell r="AJ15">
            <v>1</v>
          </cell>
          <cell r="AL15">
            <v>7000</v>
          </cell>
          <cell r="AM15">
            <v>983886</v>
          </cell>
          <cell r="AN15">
            <v>7000</v>
          </cell>
        </row>
        <row r="16">
          <cell r="C16">
            <v>38262</v>
          </cell>
          <cell r="D16">
            <v>2</v>
          </cell>
          <cell r="E16">
            <v>1056840</v>
          </cell>
          <cell r="F16">
            <v>10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2000</v>
          </cell>
          <cell r="N16">
            <v>0</v>
          </cell>
          <cell r="O16">
            <v>5000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2000</v>
          </cell>
          <cell r="AC16">
            <v>0</v>
          </cell>
          <cell r="AD16">
            <v>5000</v>
          </cell>
          <cell r="AE16">
            <v>0</v>
          </cell>
          <cell r="AF16">
            <v>0</v>
          </cell>
          <cell r="AG16">
            <v>0</v>
          </cell>
          <cell r="AI16">
            <v>11</v>
          </cell>
          <cell r="AJ16">
            <v>2</v>
          </cell>
          <cell r="AL16">
            <v>7000</v>
          </cell>
          <cell r="AM16">
            <v>1049840</v>
          </cell>
          <cell r="AN16">
            <v>7000</v>
          </cell>
        </row>
        <row r="17">
          <cell r="C17">
            <v>38263</v>
          </cell>
          <cell r="D17">
            <v>3</v>
          </cell>
          <cell r="E17">
            <v>965972</v>
          </cell>
          <cell r="F17">
            <v>12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2000</v>
          </cell>
          <cell r="N17">
            <v>0</v>
          </cell>
          <cell r="O17">
            <v>5000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2000</v>
          </cell>
          <cell r="AC17">
            <v>0</v>
          </cell>
          <cell r="AD17">
            <v>5000</v>
          </cell>
          <cell r="AE17">
            <v>0</v>
          </cell>
          <cell r="AF17">
            <v>0</v>
          </cell>
          <cell r="AG17">
            <v>0</v>
          </cell>
          <cell r="AI17">
            <v>11</v>
          </cell>
          <cell r="AJ17">
            <v>3</v>
          </cell>
          <cell r="AL17">
            <v>7000</v>
          </cell>
          <cell r="AM17">
            <v>958972</v>
          </cell>
          <cell r="AN17">
            <v>7000</v>
          </cell>
        </row>
        <row r="18">
          <cell r="C18">
            <v>38264</v>
          </cell>
          <cell r="D18">
            <v>4</v>
          </cell>
          <cell r="E18">
            <v>943200</v>
          </cell>
          <cell r="F18">
            <v>14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2000</v>
          </cell>
          <cell r="N18">
            <v>0</v>
          </cell>
          <cell r="O18">
            <v>5000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2000</v>
          </cell>
          <cell r="AC18">
            <v>0</v>
          </cell>
          <cell r="AD18">
            <v>5000</v>
          </cell>
          <cell r="AE18">
            <v>0</v>
          </cell>
          <cell r="AF18">
            <v>0</v>
          </cell>
          <cell r="AG18">
            <v>0</v>
          </cell>
          <cell r="AI18">
            <v>11</v>
          </cell>
          <cell r="AJ18">
            <v>4</v>
          </cell>
          <cell r="AL18">
            <v>7000</v>
          </cell>
          <cell r="AM18">
            <v>936200</v>
          </cell>
          <cell r="AN18">
            <v>7000</v>
          </cell>
        </row>
        <row r="19">
          <cell r="C19">
            <v>38265</v>
          </cell>
          <cell r="D19">
            <v>5</v>
          </cell>
          <cell r="E19">
            <v>899736</v>
          </cell>
          <cell r="F19">
            <v>15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2000</v>
          </cell>
          <cell r="N19">
            <v>0</v>
          </cell>
          <cell r="O19">
            <v>5000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2000</v>
          </cell>
          <cell r="AC19">
            <v>0</v>
          </cell>
          <cell r="AD19">
            <v>5000</v>
          </cell>
          <cell r="AE19">
            <v>0</v>
          </cell>
          <cell r="AF19">
            <v>0</v>
          </cell>
          <cell r="AG19">
            <v>0</v>
          </cell>
          <cell r="AI19">
            <v>11</v>
          </cell>
          <cell r="AJ19">
            <v>5</v>
          </cell>
          <cell r="AL19">
            <v>7000</v>
          </cell>
          <cell r="AM19">
            <v>892736</v>
          </cell>
          <cell r="AN19">
            <v>7000</v>
          </cell>
        </row>
        <row r="20">
          <cell r="C20">
            <v>38266</v>
          </cell>
          <cell r="D20">
            <v>6</v>
          </cell>
          <cell r="E20">
            <v>1064142</v>
          </cell>
          <cell r="F20">
            <v>16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2000</v>
          </cell>
          <cell r="N20">
            <v>0</v>
          </cell>
          <cell r="O20">
            <v>5000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2000</v>
          </cell>
          <cell r="AC20">
            <v>0</v>
          </cell>
          <cell r="AD20">
            <v>5000</v>
          </cell>
          <cell r="AE20">
            <v>0</v>
          </cell>
          <cell r="AF20">
            <v>0</v>
          </cell>
          <cell r="AG20">
            <v>0</v>
          </cell>
          <cell r="AI20">
            <v>11</v>
          </cell>
          <cell r="AJ20">
            <v>6</v>
          </cell>
          <cell r="AL20">
            <v>7000</v>
          </cell>
          <cell r="AM20">
            <v>1057142</v>
          </cell>
          <cell r="AN20">
            <v>7000</v>
          </cell>
        </row>
        <row r="21">
          <cell r="C21">
            <v>38267</v>
          </cell>
          <cell r="D21">
            <v>7</v>
          </cell>
          <cell r="E21">
            <v>1087403</v>
          </cell>
          <cell r="F21">
            <v>17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2000</v>
          </cell>
          <cell r="N21">
            <v>0</v>
          </cell>
          <cell r="O21">
            <v>5000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2000</v>
          </cell>
          <cell r="AC21">
            <v>0</v>
          </cell>
          <cell r="AD21">
            <v>5000</v>
          </cell>
          <cell r="AE21">
            <v>0</v>
          </cell>
          <cell r="AF21">
            <v>0</v>
          </cell>
          <cell r="AG21">
            <v>0</v>
          </cell>
          <cell r="AI21">
            <v>11</v>
          </cell>
          <cell r="AJ21">
            <v>7</v>
          </cell>
          <cell r="AL21">
            <v>7000</v>
          </cell>
          <cell r="AM21">
            <v>1080403</v>
          </cell>
          <cell r="AN21">
            <v>7000</v>
          </cell>
        </row>
        <row r="22">
          <cell r="C22">
            <v>38268</v>
          </cell>
          <cell r="D22">
            <v>8</v>
          </cell>
          <cell r="E22">
            <v>1290718</v>
          </cell>
          <cell r="F22">
            <v>18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2000</v>
          </cell>
          <cell r="N22">
            <v>0</v>
          </cell>
          <cell r="O22">
            <v>5000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2000</v>
          </cell>
          <cell r="AC22">
            <v>0</v>
          </cell>
          <cell r="AD22">
            <v>5000</v>
          </cell>
          <cell r="AE22">
            <v>0</v>
          </cell>
          <cell r="AF22">
            <v>0</v>
          </cell>
          <cell r="AG22">
            <v>0</v>
          </cell>
          <cell r="AI22">
            <v>11</v>
          </cell>
          <cell r="AJ22">
            <v>8</v>
          </cell>
          <cell r="AL22">
            <v>7000</v>
          </cell>
          <cell r="AM22">
            <v>1283718</v>
          </cell>
          <cell r="AN22">
            <v>7000</v>
          </cell>
        </row>
        <row r="23">
          <cell r="C23">
            <v>38269</v>
          </cell>
          <cell r="D23">
            <v>9</v>
          </cell>
          <cell r="E23">
            <v>1669200</v>
          </cell>
          <cell r="F23">
            <v>19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2000</v>
          </cell>
          <cell r="N23">
            <v>0</v>
          </cell>
          <cell r="O23">
            <v>5000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2000</v>
          </cell>
          <cell r="AC23">
            <v>0</v>
          </cell>
          <cell r="AD23">
            <v>5000</v>
          </cell>
          <cell r="AE23">
            <v>0</v>
          </cell>
          <cell r="AF23">
            <v>0</v>
          </cell>
          <cell r="AG23">
            <v>0</v>
          </cell>
          <cell r="AI23">
            <v>11</v>
          </cell>
          <cell r="AJ23">
            <v>9</v>
          </cell>
          <cell r="AL23">
            <v>7000</v>
          </cell>
          <cell r="AM23">
            <v>1662200</v>
          </cell>
          <cell r="AN23">
            <v>7000</v>
          </cell>
        </row>
        <row r="24">
          <cell r="C24">
            <v>38270</v>
          </cell>
          <cell r="D24">
            <v>10</v>
          </cell>
          <cell r="E24">
            <v>1571577</v>
          </cell>
          <cell r="F24">
            <v>20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2000</v>
          </cell>
          <cell r="N24">
            <v>0</v>
          </cell>
          <cell r="O24">
            <v>5000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2000</v>
          </cell>
          <cell r="AC24">
            <v>0</v>
          </cell>
          <cell r="AD24">
            <v>5000</v>
          </cell>
          <cell r="AE24">
            <v>0</v>
          </cell>
          <cell r="AF24">
            <v>0</v>
          </cell>
          <cell r="AG24">
            <v>0</v>
          </cell>
          <cell r="AI24">
            <v>11</v>
          </cell>
          <cell r="AJ24">
            <v>10</v>
          </cell>
          <cell r="AL24">
            <v>7000</v>
          </cell>
          <cell r="AM24">
            <v>1564577</v>
          </cell>
          <cell r="AN24">
            <v>7000</v>
          </cell>
        </row>
        <row r="25">
          <cell r="C25">
            <v>38271</v>
          </cell>
          <cell r="D25">
            <v>11</v>
          </cell>
          <cell r="E25">
            <v>1762143</v>
          </cell>
          <cell r="F25">
            <v>21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2000</v>
          </cell>
          <cell r="N25">
            <v>0</v>
          </cell>
          <cell r="O25">
            <v>5000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2000</v>
          </cell>
          <cell r="AC25">
            <v>0</v>
          </cell>
          <cell r="AD25">
            <v>5000</v>
          </cell>
          <cell r="AE25">
            <v>0</v>
          </cell>
          <cell r="AF25">
            <v>0</v>
          </cell>
          <cell r="AG25">
            <v>0</v>
          </cell>
          <cell r="AI25">
            <v>11</v>
          </cell>
          <cell r="AJ25">
            <v>11</v>
          </cell>
          <cell r="AL25">
            <v>7000</v>
          </cell>
          <cell r="AM25">
            <v>1755143</v>
          </cell>
          <cell r="AN25">
            <v>7000</v>
          </cell>
        </row>
        <row r="26">
          <cell r="C26">
            <v>38272</v>
          </cell>
          <cell r="D26">
            <v>12</v>
          </cell>
          <cell r="E26">
            <v>1520924</v>
          </cell>
          <cell r="F26">
            <v>22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2000</v>
          </cell>
          <cell r="N26">
            <v>0</v>
          </cell>
          <cell r="O26">
            <v>5000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2000</v>
          </cell>
          <cell r="AC26">
            <v>0</v>
          </cell>
          <cell r="AD26">
            <v>5000</v>
          </cell>
          <cell r="AE26">
            <v>0</v>
          </cell>
          <cell r="AF26">
            <v>0</v>
          </cell>
          <cell r="AG26">
            <v>0</v>
          </cell>
          <cell r="AI26">
            <v>11</v>
          </cell>
          <cell r="AJ26">
            <v>12</v>
          </cell>
          <cell r="AL26">
            <v>7000</v>
          </cell>
          <cell r="AM26">
            <v>1513924</v>
          </cell>
          <cell r="AN26">
            <v>7000</v>
          </cell>
        </row>
        <row r="27">
          <cell r="C27">
            <v>38273</v>
          </cell>
          <cell r="D27">
            <v>13</v>
          </cell>
          <cell r="E27">
            <v>1620486</v>
          </cell>
          <cell r="F27">
            <v>24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2000</v>
          </cell>
          <cell r="N27">
            <v>0</v>
          </cell>
          <cell r="O27">
            <v>5000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2000</v>
          </cell>
          <cell r="AC27">
            <v>0</v>
          </cell>
          <cell r="AD27">
            <v>5000</v>
          </cell>
          <cell r="AE27">
            <v>0</v>
          </cell>
          <cell r="AF27">
            <v>0</v>
          </cell>
          <cell r="AG27">
            <v>0</v>
          </cell>
          <cell r="AI27">
            <v>11</v>
          </cell>
          <cell r="AJ27">
            <v>13</v>
          </cell>
          <cell r="AL27">
            <v>7000</v>
          </cell>
          <cell r="AM27">
            <v>1613486</v>
          </cell>
          <cell r="AN27">
            <v>7000</v>
          </cell>
        </row>
        <row r="28">
          <cell r="C28">
            <v>38274</v>
          </cell>
          <cell r="D28">
            <v>14</v>
          </cell>
          <cell r="E28">
            <v>1644080</v>
          </cell>
          <cell r="F28">
            <v>26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2000</v>
          </cell>
          <cell r="N28">
            <v>0</v>
          </cell>
          <cell r="O28">
            <v>5000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2000</v>
          </cell>
          <cell r="AC28">
            <v>0</v>
          </cell>
          <cell r="AD28">
            <v>5000</v>
          </cell>
          <cell r="AE28">
            <v>0</v>
          </cell>
          <cell r="AF28">
            <v>0</v>
          </cell>
          <cell r="AG28">
            <v>0</v>
          </cell>
          <cell r="AI28">
            <v>11</v>
          </cell>
          <cell r="AJ28">
            <v>14</v>
          </cell>
          <cell r="AL28">
            <v>7000</v>
          </cell>
          <cell r="AM28">
            <v>1637080</v>
          </cell>
          <cell r="AN28">
            <v>7000</v>
          </cell>
        </row>
        <row r="29">
          <cell r="C29">
            <v>38275</v>
          </cell>
          <cell r="D29">
            <v>15</v>
          </cell>
          <cell r="E29">
            <v>1843458</v>
          </cell>
          <cell r="F29">
            <v>31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2000</v>
          </cell>
          <cell r="N29">
            <v>0</v>
          </cell>
          <cell r="O29">
            <v>5000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2000</v>
          </cell>
          <cell r="AC29">
            <v>0</v>
          </cell>
          <cell r="AD29">
            <v>5000</v>
          </cell>
          <cell r="AE29">
            <v>0</v>
          </cell>
          <cell r="AF29">
            <v>0</v>
          </cell>
          <cell r="AG29">
            <v>0</v>
          </cell>
          <cell r="AI29">
            <v>11</v>
          </cell>
          <cell r="AJ29">
            <v>15</v>
          </cell>
          <cell r="AL29">
            <v>7000</v>
          </cell>
          <cell r="AM29">
            <v>1836458</v>
          </cell>
          <cell r="AN29">
            <v>7000</v>
          </cell>
        </row>
        <row r="30">
          <cell r="C30">
            <v>38276</v>
          </cell>
          <cell r="D30">
            <v>16</v>
          </cell>
          <cell r="E30">
            <v>1264357</v>
          </cell>
          <cell r="F30">
            <v>37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2000</v>
          </cell>
          <cell r="N30">
            <v>0</v>
          </cell>
          <cell r="O30">
            <v>5000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2000</v>
          </cell>
          <cell r="AC30">
            <v>0</v>
          </cell>
          <cell r="AD30">
            <v>5000</v>
          </cell>
          <cell r="AE30">
            <v>0</v>
          </cell>
          <cell r="AF30">
            <v>0</v>
          </cell>
          <cell r="AG30">
            <v>0</v>
          </cell>
          <cell r="AI30">
            <v>11</v>
          </cell>
          <cell r="AJ30">
            <v>16</v>
          </cell>
          <cell r="AL30">
            <v>7000</v>
          </cell>
          <cell r="AM30">
            <v>1257357</v>
          </cell>
          <cell r="AN30">
            <v>7000</v>
          </cell>
        </row>
        <row r="31">
          <cell r="C31">
            <v>38277</v>
          </cell>
          <cell r="D31">
            <v>17</v>
          </cell>
          <cell r="E31">
            <v>1011185</v>
          </cell>
          <cell r="F31">
            <v>28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2000</v>
          </cell>
          <cell r="N31">
            <v>0</v>
          </cell>
          <cell r="O31">
            <v>5000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2000</v>
          </cell>
          <cell r="AC31">
            <v>0</v>
          </cell>
          <cell r="AD31">
            <v>5000</v>
          </cell>
          <cell r="AE31">
            <v>0</v>
          </cell>
          <cell r="AF31">
            <v>0</v>
          </cell>
          <cell r="AG31">
            <v>0</v>
          </cell>
          <cell r="AI31">
            <v>11</v>
          </cell>
          <cell r="AJ31">
            <v>17</v>
          </cell>
          <cell r="AL31">
            <v>7000</v>
          </cell>
          <cell r="AM31">
            <v>1004185</v>
          </cell>
          <cell r="AN31">
            <v>7000</v>
          </cell>
        </row>
        <row r="32">
          <cell r="C32">
            <v>38278</v>
          </cell>
          <cell r="D32">
            <v>18</v>
          </cell>
          <cell r="E32">
            <v>985272</v>
          </cell>
          <cell r="F32">
            <v>24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2000</v>
          </cell>
          <cell r="N32">
            <v>0</v>
          </cell>
          <cell r="O32">
            <v>5000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2000</v>
          </cell>
          <cell r="AC32">
            <v>0</v>
          </cell>
          <cell r="AD32">
            <v>5000</v>
          </cell>
          <cell r="AE32">
            <v>0</v>
          </cell>
          <cell r="AF32">
            <v>0</v>
          </cell>
          <cell r="AG32">
            <v>0</v>
          </cell>
          <cell r="AI32">
            <v>11</v>
          </cell>
          <cell r="AJ32">
            <v>18</v>
          </cell>
          <cell r="AL32">
            <v>7000</v>
          </cell>
          <cell r="AM32">
            <v>978272</v>
          </cell>
          <cell r="AN32">
            <v>7000</v>
          </cell>
        </row>
        <row r="33">
          <cell r="C33">
            <v>38279</v>
          </cell>
          <cell r="D33">
            <v>19</v>
          </cell>
          <cell r="E33">
            <v>961461</v>
          </cell>
          <cell r="F33">
            <v>23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2000</v>
          </cell>
          <cell r="N33">
            <v>0</v>
          </cell>
          <cell r="O33">
            <v>5000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2000</v>
          </cell>
          <cell r="AC33">
            <v>0</v>
          </cell>
          <cell r="AD33">
            <v>5000</v>
          </cell>
          <cell r="AE33">
            <v>0</v>
          </cell>
          <cell r="AF33">
            <v>0</v>
          </cell>
          <cell r="AG33">
            <v>0</v>
          </cell>
          <cell r="AI33">
            <v>11</v>
          </cell>
          <cell r="AJ33">
            <v>19</v>
          </cell>
          <cell r="AL33">
            <v>7000</v>
          </cell>
          <cell r="AM33">
            <v>954461</v>
          </cell>
          <cell r="AN33">
            <v>7000</v>
          </cell>
        </row>
        <row r="34">
          <cell r="C34">
            <v>38280</v>
          </cell>
          <cell r="D34">
            <v>20</v>
          </cell>
          <cell r="E34">
            <v>941150</v>
          </cell>
          <cell r="F34">
            <v>22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2000</v>
          </cell>
          <cell r="N34">
            <v>0</v>
          </cell>
          <cell r="O34">
            <v>5000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2000</v>
          </cell>
          <cell r="AC34">
            <v>0</v>
          </cell>
          <cell r="AD34">
            <v>5000</v>
          </cell>
          <cell r="AE34">
            <v>0</v>
          </cell>
          <cell r="AF34">
            <v>0</v>
          </cell>
          <cell r="AG34">
            <v>0</v>
          </cell>
          <cell r="AI34">
            <v>11</v>
          </cell>
          <cell r="AJ34">
            <v>20</v>
          </cell>
          <cell r="AL34">
            <v>7000</v>
          </cell>
          <cell r="AM34">
            <v>934150</v>
          </cell>
          <cell r="AN34">
            <v>7000</v>
          </cell>
        </row>
        <row r="35">
          <cell r="C35">
            <v>38281</v>
          </cell>
          <cell r="D35">
            <v>21</v>
          </cell>
          <cell r="E35">
            <v>874682</v>
          </cell>
          <cell r="F35">
            <v>20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2000</v>
          </cell>
          <cell r="N35">
            <v>0</v>
          </cell>
          <cell r="O35">
            <v>5000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2000</v>
          </cell>
          <cell r="AC35">
            <v>0</v>
          </cell>
          <cell r="AD35">
            <v>5000</v>
          </cell>
          <cell r="AE35">
            <v>0</v>
          </cell>
          <cell r="AF35">
            <v>0</v>
          </cell>
          <cell r="AG35">
            <v>0</v>
          </cell>
          <cell r="AI35">
            <v>11</v>
          </cell>
          <cell r="AJ35">
            <v>21</v>
          </cell>
          <cell r="AL35">
            <v>7000</v>
          </cell>
          <cell r="AM35">
            <v>867682</v>
          </cell>
          <cell r="AN35">
            <v>7000</v>
          </cell>
        </row>
        <row r="36">
          <cell r="C36">
            <v>38282</v>
          </cell>
          <cell r="D36">
            <v>22</v>
          </cell>
          <cell r="E36">
            <v>1123242</v>
          </cell>
          <cell r="F36">
            <v>19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2000</v>
          </cell>
          <cell r="N36">
            <v>0</v>
          </cell>
          <cell r="O36">
            <v>5000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2000</v>
          </cell>
          <cell r="AC36">
            <v>0</v>
          </cell>
          <cell r="AD36">
            <v>5000</v>
          </cell>
          <cell r="AE36">
            <v>0</v>
          </cell>
          <cell r="AF36">
            <v>0</v>
          </cell>
          <cell r="AG36">
            <v>0</v>
          </cell>
          <cell r="AI36">
            <v>11</v>
          </cell>
          <cell r="AJ36">
            <v>22</v>
          </cell>
          <cell r="AL36">
            <v>7000</v>
          </cell>
          <cell r="AM36">
            <v>1116242</v>
          </cell>
          <cell r="AN36">
            <v>7000</v>
          </cell>
        </row>
        <row r="37">
          <cell r="C37">
            <v>38283</v>
          </cell>
          <cell r="D37">
            <v>23</v>
          </cell>
          <cell r="E37">
            <v>1623191</v>
          </cell>
          <cell r="F37">
            <v>18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2000</v>
          </cell>
          <cell r="N37">
            <v>0</v>
          </cell>
          <cell r="O37">
            <v>5000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2000</v>
          </cell>
          <cell r="AC37">
            <v>0</v>
          </cell>
          <cell r="AD37">
            <v>5000</v>
          </cell>
          <cell r="AE37">
            <v>0</v>
          </cell>
          <cell r="AF37">
            <v>0</v>
          </cell>
          <cell r="AG37">
            <v>0</v>
          </cell>
          <cell r="AI37">
            <v>11</v>
          </cell>
          <cell r="AJ37">
            <v>23</v>
          </cell>
          <cell r="AL37">
            <v>7000</v>
          </cell>
          <cell r="AM37">
            <v>1616191</v>
          </cell>
          <cell r="AN37">
            <v>7000</v>
          </cell>
        </row>
        <row r="38">
          <cell r="B38">
            <v>24</v>
          </cell>
          <cell r="C38">
            <v>38284</v>
          </cell>
          <cell r="D38">
            <v>24</v>
          </cell>
          <cell r="E38">
            <v>1770287</v>
          </cell>
          <cell r="F38">
            <v>18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2000</v>
          </cell>
          <cell r="N38">
            <v>0</v>
          </cell>
          <cell r="O38">
            <v>5000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2000</v>
          </cell>
          <cell r="AC38">
            <v>0</v>
          </cell>
          <cell r="AD38">
            <v>5000</v>
          </cell>
          <cell r="AE38">
            <v>0</v>
          </cell>
          <cell r="AF38">
            <v>0</v>
          </cell>
          <cell r="AG38">
            <v>0</v>
          </cell>
          <cell r="AI38">
            <v>11</v>
          </cell>
          <cell r="AJ38">
            <v>24</v>
          </cell>
          <cell r="AL38">
            <v>7000</v>
          </cell>
          <cell r="AM38">
            <v>1763287</v>
          </cell>
          <cell r="AN38">
            <v>7000</v>
          </cell>
        </row>
        <row r="39">
          <cell r="B39">
            <v>25</v>
          </cell>
          <cell r="C39">
            <v>38285</v>
          </cell>
          <cell r="D39">
            <v>25</v>
          </cell>
          <cell r="E39">
            <v>1458920</v>
          </cell>
          <cell r="F39">
            <v>16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2000</v>
          </cell>
          <cell r="N39">
            <v>0</v>
          </cell>
          <cell r="O39">
            <v>5000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2000</v>
          </cell>
          <cell r="AC39">
            <v>0</v>
          </cell>
          <cell r="AD39">
            <v>5000</v>
          </cell>
          <cell r="AE39">
            <v>0</v>
          </cell>
          <cell r="AF39">
            <v>0</v>
          </cell>
          <cell r="AG39">
            <v>0</v>
          </cell>
          <cell r="AI39">
            <v>11</v>
          </cell>
          <cell r="AJ39">
            <v>25</v>
          </cell>
          <cell r="AL39">
            <v>7000</v>
          </cell>
          <cell r="AM39">
            <v>1451920</v>
          </cell>
          <cell r="AN39">
            <v>7000</v>
          </cell>
        </row>
        <row r="40">
          <cell r="B40">
            <v>26</v>
          </cell>
          <cell r="C40">
            <v>38286</v>
          </cell>
          <cell r="D40">
            <v>26</v>
          </cell>
          <cell r="E40">
            <v>1243136</v>
          </cell>
          <cell r="F40">
            <v>15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2000</v>
          </cell>
          <cell r="N40">
            <v>0</v>
          </cell>
          <cell r="O40">
            <v>5000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2000</v>
          </cell>
          <cell r="AC40">
            <v>0</v>
          </cell>
          <cell r="AD40">
            <v>5000</v>
          </cell>
          <cell r="AE40">
            <v>0</v>
          </cell>
          <cell r="AF40">
            <v>0</v>
          </cell>
          <cell r="AG40">
            <v>0</v>
          </cell>
          <cell r="AI40">
            <v>11</v>
          </cell>
          <cell r="AJ40">
            <v>26</v>
          </cell>
          <cell r="AL40">
            <v>7000</v>
          </cell>
          <cell r="AM40">
            <v>1236136</v>
          </cell>
          <cell r="AN40">
            <v>7000</v>
          </cell>
        </row>
        <row r="41">
          <cell r="B41">
            <v>27</v>
          </cell>
          <cell r="C41">
            <v>38287</v>
          </cell>
          <cell r="D41">
            <v>27</v>
          </cell>
          <cell r="E41">
            <v>1250414</v>
          </cell>
          <cell r="F41">
            <v>14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2000</v>
          </cell>
          <cell r="N41">
            <v>0</v>
          </cell>
          <cell r="O41">
            <v>5000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2000</v>
          </cell>
          <cell r="AC41">
            <v>0</v>
          </cell>
          <cell r="AD41">
            <v>5000</v>
          </cell>
          <cell r="AE41">
            <v>0</v>
          </cell>
          <cell r="AF41">
            <v>0</v>
          </cell>
          <cell r="AG41">
            <v>0</v>
          </cell>
          <cell r="AI41">
            <v>11</v>
          </cell>
          <cell r="AJ41">
            <v>27</v>
          </cell>
          <cell r="AL41">
            <v>7000</v>
          </cell>
          <cell r="AM41">
            <v>1243414</v>
          </cell>
          <cell r="AN41">
            <v>7000</v>
          </cell>
        </row>
        <row r="42">
          <cell r="B42">
            <v>28</v>
          </cell>
          <cell r="C42">
            <v>38288</v>
          </cell>
          <cell r="D42">
            <v>28</v>
          </cell>
          <cell r="E42">
            <v>1329097</v>
          </cell>
          <cell r="F42">
            <v>13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2000</v>
          </cell>
          <cell r="N42">
            <v>0</v>
          </cell>
          <cell r="O42">
            <v>5000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2000</v>
          </cell>
          <cell r="AC42">
            <v>0</v>
          </cell>
          <cell r="AD42">
            <v>5000</v>
          </cell>
          <cell r="AE42">
            <v>0</v>
          </cell>
          <cell r="AF42">
            <v>0</v>
          </cell>
          <cell r="AG42">
            <v>0</v>
          </cell>
          <cell r="AI42">
            <v>11</v>
          </cell>
          <cell r="AJ42">
            <v>28</v>
          </cell>
          <cell r="AL42">
            <v>7000</v>
          </cell>
          <cell r="AM42">
            <v>1322097</v>
          </cell>
          <cell r="AN42">
            <v>7000</v>
          </cell>
        </row>
        <row r="43">
          <cell r="B43">
            <v>29</v>
          </cell>
          <cell r="C43">
            <v>38289</v>
          </cell>
          <cell r="D43">
            <v>29</v>
          </cell>
          <cell r="E43">
            <v>2411476</v>
          </cell>
          <cell r="F43">
            <v>11</v>
          </cell>
          <cell r="H43">
            <v>878516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2000</v>
          </cell>
          <cell r="N43">
            <v>0</v>
          </cell>
          <cell r="O43">
            <v>5000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878516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2000</v>
          </cell>
          <cell r="AC43">
            <v>0</v>
          </cell>
          <cell r="AD43">
            <v>5000</v>
          </cell>
          <cell r="AE43">
            <v>0</v>
          </cell>
          <cell r="AF43">
            <v>0</v>
          </cell>
          <cell r="AG43">
            <v>0</v>
          </cell>
          <cell r="AI43">
            <v>11</v>
          </cell>
          <cell r="AJ43">
            <v>29</v>
          </cell>
          <cell r="AL43">
            <v>885516</v>
          </cell>
          <cell r="AM43">
            <v>1525960</v>
          </cell>
          <cell r="AN43">
            <v>7000</v>
          </cell>
        </row>
        <row r="44">
          <cell r="B44">
            <v>30</v>
          </cell>
          <cell r="C44">
            <v>38290</v>
          </cell>
          <cell r="D44">
            <v>30</v>
          </cell>
          <cell r="E44">
            <v>3339936</v>
          </cell>
          <cell r="F44">
            <v>9</v>
          </cell>
          <cell r="H44">
            <v>1806976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2000</v>
          </cell>
          <cell r="N44">
            <v>0</v>
          </cell>
          <cell r="O44">
            <v>5000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1806976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2000</v>
          </cell>
          <cell r="AC44">
            <v>0</v>
          </cell>
          <cell r="AD44">
            <v>5000</v>
          </cell>
          <cell r="AE44">
            <v>0</v>
          </cell>
          <cell r="AF44">
            <v>0</v>
          </cell>
          <cell r="AG44">
            <v>0</v>
          </cell>
          <cell r="AI44">
            <v>11</v>
          </cell>
          <cell r="AJ44">
            <v>30</v>
          </cell>
          <cell r="AL44">
            <v>1813976</v>
          </cell>
          <cell r="AM44">
            <v>1525960</v>
          </cell>
          <cell r="AN44">
            <v>7000</v>
          </cell>
        </row>
        <row r="45">
          <cell r="B45">
            <v>31</v>
          </cell>
          <cell r="C45">
            <v>38291</v>
          </cell>
          <cell r="D45">
            <v>1</v>
          </cell>
          <cell r="E45">
            <v>3871839</v>
          </cell>
          <cell r="F45">
            <v>10</v>
          </cell>
          <cell r="H45">
            <v>2338879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2000</v>
          </cell>
          <cell r="N45">
            <v>0</v>
          </cell>
          <cell r="O45">
            <v>5000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2338879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2000</v>
          </cell>
          <cell r="AC45">
            <v>0</v>
          </cell>
          <cell r="AD45">
            <v>5000</v>
          </cell>
          <cell r="AE45">
            <v>0</v>
          </cell>
          <cell r="AF45">
            <v>0</v>
          </cell>
          <cell r="AG45">
            <v>0</v>
          </cell>
          <cell r="AI45">
            <v>12</v>
          </cell>
          <cell r="AJ45">
            <v>1</v>
          </cell>
          <cell r="AL45">
            <v>2345879</v>
          </cell>
          <cell r="AM45">
            <v>1525960</v>
          </cell>
          <cell r="AN45">
            <v>7000</v>
          </cell>
        </row>
        <row r="46">
          <cell r="B46">
            <v>32</v>
          </cell>
          <cell r="C46">
            <v>38292</v>
          </cell>
          <cell r="D46">
            <v>2</v>
          </cell>
          <cell r="E46">
            <v>3365698</v>
          </cell>
          <cell r="F46">
            <v>16</v>
          </cell>
          <cell r="H46">
            <v>881968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2000</v>
          </cell>
          <cell r="N46">
            <v>0</v>
          </cell>
          <cell r="O46">
            <v>5000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881968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2000</v>
          </cell>
          <cell r="AC46">
            <v>0</v>
          </cell>
          <cell r="AD46">
            <v>5000</v>
          </cell>
          <cell r="AE46">
            <v>0</v>
          </cell>
          <cell r="AF46">
            <v>0</v>
          </cell>
          <cell r="AG46">
            <v>0</v>
          </cell>
          <cell r="AI46">
            <v>12</v>
          </cell>
          <cell r="AJ46">
            <v>2</v>
          </cell>
          <cell r="AL46">
            <v>888968</v>
          </cell>
          <cell r="AM46">
            <v>2476730</v>
          </cell>
          <cell r="AN46">
            <v>7000</v>
          </cell>
        </row>
        <row r="47">
          <cell r="B47">
            <v>33</v>
          </cell>
          <cell r="C47">
            <v>38293</v>
          </cell>
          <cell r="D47">
            <v>3</v>
          </cell>
          <cell r="E47">
            <v>3820799</v>
          </cell>
          <cell r="F47">
            <v>18</v>
          </cell>
          <cell r="H47">
            <v>1337069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2000</v>
          </cell>
          <cell r="N47">
            <v>0</v>
          </cell>
          <cell r="O47">
            <v>5000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1337069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2000</v>
          </cell>
          <cell r="AC47">
            <v>0</v>
          </cell>
          <cell r="AD47">
            <v>5000</v>
          </cell>
          <cell r="AE47">
            <v>0</v>
          </cell>
          <cell r="AF47">
            <v>0</v>
          </cell>
          <cell r="AG47">
            <v>0</v>
          </cell>
          <cell r="AI47">
            <v>12</v>
          </cell>
          <cell r="AJ47">
            <v>3</v>
          </cell>
          <cell r="AL47">
            <v>1344069</v>
          </cell>
          <cell r="AM47">
            <v>2476730</v>
          </cell>
          <cell r="AN47">
            <v>7000</v>
          </cell>
        </row>
        <row r="48">
          <cell r="B48">
            <v>34</v>
          </cell>
          <cell r="C48">
            <v>38294</v>
          </cell>
          <cell r="D48">
            <v>4</v>
          </cell>
          <cell r="E48">
            <v>3623852</v>
          </cell>
          <cell r="F48">
            <v>19</v>
          </cell>
          <cell r="H48">
            <v>1140122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2000</v>
          </cell>
          <cell r="N48">
            <v>0</v>
          </cell>
          <cell r="O48">
            <v>5000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1140122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2000</v>
          </cell>
          <cell r="AC48">
            <v>0</v>
          </cell>
          <cell r="AD48">
            <v>5000</v>
          </cell>
          <cell r="AE48">
            <v>0</v>
          </cell>
          <cell r="AF48">
            <v>0</v>
          </cell>
          <cell r="AG48">
            <v>0</v>
          </cell>
          <cell r="AI48">
            <v>12</v>
          </cell>
          <cell r="AJ48">
            <v>4</v>
          </cell>
          <cell r="AL48">
            <v>1147122</v>
          </cell>
          <cell r="AM48">
            <v>2476730</v>
          </cell>
          <cell r="AN48">
            <v>7000</v>
          </cell>
        </row>
        <row r="49">
          <cell r="B49">
            <v>35</v>
          </cell>
          <cell r="C49">
            <v>38295</v>
          </cell>
          <cell r="D49">
            <v>5</v>
          </cell>
          <cell r="E49">
            <v>3974860</v>
          </cell>
          <cell r="F49">
            <v>20</v>
          </cell>
          <cell r="H49">
            <v>1491130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2000</v>
          </cell>
          <cell r="N49">
            <v>0</v>
          </cell>
          <cell r="O49">
            <v>5000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1491130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2000</v>
          </cell>
          <cell r="AC49">
            <v>0</v>
          </cell>
          <cell r="AD49">
            <v>5000</v>
          </cell>
          <cell r="AE49">
            <v>0</v>
          </cell>
          <cell r="AF49">
            <v>0</v>
          </cell>
          <cell r="AG49">
            <v>0</v>
          </cell>
          <cell r="AI49">
            <v>12</v>
          </cell>
          <cell r="AJ49">
            <v>5</v>
          </cell>
          <cell r="AL49">
            <v>1498130</v>
          </cell>
          <cell r="AM49">
            <v>2476730</v>
          </cell>
          <cell r="AN49">
            <v>7000</v>
          </cell>
        </row>
        <row r="50">
          <cell r="B50">
            <v>36</v>
          </cell>
          <cell r="C50">
            <v>38296</v>
          </cell>
          <cell r="D50">
            <v>6</v>
          </cell>
          <cell r="E50">
            <v>3733079</v>
          </cell>
          <cell r="F50">
            <v>22</v>
          </cell>
          <cell r="H50">
            <v>1249349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2000</v>
          </cell>
          <cell r="N50">
            <v>0</v>
          </cell>
          <cell r="O50">
            <v>5000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1249349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2000</v>
          </cell>
          <cell r="AC50">
            <v>0</v>
          </cell>
          <cell r="AD50">
            <v>5000</v>
          </cell>
          <cell r="AE50">
            <v>0</v>
          </cell>
          <cell r="AF50">
            <v>0</v>
          </cell>
          <cell r="AG50">
            <v>0</v>
          </cell>
          <cell r="AI50">
            <v>12</v>
          </cell>
          <cell r="AJ50">
            <v>6</v>
          </cell>
          <cell r="AL50">
            <v>1256349</v>
          </cell>
          <cell r="AM50">
            <v>2476730</v>
          </cell>
          <cell r="AN50">
            <v>7000</v>
          </cell>
        </row>
        <row r="51">
          <cell r="B51">
            <v>37</v>
          </cell>
          <cell r="C51">
            <v>38297</v>
          </cell>
          <cell r="D51">
            <v>7</v>
          </cell>
          <cell r="E51">
            <v>3362742</v>
          </cell>
          <cell r="F51">
            <v>23</v>
          </cell>
          <cell r="H51">
            <v>879012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2000</v>
          </cell>
          <cell r="N51">
            <v>0</v>
          </cell>
          <cell r="O51">
            <v>5000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879012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2000</v>
          </cell>
          <cell r="AC51">
            <v>0</v>
          </cell>
          <cell r="AD51">
            <v>5000</v>
          </cell>
          <cell r="AE51">
            <v>0</v>
          </cell>
          <cell r="AF51">
            <v>0</v>
          </cell>
          <cell r="AG51">
            <v>0</v>
          </cell>
          <cell r="AI51">
            <v>12</v>
          </cell>
          <cell r="AJ51">
            <v>7</v>
          </cell>
          <cell r="AL51">
            <v>886012</v>
          </cell>
          <cell r="AM51">
            <v>2476730</v>
          </cell>
          <cell r="AN51">
            <v>7000</v>
          </cell>
        </row>
        <row r="52">
          <cell r="B52">
            <v>38</v>
          </cell>
          <cell r="C52">
            <v>38298</v>
          </cell>
          <cell r="D52">
            <v>8</v>
          </cell>
          <cell r="E52">
            <v>3051715</v>
          </cell>
          <cell r="F52">
            <v>23</v>
          </cell>
          <cell r="H52">
            <v>567985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2000</v>
          </cell>
          <cell r="N52">
            <v>0</v>
          </cell>
          <cell r="O52">
            <v>5000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567985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2000</v>
          </cell>
          <cell r="AC52">
            <v>0</v>
          </cell>
          <cell r="AD52">
            <v>5000</v>
          </cell>
          <cell r="AE52">
            <v>0</v>
          </cell>
          <cell r="AF52">
            <v>0</v>
          </cell>
          <cell r="AG52">
            <v>0</v>
          </cell>
          <cell r="AI52">
            <v>12</v>
          </cell>
          <cell r="AJ52">
            <v>8</v>
          </cell>
          <cell r="AL52">
            <v>574985</v>
          </cell>
          <cell r="AM52">
            <v>2476730</v>
          </cell>
          <cell r="AN52">
            <v>7000</v>
          </cell>
        </row>
        <row r="53">
          <cell r="B53">
            <v>39</v>
          </cell>
          <cell r="C53">
            <v>38299</v>
          </cell>
          <cell r="D53">
            <v>9</v>
          </cell>
          <cell r="E53">
            <v>2703218</v>
          </cell>
          <cell r="F53">
            <v>25</v>
          </cell>
          <cell r="H53">
            <v>219488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2000</v>
          </cell>
          <cell r="N53">
            <v>0</v>
          </cell>
          <cell r="O53">
            <v>5000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219488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2000</v>
          </cell>
          <cell r="AC53">
            <v>0</v>
          </cell>
          <cell r="AD53">
            <v>5000</v>
          </cell>
          <cell r="AE53">
            <v>0</v>
          </cell>
          <cell r="AF53">
            <v>0</v>
          </cell>
          <cell r="AG53">
            <v>0</v>
          </cell>
          <cell r="AI53">
            <v>12</v>
          </cell>
          <cell r="AJ53">
            <v>9</v>
          </cell>
          <cell r="AL53">
            <v>226488</v>
          </cell>
          <cell r="AM53">
            <v>2476730</v>
          </cell>
          <cell r="AN53">
            <v>7000</v>
          </cell>
        </row>
        <row r="54">
          <cell r="B54">
            <v>40</v>
          </cell>
          <cell r="C54">
            <v>38300</v>
          </cell>
          <cell r="D54">
            <v>10</v>
          </cell>
          <cell r="E54">
            <v>2250798</v>
          </cell>
          <cell r="F54">
            <v>26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2000</v>
          </cell>
          <cell r="N54">
            <v>0</v>
          </cell>
          <cell r="O54">
            <v>5000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2000</v>
          </cell>
          <cell r="AC54">
            <v>0</v>
          </cell>
          <cell r="AD54">
            <v>5000</v>
          </cell>
          <cell r="AE54">
            <v>0</v>
          </cell>
          <cell r="AF54">
            <v>0</v>
          </cell>
          <cell r="AG54">
            <v>0</v>
          </cell>
          <cell r="AI54">
            <v>12</v>
          </cell>
          <cell r="AJ54">
            <v>10</v>
          </cell>
          <cell r="AL54">
            <v>7000</v>
          </cell>
          <cell r="AM54">
            <v>2243798</v>
          </cell>
          <cell r="AN54">
            <v>7000</v>
          </cell>
        </row>
        <row r="55">
          <cell r="B55">
            <v>41</v>
          </cell>
          <cell r="C55">
            <v>38301</v>
          </cell>
          <cell r="D55">
            <v>11</v>
          </cell>
          <cell r="E55">
            <v>2441030</v>
          </cell>
          <cell r="F55">
            <v>27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2000</v>
          </cell>
          <cell r="N55">
            <v>0</v>
          </cell>
          <cell r="O55">
            <v>5000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2000</v>
          </cell>
          <cell r="AC55">
            <v>0</v>
          </cell>
          <cell r="AD55">
            <v>5000</v>
          </cell>
          <cell r="AE55">
            <v>0</v>
          </cell>
          <cell r="AF55">
            <v>0</v>
          </cell>
          <cell r="AG55">
            <v>0</v>
          </cell>
          <cell r="AI55">
            <v>12</v>
          </cell>
          <cell r="AJ55">
            <v>11</v>
          </cell>
          <cell r="AL55">
            <v>7000</v>
          </cell>
          <cell r="AM55">
            <v>2434030</v>
          </cell>
          <cell r="AN55">
            <v>7000</v>
          </cell>
        </row>
        <row r="56">
          <cell r="B56">
            <v>42</v>
          </cell>
          <cell r="C56">
            <v>38302</v>
          </cell>
          <cell r="D56">
            <v>12</v>
          </cell>
          <cell r="E56">
            <v>2395816</v>
          </cell>
          <cell r="F56">
            <v>28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2000</v>
          </cell>
          <cell r="N56">
            <v>0</v>
          </cell>
          <cell r="O56">
            <v>5000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2000</v>
          </cell>
          <cell r="AC56">
            <v>0</v>
          </cell>
          <cell r="AD56">
            <v>5000</v>
          </cell>
          <cell r="AE56">
            <v>0</v>
          </cell>
          <cell r="AF56">
            <v>0</v>
          </cell>
          <cell r="AG56">
            <v>0</v>
          </cell>
          <cell r="AI56">
            <v>12</v>
          </cell>
          <cell r="AJ56">
            <v>12</v>
          </cell>
          <cell r="AL56">
            <v>7000</v>
          </cell>
          <cell r="AM56">
            <v>2388816</v>
          </cell>
          <cell r="AN56">
            <v>7000</v>
          </cell>
        </row>
        <row r="57">
          <cell r="B57">
            <v>43</v>
          </cell>
          <cell r="C57">
            <v>38303</v>
          </cell>
          <cell r="D57">
            <v>13</v>
          </cell>
          <cell r="E57">
            <v>3052236</v>
          </cell>
          <cell r="F57">
            <v>29</v>
          </cell>
          <cell r="H57">
            <v>568506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2000</v>
          </cell>
          <cell r="N57">
            <v>0</v>
          </cell>
          <cell r="O57">
            <v>5000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568506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2000</v>
          </cell>
          <cell r="AC57">
            <v>0</v>
          </cell>
          <cell r="AD57">
            <v>5000</v>
          </cell>
          <cell r="AE57">
            <v>0</v>
          </cell>
          <cell r="AF57">
            <v>0</v>
          </cell>
          <cell r="AG57">
            <v>0</v>
          </cell>
          <cell r="AI57">
            <v>12</v>
          </cell>
          <cell r="AJ57">
            <v>13</v>
          </cell>
          <cell r="AL57">
            <v>575506</v>
          </cell>
          <cell r="AM57">
            <v>2476730</v>
          </cell>
          <cell r="AN57">
            <v>7000</v>
          </cell>
        </row>
        <row r="58">
          <cell r="B58">
            <v>44</v>
          </cell>
          <cell r="C58">
            <v>38304</v>
          </cell>
          <cell r="D58">
            <v>14</v>
          </cell>
          <cell r="E58">
            <v>2656101</v>
          </cell>
          <cell r="F58">
            <v>31</v>
          </cell>
          <cell r="H58">
            <v>172371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2000</v>
          </cell>
          <cell r="N58">
            <v>0</v>
          </cell>
          <cell r="O58">
            <v>5000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172371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2000</v>
          </cell>
          <cell r="AC58">
            <v>0</v>
          </cell>
          <cell r="AD58">
            <v>5000</v>
          </cell>
          <cell r="AE58">
            <v>0</v>
          </cell>
          <cell r="AF58">
            <v>0</v>
          </cell>
          <cell r="AG58">
            <v>0</v>
          </cell>
          <cell r="AI58">
            <v>12</v>
          </cell>
          <cell r="AJ58">
            <v>14</v>
          </cell>
          <cell r="AL58">
            <v>179371</v>
          </cell>
          <cell r="AM58">
            <v>2476730</v>
          </cell>
          <cell r="AN58">
            <v>7000</v>
          </cell>
        </row>
        <row r="59">
          <cell r="B59">
            <v>45</v>
          </cell>
          <cell r="C59">
            <v>38305</v>
          </cell>
          <cell r="D59">
            <v>15</v>
          </cell>
          <cell r="E59">
            <v>2336656</v>
          </cell>
          <cell r="F59">
            <v>33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2000</v>
          </cell>
          <cell r="N59">
            <v>0</v>
          </cell>
          <cell r="O59">
            <v>5000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2000</v>
          </cell>
          <cell r="AC59">
            <v>0</v>
          </cell>
          <cell r="AD59">
            <v>5000</v>
          </cell>
          <cell r="AE59">
            <v>0</v>
          </cell>
          <cell r="AF59">
            <v>0</v>
          </cell>
          <cell r="AG59">
            <v>0</v>
          </cell>
          <cell r="AI59">
            <v>12</v>
          </cell>
          <cell r="AJ59">
            <v>15</v>
          </cell>
          <cell r="AL59">
            <v>7000</v>
          </cell>
          <cell r="AM59">
            <v>2329656</v>
          </cell>
          <cell r="AN59">
            <v>7000</v>
          </cell>
        </row>
        <row r="60">
          <cell r="B60">
            <v>46</v>
          </cell>
          <cell r="C60">
            <v>38306</v>
          </cell>
          <cell r="D60">
            <v>16</v>
          </cell>
          <cell r="E60">
            <v>2468729</v>
          </cell>
          <cell r="F60">
            <v>45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2000</v>
          </cell>
          <cell r="N60">
            <v>0</v>
          </cell>
          <cell r="O60">
            <v>5000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2000</v>
          </cell>
          <cell r="AC60">
            <v>0</v>
          </cell>
          <cell r="AD60">
            <v>5000</v>
          </cell>
          <cell r="AE60">
            <v>0</v>
          </cell>
          <cell r="AF60">
            <v>0</v>
          </cell>
          <cell r="AG60">
            <v>0</v>
          </cell>
          <cell r="AI60">
            <v>12</v>
          </cell>
          <cell r="AJ60">
            <v>16</v>
          </cell>
          <cell r="AL60">
            <v>7000</v>
          </cell>
          <cell r="AM60">
            <v>2461729</v>
          </cell>
          <cell r="AN60">
            <v>7000</v>
          </cell>
        </row>
        <row r="61">
          <cell r="B61">
            <v>47</v>
          </cell>
          <cell r="C61">
            <v>38307</v>
          </cell>
          <cell r="D61">
            <v>17</v>
          </cell>
          <cell r="E61">
            <v>2726073</v>
          </cell>
          <cell r="F61">
            <v>36</v>
          </cell>
          <cell r="H61">
            <v>242343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2000</v>
          </cell>
          <cell r="N61">
            <v>0</v>
          </cell>
          <cell r="O61">
            <v>5000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242343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2000</v>
          </cell>
          <cell r="AC61">
            <v>0</v>
          </cell>
          <cell r="AD61">
            <v>5000</v>
          </cell>
          <cell r="AE61">
            <v>0</v>
          </cell>
          <cell r="AF61">
            <v>0</v>
          </cell>
          <cell r="AG61">
            <v>0</v>
          </cell>
          <cell r="AI61">
            <v>12</v>
          </cell>
          <cell r="AJ61">
            <v>17</v>
          </cell>
          <cell r="AL61">
            <v>249343</v>
          </cell>
          <cell r="AM61">
            <v>2476730</v>
          </cell>
          <cell r="AN61">
            <v>7000</v>
          </cell>
        </row>
        <row r="62">
          <cell r="B62">
            <v>48</v>
          </cell>
          <cell r="C62">
            <v>38308</v>
          </cell>
          <cell r="D62">
            <v>18</v>
          </cell>
          <cell r="E62">
            <v>2714955</v>
          </cell>
          <cell r="F62">
            <v>31</v>
          </cell>
          <cell r="H62">
            <v>231225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2000</v>
          </cell>
          <cell r="N62">
            <v>0</v>
          </cell>
          <cell r="O62">
            <v>5000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231225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2000</v>
          </cell>
          <cell r="AC62">
            <v>0</v>
          </cell>
          <cell r="AD62">
            <v>5000</v>
          </cell>
          <cell r="AE62">
            <v>0</v>
          </cell>
          <cell r="AF62">
            <v>0</v>
          </cell>
          <cell r="AG62">
            <v>0</v>
          </cell>
          <cell r="AI62">
            <v>12</v>
          </cell>
          <cell r="AJ62">
            <v>18</v>
          </cell>
          <cell r="AL62">
            <v>238225</v>
          </cell>
          <cell r="AM62">
            <v>2476730</v>
          </cell>
          <cell r="AN62">
            <v>7000</v>
          </cell>
        </row>
        <row r="63">
          <cell r="B63">
            <v>49</v>
          </cell>
          <cell r="C63">
            <v>38309</v>
          </cell>
          <cell r="D63">
            <v>19</v>
          </cell>
          <cell r="E63">
            <v>2115123</v>
          </cell>
          <cell r="F63">
            <v>30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2000</v>
          </cell>
          <cell r="N63">
            <v>0</v>
          </cell>
          <cell r="O63">
            <v>5000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2000</v>
          </cell>
          <cell r="AC63">
            <v>0</v>
          </cell>
          <cell r="AD63">
            <v>5000</v>
          </cell>
          <cell r="AE63">
            <v>0</v>
          </cell>
          <cell r="AF63">
            <v>0</v>
          </cell>
          <cell r="AG63">
            <v>0</v>
          </cell>
          <cell r="AI63">
            <v>12</v>
          </cell>
          <cell r="AJ63">
            <v>19</v>
          </cell>
          <cell r="AL63">
            <v>7000</v>
          </cell>
          <cell r="AM63">
            <v>2108123</v>
          </cell>
          <cell r="AN63">
            <v>7000</v>
          </cell>
        </row>
        <row r="64">
          <cell r="B64">
            <v>50</v>
          </cell>
          <cell r="C64">
            <v>38310</v>
          </cell>
          <cell r="D64">
            <v>20</v>
          </cell>
          <cell r="E64">
            <v>3935577</v>
          </cell>
          <cell r="F64">
            <v>28</v>
          </cell>
          <cell r="H64">
            <v>1451847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2000</v>
          </cell>
          <cell r="N64">
            <v>0</v>
          </cell>
          <cell r="O64">
            <v>5000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1451847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2000</v>
          </cell>
          <cell r="AC64">
            <v>0</v>
          </cell>
          <cell r="AD64">
            <v>5000</v>
          </cell>
          <cell r="AE64">
            <v>0</v>
          </cell>
          <cell r="AF64">
            <v>0</v>
          </cell>
          <cell r="AG64">
            <v>0</v>
          </cell>
          <cell r="AI64">
            <v>12</v>
          </cell>
          <cell r="AJ64">
            <v>20</v>
          </cell>
          <cell r="AL64">
            <v>1458847</v>
          </cell>
          <cell r="AM64">
            <v>2476730</v>
          </cell>
          <cell r="AN64">
            <v>7000</v>
          </cell>
        </row>
        <row r="65">
          <cell r="B65">
            <v>51</v>
          </cell>
          <cell r="C65">
            <v>38311</v>
          </cell>
          <cell r="D65">
            <v>21</v>
          </cell>
          <cell r="E65">
            <v>3941176</v>
          </cell>
          <cell r="F65">
            <v>27</v>
          </cell>
          <cell r="H65">
            <v>1457446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2000</v>
          </cell>
          <cell r="N65">
            <v>0</v>
          </cell>
          <cell r="O65">
            <v>5000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1457446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2000</v>
          </cell>
          <cell r="AC65">
            <v>0</v>
          </cell>
          <cell r="AD65">
            <v>5000</v>
          </cell>
          <cell r="AE65">
            <v>0</v>
          </cell>
          <cell r="AF65">
            <v>0</v>
          </cell>
          <cell r="AG65">
            <v>0</v>
          </cell>
          <cell r="AI65">
            <v>12</v>
          </cell>
          <cell r="AJ65">
            <v>21</v>
          </cell>
          <cell r="AL65">
            <v>1464446</v>
          </cell>
          <cell r="AM65">
            <v>2476730</v>
          </cell>
          <cell r="AN65">
            <v>7000</v>
          </cell>
        </row>
        <row r="66">
          <cell r="B66">
            <v>52</v>
          </cell>
          <cell r="C66">
            <v>38312</v>
          </cell>
          <cell r="D66">
            <v>22</v>
          </cell>
          <cell r="E66">
            <v>4325478</v>
          </cell>
          <cell r="F66">
            <v>26</v>
          </cell>
          <cell r="H66">
            <v>1841748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2000</v>
          </cell>
          <cell r="N66">
            <v>0</v>
          </cell>
          <cell r="O66">
            <v>5000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1841748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2000</v>
          </cell>
          <cell r="AC66">
            <v>0</v>
          </cell>
          <cell r="AD66">
            <v>5000</v>
          </cell>
          <cell r="AE66">
            <v>0</v>
          </cell>
          <cell r="AF66">
            <v>0</v>
          </cell>
          <cell r="AG66">
            <v>0</v>
          </cell>
          <cell r="AI66">
            <v>12</v>
          </cell>
          <cell r="AJ66">
            <v>22</v>
          </cell>
          <cell r="AL66">
            <v>1848748</v>
          </cell>
          <cell r="AM66">
            <v>2476730</v>
          </cell>
          <cell r="AN66">
            <v>7000</v>
          </cell>
        </row>
        <row r="67">
          <cell r="B67">
            <v>53</v>
          </cell>
          <cell r="C67">
            <v>38313</v>
          </cell>
          <cell r="D67">
            <v>23</v>
          </cell>
          <cell r="E67">
            <v>4122855</v>
          </cell>
          <cell r="F67">
            <v>25</v>
          </cell>
          <cell r="H67">
            <v>1639125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2000</v>
          </cell>
          <cell r="N67">
            <v>0</v>
          </cell>
          <cell r="O67">
            <v>5000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1639125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2000</v>
          </cell>
          <cell r="AC67">
            <v>0</v>
          </cell>
          <cell r="AD67">
            <v>5000</v>
          </cell>
          <cell r="AE67">
            <v>0</v>
          </cell>
          <cell r="AF67">
            <v>0</v>
          </cell>
          <cell r="AG67">
            <v>0</v>
          </cell>
          <cell r="AI67">
            <v>12</v>
          </cell>
          <cell r="AJ67">
            <v>23</v>
          </cell>
          <cell r="AL67">
            <v>1646125</v>
          </cell>
          <cell r="AM67">
            <v>2476730</v>
          </cell>
          <cell r="AN67">
            <v>7000</v>
          </cell>
        </row>
        <row r="68">
          <cell r="B68">
            <v>54</v>
          </cell>
          <cell r="C68">
            <v>38314</v>
          </cell>
          <cell r="D68">
            <v>24</v>
          </cell>
          <cell r="E68">
            <v>3380890</v>
          </cell>
          <cell r="F68">
            <v>24</v>
          </cell>
          <cell r="H68">
            <v>897160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2000</v>
          </cell>
          <cell r="N68">
            <v>0</v>
          </cell>
          <cell r="O68">
            <v>5000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897160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2000</v>
          </cell>
          <cell r="AC68">
            <v>0</v>
          </cell>
          <cell r="AD68">
            <v>5000</v>
          </cell>
          <cell r="AE68">
            <v>0</v>
          </cell>
          <cell r="AF68">
            <v>0</v>
          </cell>
          <cell r="AG68">
            <v>0</v>
          </cell>
          <cell r="AI68">
            <v>12</v>
          </cell>
          <cell r="AJ68">
            <v>24</v>
          </cell>
          <cell r="AL68">
            <v>904160</v>
          </cell>
          <cell r="AM68">
            <v>2476730</v>
          </cell>
          <cell r="AN68">
            <v>7000</v>
          </cell>
        </row>
        <row r="69">
          <cell r="B69">
            <v>55</v>
          </cell>
          <cell r="C69">
            <v>38315</v>
          </cell>
          <cell r="D69">
            <v>25</v>
          </cell>
          <cell r="E69">
            <v>3738935</v>
          </cell>
          <cell r="F69">
            <v>23</v>
          </cell>
          <cell r="H69">
            <v>1255205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2000</v>
          </cell>
          <cell r="N69">
            <v>0</v>
          </cell>
          <cell r="O69">
            <v>5000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1255205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2000</v>
          </cell>
          <cell r="AC69">
            <v>0</v>
          </cell>
          <cell r="AD69">
            <v>5000</v>
          </cell>
          <cell r="AE69">
            <v>0</v>
          </cell>
          <cell r="AF69">
            <v>0</v>
          </cell>
          <cell r="AG69">
            <v>0</v>
          </cell>
          <cell r="AI69">
            <v>12</v>
          </cell>
          <cell r="AJ69">
            <v>25</v>
          </cell>
          <cell r="AL69">
            <v>1262205</v>
          </cell>
          <cell r="AM69">
            <v>2476730</v>
          </cell>
          <cell r="AN69">
            <v>7000</v>
          </cell>
        </row>
        <row r="70">
          <cell r="B70">
            <v>56</v>
          </cell>
          <cell r="C70">
            <v>38316</v>
          </cell>
          <cell r="D70">
            <v>26</v>
          </cell>
          <cell r="E70">
            <v>3542562</v>
          </cell>
          <cell r="F70">
            <v>22</v>
          </cell>
          <cell r="H70">
            <v>1058832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2000</v>
          </cell>
          <cell r="N70">
            <v>0</v>
          </cell>
          <cell r="O70">
            <v>5000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1058832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2000</v>
          </cell>
          <cell r="AC70">
            <v>0</v>
          </cell>
          <cell r="AD70">
            <v>5000</v>
          </cell>
          <cell r="AE70">
            <v>0</v>
          </cell>
          <cell r="AF70">
            <v>0</v>
          </cell>
          <cell r="AG70">
            <v>0</v>
          </cell>
          <cell r="AI70">
            <v>12</v>
          </cell>
          <cell r="AJ70">
            <v>26</v>
          </cell>
          <cell r="AL70">
            <v>1065832</v>
          </cell>
          <cell r="AM70">
            <v>2476730</v>
          </cell>
          <cell r="AN70">
            <v>7000</v>
          </cell>
        </row>
        <row r="71">
          <cell r="B71">
            <v>57</v>
          </cell>
          <cell r="C71">
            <v>38317</v>
          </cell>
          <cell r="D71">
            <v>27</v>
          </cell>
          <cell r="E71">
            <v>3257242</v>
          </cell>
          <cell r="F71">
            <v>21</v>
          </cell>
          <cell r="H71">
            <v>773512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2000</v>
          </cell>
          <cell r="N71">
            <v>0</v>
          </cell>
          <cell r="O71">
            <v>5000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773512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2000</v>
          </cell>
          <cell r="AC71">
            <v>0</v>
          </cell>
          <cell r="AD71">
            <v>5000</v>
          </cell>
          <cell r="AE71">
            <v>0</v>
          </cell>
          <cell r="AF71">
            <v>0</v>
          </cell>
          <cell r="AG71">
            <v>0</v>
          </cell>
          <cell r="AI71">
            <v>12</v>
          </cell>
          <cell r="AJ71">
            <v>27</v>
          </cell>
          <cell r="AL71">
            <v>780512</v>
          </cell>
          <cell r="AM71">
            <v>2476730</v>
          </cell>
          <cell r="AN71">
            <v>7000</v>
          </cell>
        </row>
        <row r="72">
          <cell r="B72">
            <v>58</v>
          </cell>
          <cell r="C72">
            <v>38318</v>
          </cell>
          <cell r="D72">
            <v>28</v>
          </cell>
          <cell r="E72">
            <v>2969659</v>
          </cell>
          <cell r="F72">
            <v>20</v>
          </cell>
          <cell r="H72">
            <v>485929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2000</v>
          </cell>
          <cell r="N72">
            <v>0</v>
          </cell>
          <cell r="O72">
            <v>5000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485929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2000</v>
          </cell>
          <cell r="AC72">
            <v>0</v>
          </cell>
          <cell r="AD72">
            <v>5000</v>
          </cell>
          <cell r="AE72">
            <v>0</v>
          </cell>
          <cell r="AF72">
            <v>0</v>
          </cell>
          <cell r="AG72">
            <v>0</v>
          </cell>
          <cell r="AI72">
            <v>12</v>
          </cell>
          <cell r="AJ72">
            <v>28</v>
          </cell>
          <cell r="AL72">
            <v>492929</v>
          </cell>
          <cell r="AM72">
            <v>2476730</v>
          </cell>
          <cell r="AN72">
            <v>7000</v>
          </cell>
        </row>
        <row r="73">
          <cell r="B73">
            <v>59</v>
          </cell>
          <cell r="C73">
            <v>38319</v>
          </cell>
          <cell r="D73">
            <v>29</v>
          </cell>
          <cell r="E73">
            <v>2467917</v>
          </cell>
          <cell r="F73">
            <v>19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2000</v>
          </cell>
          <cell r="N73">
            <v>0</v>
          </cell>
          <cell r="O73">
            <v>5000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2000</v>
          </cell>
          <cell r="AC73">
            <v>0</v>
          </cell>
          <cell r="AD73">
            <v>5000</v>
          </cell>
          <cell r="AE73">
            <v>0</v>
          </cell>
          <cell r="AF73">
            <v>0</v>
          </cell>
          <cell r="AG73">
            <v>0</v>
          </cell>
          <cell r="AI73">
            <v>12</v>
          </cell>
          <cell r="AJ73">
            <v>29</v>
          </cell>
          <cell r="AL73">
            <v>7000</v>
          </cell>
          <cell r="AM73">
            <v>2460917</v>
          </cell>
          <cell r="AN73">
            <v>7000</v>
          </cell>
        </row>
        <row r="74">
          <cell r="B74">
            <v>60</v>
          </cell>
          <cell r="C74">
            <v>38320</v>
          </cell>
          <cell r="D74">
            <v>30</v>
          </cell>
          <cell r="E74">
            <v>2297574</v>
          </cell>
          <cell r="F74">
            <v>17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2000</v>
          </cell>
          <cell r="N74">
            <v>0</v>
          </cell>
          <cell r="O74">
            <v>5000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2000</v>
          </cell>
          <cell r="AC74">
            <v>0</v>
          </cell>
          <cell r="AD74">
            <v>5000</v>
          </cell>
          <cell r="AE74">
            <v>0</v>
          </cell>
          <cell r="AF74">
            <v>0</v>
          </cell>
          <cell r="AG74">
            <v>0</v>
          </cell>
          <cell r="AI74">
            <v>12</v>
          </cell>
          <cell r="AJ74">
            <v>30</v>
          </cell>
          <cell r="AL74">
            <v>7000</v>
          </cell>
          <cell r="AM74">
            <v>2290574</v>
          </cell>
          <cell r="AN74">
            <v>7000</v>
          </cell>
        </row>
        <row r="75">
          <cell r="B75">
            <v>61</v>
          </cell>
          <cell r="C75">
            <v>38321</v>
          </cell>
          <cell r="D75">
            <v>31</v>
          </cell>
          <cell r="E75">
            <v>2883459</v>
          </cell>
          <cell r="F75">
            <v>14</v>
          </cell>
          <cell r="H75">
            <v>399729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2000</v>
          </cell>
          <cell r="N75">
            <v>0</v>
          </cell>
          <cell r="O75">
            <v>5000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399729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2000</v>
          </cell>
          <cell r="AC75">
            <v>0</v>
          </cell>
          <cell r="AD75">
            <v>5000</v>
          </cell>
          <cell r="AE75">
            <v>0</v>
          </cell>
          <cell r="AF75">
            <v>0</v>
          </cell>
          <cell r="AG75">
            <v>0</v>
          </cell>
          <cell r="AI75">
            <v>12</v>
          </cell>
          <cell r="AJ75">
            <v>31</v>
          </cell>
          <cell r="AL75">
            <v>406729</v>
          </cell>
          <cell r="AM75">
            <v>2476730</v>
          </cell>
          <cell r="AN75">
            <v>7000</v>
          </cell>
        </row>
        <row r="76">
          <cell r="B76">
            <v>62</v>
          </cell>
          <cell r="C76">
            <v>38322</v>
          </cell>
          <cell r="D76">
            <v>1</v>
          </cell>
          <cell r="E76">
            <v>3172946</v>
          </cell>
          <cell r="F76">
            <v>12</v>
          </cell>
          <cell r="H76">
            <v>544086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2000</v>
          </cell>
          <cell r="N76">
            <v>0</v>
          </cell>
          <cell r="O76">
            <v>5000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544086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2000</v>
          </cell>
          <cell r="AC76">
            <v>0</v>
          </cell>
          <cell r="AD76">
            <v>5000</v>
          </cell>
          <cell r="AE76">
            <v>0</v>
          </cell>
          <cell r="AF76">
            <v>0</v>
          </cell>
          <cell r="AG76">
            <v>0</v>
          </cell>
          <cell r="AI76">
            <v>1</v>
          </cell>
          <cell r="AJ76">
            <v>1</v>
          </cell>
          <cell r="AL76">
            <v>551086</v>
          </cell>
          <cell r="AM76">
            <v>2621860</v>
          </cell>
          <cell r="AN76">
            <v>7000</v>
          </cell>
        </row>
        <row r="77">
          <cell r="B77">
            <v>63</v>
          </cell>
          <cell r="C77">
            <v>38323</v>
          </cell>
          <cell r="D77">
            <v>2</v>
          </cell>
          <cell r="E77">
            <v>3604923</v>
          </cell>
          <cell r="F77">
            <v>16</v>
          </cell>
          <cell r="H77">
            <v>976063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2000</v>
          </cell>
          <cell r="N77">
            <v>0</v>
          </cell>
          <cell r="O77">
            <v>5000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976063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2000</v>
          </cell>
          <cell r="AC77">
            <v>0</v>
          </cell>
          <cell r="AD77">
            <v>5000</v>
          </cell>
          <cell r="AE77">
            <v>0</v>
          </cell>
          <cell r="AF77">
            <v>0</v>
          </cell>
          <cell r="AG77">
            <v>0</v>
          </cell>
          <cell r="AI77">
            <v>1</v>
          </cell>
          <cell r="AJ77">
            <v>2</v>
          </cell>
          <cell r="AL77">
            <v>983063</v>
          </cell>
          <cell r="AM77">
            <v>2621860</v>
          </cell>
          <cell r="AN77">
            <v>7000</v>
          </cell>
        </row>
        <row r="78">
          <cell r="B78">
            <v>64</v>
          </cell>
          <cell r="C78">
            <v>38324</v>
          </cell>
          <cell r="D78">
            <v>3</v>
          </cell>
          <cell r="E78">
            <v>3575891</v>
          </cell>
          <cell r="F78">
            <v>18</v>
          </cell>
          <cell r="H78">
            <v>947031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2000</v>
          </cell>
          <cell r="N78">
            <v>0</v>
          </cell>
          <cell r="O78">
            <v>5000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947031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2000</v>
          </cell>
          <cell r="AC78">
            <v>0</v>
          </cell>
          <cell r="AD78">
            <v>5000</v>
          </cell>
          <cell r="AE78">
            <v>0</v>
          </cell>
          <cell r="AF78">
            <v>0</v>
          </cell>
          <cell r="AG78">
            <v>0</v>
          </cell>
          <cell r="AI78">
            <v>1</v>
          </cell>
          <cell r="AJ78">
            <v>3</v>
          </cell>
          <cell r="AL78">
            <v>954031</v>
          </cell>
          <cell r="AM78">
            <v>2621860</v>
          </cell>
          <cell r="AN78">
            <v>7000</v>
          </cell>
        </row>
        <row r="79">
          <cell r="B79">
            <v>65</v>
          </cell>
          <cell r="C79">
            <v>38325</v>
          </cell>
          <cell r="D79">
            <v>4</v>
          </cell>
          <cell r="E79">
            <v>3571926</v>
          </cell>
          <cell r="F79">
            <v>20</v>
          </cell>
          <cell r="H79">
            <v>943066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2000</v>
          </cell>
          <cell r="N79">
            <v>0</v>
          </cell>
          <cell r="O79">
            <v>5000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943066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2000</v>
          </cell>
          <cell r="AC79">
            <v>0</v>
          </cell>
          <cell r="AD79">
            <v>5000</v>
          </cell>
          <cell r="AE79">
            <v>0</v>
          </cell>
          <cell r="AF79">
            <v>0</v>
          </cell>
          <cell r="AG79">
            <v>0</v>
          </cell>
          <cell r="AI79">
            <v>1</v>
          </cell>
          <cell r="AJ79">
            <v>4</v>
          </cell>
          <cell r="AL79">
            <v>950066</v>
          </cell>
          <cell r="AM79">
            <v>2621860</v>
          </cell>
          <cell r="AN79">
            <v>7000</v>
          </cell>
        </row>
        <row r="80">
          <cell r="B80">
            <v>66</v>
          </cell>
          <cell r="C80">
            <v>38326</v>
          </cell>
          <cell r="D80">
            <v>5</v>
          </cell>
          <cell r="E80">
            <v>2896451</v>
          </cell>
          <cell r="F80">
            <v>21</v>
          </cell>
          <cell r="H80">
            <v>267591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2000</v>
          </cell>
          <cell r="N80">
            <v>0</v>
          </cell>
          <cell r="O80">
            <v>5000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267591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2000</v>
          </cell>
          <cell r="AC80">
            <v>0</v>
          </cell>
          <cell r="AD80">
            <v>5000</v>
          </cell>
          <cell r="AE80">
            <v>0</v>
          </cell>
          <cell r="AF80">
            <v>0</v>
          </cell>
          <cell r="AG80">
            <v>0</v>
          </cell>
          <cell r="AI80">
            <v>1</v>
          </cell>
          <cell r="AJ80">
            <v>5</v>
          </cell>
          <cell r="AL80">
            <v>274591</v>
          </cell>
          <cell r="AM80">
            <v>2621860</v>
          </cell>
          <cell r="AN80">
            <v>7000</v>
          </cell>
        </row>
        <row r="81">
          <cell r="B81">
            <v>67</v>
          </cell>
          <cell r="C81">
            <v>38327</v>
          </cell>
          <cell r="D81">
            <v>6</v>
          </cell>
          <cell r="E81">
            <v>3041076</v>
          </cell>
          <cell r="F81">
            <v>22</v>
          </cell>
          <cell r="H81">
            <v>412216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2000</v>
          </cell>
          <cell r="N81">
            <v>0</v>
          </cell>
          <cell r="O81">
            <v>5000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412216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2000</v>
          </cell>
          <cell r="AC81">
            <v>0</v>
          </cell>
          <cell r="AD81">
            <v>5000</v>
          </cell>
          <cell r="AE81">
            <v>0</v>
          </cell>
          <cell r="AF81">
            <v>0</v>
          </cell>
          <cell r="AG81">
            <v>0</v>
          </cell>
          <cell r="AI81">
            <v>1</v>
          </cell>
          <cell r="AJ81">
            <v>6</v>
          </cell>
          <cell r="AL81">
            <v>419216</v>
          </cell>
          <cell r="AM81">
            <v>2621860</v>
          </cell>
          <cell r="AN81">
            <v>7000</v>
          </cell>
        </row>
        <row r="82">
          <cell r="B82">
            <v>68</v>
          </cell>
          <cell r="C82">
            <v>38328</v>
          </cell>
          <cell r="D82">
            <v>7</v>
          </cell>
          <cell r="E82">
            <v>3330112</v>
          </cell>
          <cell r="F82">
            <v>23</v>
          </cell>
          <cell r="H82">
            <v>701252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2000</v>
          </cell>
          <cell r="N82">
            <v>0</v>
          </cell>
          <cell r="O82">
            <v>5000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701252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2000</v>
          </cell>
          <cell r="AC82">
            <v>0</v>
          </cell>
          <cell r="AD82">
            <v>5000</v>
          </cell>
          <cell r="AE82">
            <v>0</v>
          </cell>
          <cell r="AF82">
            <v>0</v>
          </cell>
          <cell r="AG82">
            <v>0</v>
          </cell>
          <cell r="AI82">
            <v>1</v>
          </cell>
          <cell r="AJ82">
            <v>7</v>
          </cell>
          <cell r="AL82">
            <v>708252</v>
          </cell>
          <cell r="AM82">
            <v>2621860</v>
          </cell>
          <cell r="AN82">
            <v>7000</v>
          </cell>
        </row>
        <row r="83">
          <cell r="B83">
            <v>69</v>
          </cell>
          <cell r="C83">
            <v>38329</v>
          </cell>
          <cell r="D83">
            <v>8</v>
          </cell>
          <cell r="E83">
            <v>3416101</v>
          </cell>
          <cell r="F83">
            <v>24</v>
          </cell>
          <cell r="H83">
            <v>787241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2000</v>
          </cell>
          <cell r="N83">
            <v>0</v>
          </cell>
          <cell r="O83">
            <v>5000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787241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2000</v>
          </cell>
          <cell r="AC83">
            <v>0</v>
          </cell>
          <cell r="AD83">
            <v>5000</v>
          </cell>
          <cell r="AE83">
            <v>0</v>
          </cell>
          <cell r="AF83">
            <v>0</v>
          </cell>
          <cell r="AG83">
            <v>0</v>
          </cell>
          <cell r="AI83">
            <v>1</v>
          </cell>
          <cell r="AJ83">
            <v>8</v>
          </cell>
          <cell r="AL83">
            <v>794241</v>
          </cell>
          <cell r="AM83">
            <v>2621860</v>
          </cell>
          <cell r="AN83">
            <v>7000</v>
          </cell>
        </row>
        <row r="84">
          <cell r="B84">
            <v>70</v>
          </cell>
          <cell r="C84">
            <v>38330</v>
          </cell>
          <cell r="D84">
            <v>9</v>
          </cell>
          <cell r="E84">
            <v>3915004</v>
          </cell>
          <cell r="F84">
            <v>25</v>
          </cell>
          <cell r="H84">
            <v>1286144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2000</v>
          </cell>
          <cell r="N84">
            <v>0</v>
          </cell>
          <cell r="O84">
            <v>5000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1286144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2000</v>
          </cell>
          <cell r="AC84">
            <v>0</v>
          </cell>
          <cell r="AD84">
            <v>5000</v>
          </cell>
          <cell r="AE84">
            <v>0</v>
          </cell>
          <cell r="AF84">
            <v>0</v>
          </cell>
          <cell r="AG84">
            <v>0</v>
          </cell>
          <cell r="AI84">
            <v>1</v>
          </cell>
          <cell r="AJ84">
            <v>9</v>
          </cell>
          <cell r="AL84">
            <v>1293144</v>
          </cell>
          <cell r="AM84">
            <v>2621860</v>
          </cell>
          <cell r="AN84">
            <v>7000</v>
          </cell>
        </row>
        <row r="85">
          <cell r="B85">
            <v>71</v>
          </cell>
          <cell r="C85">
            <v>38331</v>
          </cell>
          <cell r="D85">
            <v>10</v>
          </cell>
          <cell r="E85">
            <v>3745651</v>
          </cell>
          <cell r="F85">
            <v>26</v>
          </cell>
          <cell r="H85">
            <v>1116791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2000</v>
          </cell>
          <cell r="N85">
            <v>0</v>
          </cell>
          <cell r="O85">
            <v>5000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1116791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2000</v>
          </cell>
          <cell r="AC85">
            <v>0</v>
          </cell>
          <cell r="AD85">
            <v>5000</v>
          </cell>
          <cell r="AE85">
            <v>0</v>
          </cell>
          <cell r="AF85">
            <v>0</v>
          </cell>
          <cell r="AG85">
            <v>0</v>
          </cell>
          <cell r="AI85">
            <v>1</v>
          </cell>
          <cell r="AJ85">
            <v>10</v>
          </cell>
          <cell r="AL85">
            <v>1123791</v>
          </cell>
          <cell r="AM85">
            <v>2621860</v>
          </cell>
          <cell r="AN85">
            <v>7000</v>
          </cell>
        </row>
        <row r="86">
          <cell r="B86">
            <v>72</v>
          </cell>
          <cell r="C86">
            <v>38332</v>
          </cell>
          <cell r="D86">
            <v>11</v>
          </cell>
          <cell r="E86">
            <v>3482897</v>
          </cell>
          <cell r="F86">
            <v>27</v>
          </cell>
          <cell r="H86">
            <v>854037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2000</v>
          </cell>
          <cell r="N86">
            <v>0</v>
          </cell>
          <cell r="O86">
            <v>5000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854037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2000</v>
          </cell>
          <cell r="AC86">
            <v>0</v>
          </cell>
          <cell r="AD86">
            <v>5000</v>
          </cell>
          <cell r="AE86">
            <v>0</v>
          </cell>
          <cell r="AF86">
            <v>0</v>
          </cell>
          <cell r="AG86">
            <v>0</v>
          </cell>
          <cell r="AI86">
            <v>1</v>
          </cell>
          <cell r="AJ86">
            <v>11</v>
          </cell>
          <cell r="AL86">
            <v>861037</v>
          </cell>
          <cell r="AM86">
            <v>2621860</v>
          </cell>
          <cell r="AN86">
            <v>7000</v>
          </cell>
        </row>
        <row r="87">
          <cell r="B87">
            <v>73</v>
          </cell>
          <cell r="C87">
            <v>38333</v>
          </cell>
          <cell r="D87">
            <v>12</v>
          </cell>
          <cell r="E87">
            <v>2956559</v>
          </cell>
          <cell r="F87">
            <v>29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327699</v>
          </cell>
          <cell r="M87">
            <v>2000</v>
          </cell>
          <cell r="N87">
            <v>0</v>
          </cell>
          <cell r="O87">
            <v>5000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327699</v>
          </cell>
          <cell r="AB87">
            <v>2000</v>
          </cell>
          <cell r="AC87">
            <v>0</v>
          </cell>
          <cell r="AD87">
            <v>5000</v>
          </cell>
          <cell r="AE87">
            <v>0</v>
          </cell>
          <cell r="AF87">
            <v>0</v>
          </cell>
          <cell r="AG87">
            <v>0</v>
          </cell>
          <cell r="AI87">
            <v>1</v>
          </cell>
          <cell r="AJ87">
            <v>12</v>
          </cell>
          <cell r="AL87">
            <v>334699</v>
          </cell>
          <cell r="AM87">
            <v>2621860</v>
          </cell>
          <cell r="AN87">
            <v>7000</v>
          </cell>
        </row>
        <row r="88">
          <cell r="B88">
            <v>74</v>
          </cell>
          <cell r="C88">
            <v>38334</v>
          </cell>
          <cell r="D88">
            <v>13</v>
          </cell>
          <cell r="E88">
            <v>3299865</v>
          </cell>
          <cell r="F88">
            <v>30</v>
          </cell>
          <cell r="H88">
            <v>671005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2000</v>
          </cell>
          <cell r="N88">
            <v>0</v>
          </cell>
          <cell r="O88">
            <v>5000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671005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2000</v>
          </cell>
          <cell r="AC88">
            <v>0</v>
          </cell>
          <cell r="AD88">
            <v>5000</v>
          </cell>
          <cell r="AE88">
            <v>0</v>
          </cell>
          <cell r="AF88">
            <v>0</v>
          </cell>
          <cell r="AG88">
            <v>0</v>
          </cell>
          <cell r="AI88">
            <v>1</v>
          </cell>
          <cell r="AJ88">
            <v>13</v>
          </cell>
          <cell r="AL88">
            <v>678005</v>
          </cell>
          <cell r="AM88">
            <v>2621860</v>
          </cell>
          <cell r="AN88">
            <v>7000</v>
          </cell>
        </row>
        <row r="89">
          <cell r="B89">
            <v>75</v>
          </cell>
          <cell r="C89">
            <v>38335</v>
          </cell>
          <cell r="D89">
            <v>14</v>
          </cell>
          <cell r="E89">
            <v>3784197</v>
          </cell>
          <cell r="F89">
            <v>32</v>
          </cell>
          <cell r="H89">
            <v>1155337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2000</v>
          </cell>
          <cell r="N89">
            <v>0</v>
          </cell>
          <cell r="O89">
            <v>5000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1155337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2000</v>
          </cell>
          <cell r="AC89">
            <v>0</v>
          </cell>
          <cell r="AD89">
            <v>5000</v>
          </cell>
          <cell r="AE89">
            <v>0</v>
          </cell>
          <cell r="AF89">
            <v>0</v>
          </cell>
          <cell r="AG89">
            <v>0</v>
          </cell>
          <cell r="AI89">
            <v>1</v>
          </cell>
          <cell r="AJ89">
            <v>14</v>
          </cell>
          <cell r="AL89">
            <v>1162337</v>
          </cell>
          <cell r="AM89">
            <v>2621860</v>
          </cell>
          <cell r="AN89">
            <v>7000</v>
          </cell>
        </row>
        <row r="90">
          <cell r="B90">
            <v>76</v>
          </cell>
          <cell r="C90">
            <v>38336</v>
          </cell>
          <cell r="D90">
            <v>15</v>
          </cell>
          <cell r="E90">
            <v>4053264</v>
          </cell>
          <cell r="F90">
            <v>35</v>
          </cell>
          <cell r="H90">
            <v>964104</v>
          </cell>
          <cell r="I90">
            <v>0</v>
          </cell>
          <cell r="J90">
            <v>0</v>
          </cell>
          <cell r="K90">
            <v>0</v>
          </cell>
          <cell r="L90">
            <v>460300</v>
          </cell>
          <cell r="M90">
            <v>2000</v>
          </cell>
          <cell r="N90">
            <v>0</v>
          </cell>
          <cell r="O90">
            <v>5000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964104</v>
          </cell>
          <cell r="X90">
            <v>0</v>
          </cell>
          <cell r="Y90">
            <v>0</v>
          </cell>
          <cell r="Z90">
            <v>0</v>
          </cell>
          <cell r="AA90">
            <v>460300</v>
          </cell>
          <cell r="AB90">
            <v>2000</v>
          </cell>
          <cell r="AC90">
            <v>0</v>
          </cell>
          <cell r="AD90">
            <v>5000</v>
          </cell>
          <cell r="AE90">
            <v>0</v>
          </cell>
          <cell r="AF90">
            <v>0</v>
          </cell>
          <cell r="AG90">
            <v>0</v>
          </cell>
          <cell r="AI90">
            <v>1</v>
          </cell>
          <cell r="AJ90">
            <v>15</v>
          </cell>
          <cell r="AL90">
            <v>1431404</v>
          </cell>
          <cell r="AM90">
            <v>2621860</v>
          </cell>
          <cell r="AN90">
            <v>7000</v>
          </cell>
        </row>
        <row r="91">
          <cell r="B91">
            <v>77</v>
          </cell>
          <cell r="C91">
            <v>38337</v>
          </cell>
          <cell r="D91">
            <v>16</v>
          </cell>
          <cell r="E91">
            <v>3604923</v>
          </cell>
          <cell r="F91">
            <v>42</v>
          </cell>
          <cell r="H91">
            <v>976063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2000</v>
          </cell>
          <cell r="N91">
            <v>0</v>
          </cell>
          <cell r="O91">
            <v>5000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976063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2000</v>
          </cell>
          <cell r="AC91">
            <v>0</v>
          </cell>
          <cell r="AD91">
            <v>5000</v>
          </cell>
          <cell r="AE91">
            <v>0</v>
          </cell>
          <cell r="AF91">
            <v>0</v>
          </cell>
          <cell r="AG91">
            <v>0</v>
          </cell>
          <cell r="AI91">
            <v>1</v>
          </cell>
          <cell r="AJ91">
            <v>16</v>
          </cell>
          <cell r="AL91">
            <v>983063</v>
          </cell>
          <cell r="AM91">
            <v>2621860</v>
          </cell>
          <cell r="AN91">
            <v>7000</v>
          </cell>
        </row>
        <row r="92">
          <cell r="B92">
            <v>78</v>
          </cell>
          <cell r="C92">
            <v>38338</v>
          </cell>
          <cell r="D92">
            <v>17</v>
          </cell>
          <cell r="E92">
            <v>3530824</v>
          </cell>
          <cell r="F92">
            <v>37</v>
          </cell>
          <cell r="H92">
            <v>441664</v>
          </cell>
          <cell r="I92">
            <v>0</v>
          </cell>
          <cell r="J92">
            <v>0</v>
          </cell>
          <cell r="K92">
            <v>0</v>
          </cell>
          <cell r="L92">
            <v>460300</v>
          </cell>
          <cell r="M92">
            <v>2000</v>
          </cell>
          <cell r="N92">
            <v>0</v>
          </cell>
          <cell r="O92">
            <v>5000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441664</v>
          </cell>
          <cell r="X92">
            <v>0</v>
          </cell>
          <cell r="Y92">
            <v>0</v>
          </cell>
          <cell r="Z92">
            <v>0</v>
          </cell>
          <cell r="AA92">
            <v>460300</v>
          </cell>
          <cell r="AB92">
            <v>2000</v>
          </cell>
          <cell r="AC92">
            <v>0</v>
          </cell>
          <cell r="AD92">
            <v>5000</v>
          </cell>
          <cell r="AE92">
            <v>0</v>
          </cell>
          <cell r="AF92">
            <v>0</v>
          </cell>
          <cell r="AG92">
            <v>0</v>
          </cell>
          <cell r="AI92">
            <v>1</v>
          </cell>
          <cell r="AJ92">
            <v>17</v>
          </cell>
          <cell r="AL92">
            <v>908964</v>
          </cell>
          <cell r="AM92">
            <v>2621860</v>
          </cell>
          <cell r="AN92">
            <v>7000</v>
          </cell>
        </row>
        <row r="93">
          <cell r="B93">
            <v>79</v>
          </cell>
          <cell r="C93">
            <v>38339</v>
          </cell>
          <cell r="D93">
            <v>18</v>
          </cell>
          <cell r="E93">
            <v>3704022</v>
          </cell>
          <cell r="F93">
            <v>33</v>
          </cell>
          <cell r="H93">
            <v>1075162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2000</v>
          </cell>
          <cell r="N93">
            <v>0</v>
          </cell>
          <cell r="O93">
            <v>5000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1075162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2000</v>
          </cell>
          <cell r="AC93">
            <v>0</v>
          </cell>
          <cell r="AD93">
            <v>5000</v>
          </cell>
          <cell r="AE93">
            <v>0</v>
          </cell>
          <cell r="AF93">
            <v>0</v>
          </cell>
          <cell r="AG93">
            <v>0</v>
          </cell>
          <cell r="AI93">
            <v>1</v>
          </cell>
          <cell r="AJ93">
            <v>18</v>
          </cell>
          <cell r="AL93">
            <v>1082162</v>
          </cell>
          <cell r="AM93">
            <v>2621860</v>
          </cell>
          <cell r="AN93">
            <v>7000</v>
          </cell>
        </row>
        <row r="94">
          <cell r="B94">
            <v>80</v>
          </cell>
          <cell r="C94">
            <v>38340</v>
          </cell>
          <cell r="D94">
            <v>19</v>
          </cell>
          <cell r="E94">
            <v>3510918</v>
          </cell>
          <cell r="F94">
            <v>31</v>
          </cell>
          <cell r="H94">
            <v>882058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2000</v>
          </cell>
          <cell r="N94">
            <v>0</v>
          </cell>
          <cell r="O94">
            <v>5000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882058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2000</v>
          </cell>
          <cell r="AC94">
            <v>0</v>
          </cell>
          <cell r="AD94">
            <v>5000</v>
          </cell>
          <cell r="AE94">
            <v>0</v>
          </cell>
          <cell r="AF94">
            <v>0</v>
          </cell>
          <cell r="AG94">
            <v>0</v>
          </cell>
          <cell r="AI94">
            <v>1</v>
          </cell>
          <cell r="AJ94">
            <v>19</v>
          </cell>
          <cell r="AL94">
            <v>889058</v>
          </cell>
          <cell r="AM94">
            <v>2621860</v>
          </cell>
          <cell r="AN94">
            <v>7000</v>
          </cell>
        </row>
        <row r="95">
          <cell r="B95">
            <v>81</v>
          </cell>
          <cell r="C95">
            <v>38341</v>
          </cell>
          <cell r="D95">
            <v>20</v>
          </cell>
          <cell r="E95">
            <v>2797735</v>
          </cell>
          <cell r="F95">
            <v>30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168875</v>
          </cell>
          <cell r="M95">
            <v>2000</v>
          </cell>
          <cell r="N95">
            <v>0</v>
          </cell>
          <cell r="O95">
            <v>5000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168875</v>
          </cell>
          <cell r="AB95">
            <v>2000</v>
          </cell>
          <cell r="AC95">
            <v>0</v>
          </cell>
          <cell r="AD95">
            <v>5000</v>
          </cell>
          <cell r="AE95">
            <v>0</v>
          </cell>
          <cell r="AF95">
            <v>0</v>
          </cell>
          <cell r="AG95">
            <v>0</v>
          </cell>
          <cell r="AI95">
            <v>1</v>
          </cell>
          <cell r="AJ95">
            <v>20</v>
          </cell>
          <cell r="AL95">
            <v>175875</v>
          </cell>
          <cell r="AM95">
            <v>2621860</v>
          </cell>
          <cell r="AN95">
            <v>7000</v>
          </cell>
        </row>
        <row r="96">
          <cell r="B96">
            <v>82</v>
          </cell>
          <cell r="C96">
            <v>38342</v>
          </cell>
          <cell r="D96">
            <v>21</v>
          </cell>
          <cell r="E96">
            <v>2839622</v>
          </cell>
          <cell r="F96">
            <v>28</v>
          </cell>
          <cell r="H96">
            <v>210762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2000</v>
          </cell>
          <cell r="N96">
            <v>0</v>
          </cell>
          <cell r="O96">
            <v>5000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210762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2000</v>
          </cell>
          <cell r="AC96">
            <v>0</v>
          </cell>
          <cell r="AD96">
            <v>5000</v>
          </cell>
          <cell r="AE96">
            <v>0</v>
          </cell>
          <cell r="AF96">
            <v>0</v>
          </cell>
          <cell r="AG96">
            <v>0</v>
          </cell>
          <cell r="AI96">
            <v>1</v>
          </cell>
          <cell r="AJ96">
            <v>21</v>
          </cell>
          <cell r="AL96">
            <v>217762</v>
          </cell>
          <cell r="AM96">
            <v>2621860</v>
          </cell>
          <cell r="AN96">
            <v>7000</v>
          </cell>
        </row>
        <row r="97">
          <cell r="B97">
            <v>83</v>
          </cell>
          <cell r="C97">
            <v>38343</v>
          </cell>
          <cell r="D97">
            <v>22</v>
          </cell>
          <cell r="E97">
            <v>3726167</v>
          </cell>
          <cell r="F97">
            <v>27</v>
          </cell>
          <cell r="H97">
            <v>1097307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2000</v>
          </cell>
          <cell r="N97">
            <v>0</v>
          </cell>
          <cell r="O97">
            <v>5000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1097307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2000</v>
          </cell>
          <cell r="AC97">
            <v>0</v>
          </cell>
          <cell r="AD97">
            <v>5000</v>
          </cell>
          <cell r="AE97">
            <v>0</v>
          </cell>
          <cell r="AF97">
            <v>0</v>
          </cell>
          <cell r="AG97">
            <v>0</v>
          </cell>
          <cell r="AI97">
            <v>1</v>
          </cell>
          <cell r="AJ97">
            <v>22</v>
          </cell>
          <cell r="AL97">
            <v>1104307</v>
          </cell>
          <cell r="AM97">
            <v>2621860</v>
          </cell>
          <cell r="AN97">
            <v>7000</v>
          </cell>
        </row>
        <row r="98">
          <cell r="B98">
            <v>84</v>
          </cell>
          <cell r="C98">
            <v>38344</v>
          </cell>
          <cell r="D98">
            <v>23</v>
          </cell>
          <cell r="E98">
            <v>3382566</v>
          </cell>
          <cell r="F98">
            <v>26</v>
          </cell>
          <cell r="H98">
            <v>293406</v>
          </cell>
          <cell r="I98">
            <v>0</v>
          </cell>
          <cell r="J98">
            <v>0</v>
          </cell>
          <cell r="K98">
            <v>0</v>
          </cell>
          <cell r="L98">
            <v>460300</v>
          </cell>
          <cell r="M98">
            <v>2000</v>
          </cell>
          <cell r="N98">
            <v>0</v>
          </cell>
          <cell r="O98">
            <v>5000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293406</v>
          </cell>
          <cell r="X98">
            <v>0</v>
          </cell>
          <cell r="Y98">
            <v>0</v>
          </cell>
          <cell r="Z98">
            <v>0</v>
          </cell>
          <cell r="AA98">
            <v>460300</v>
          </cell>
          <cell r="AB98">
            <v>2000</v>
          </cell>
          <cell r="AC98">
            <v>0</v>
          </cell>
          <cell r="AD98">
            <v>5000</v>
          </cell>
          <cell r="AE98">
            <v>0</v>
          </cell>
          <cell r="AF98">
            <v>0</v>
          </cell>
          <cell r="AG98">
            <v>0</v>
          </cell>
          <cell r="AI98">
            <v>1</v>
          </cell>
          <cell r="AJ98">
            <v>23</v>
          </cell>
          <cell r="AL98">
            <v>760706</v>
          </cell>
          <cell r="AM98">
            <v>2621860</v>
          </cell>
          <cell r="AN98">
            <v>7000</v>
          </cell>
        </row>
        <row r="99">
          <cell r="B99">
            <v>85</v>
          </cell>
          <cell r="C99">
            <v>38345</v>
          </cell>
          <cell r="D99">
            <v>24</v>
          </cell>
          <cell r="E99">
            <v>3085886</v>
          </cell>
          <cell r="F99">
            <v>24</v>
          </cell>
          <cell r="H99">
            <v>457026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2000</v>
          </cell>
          <cell r="N99">
            <v>0</v>
          </cell>
          <cell r="O99">
            <v>5000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457026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2000</v>
          </cell>
          <cell r="AC99">
            <v>0</v>
          </cell>
          <cell r="AD99">
            <v>5000</v>
          </cell>
          <cell r="AE99">
            <v>0</v>
          </cell>
          <cell r="AF99">
            <v>0</v>
          </cell>
          <cell r="AG99">
            <v>0</v>
          </cell>
          <cell r="AI99">
            <v>1</v>
          </cell>
          <cell r="AJ99">
            <v>24</v>
          </cell>
          <cell r="AL99">
            <v>464026</v>
          </cell>
          <cell r="AM99">
            <v>2621860</v>
          </cell>
          <cell r="AN99">
            <v>7000</v>
          </cell>
        </row>
        <row r="100">
          <cell r="B100">
            <v>86</v>
          </cell>
          <cell r="C100">
            <v>38346</v>
          </cell>
          <cell r="D100">
            <v>25</v>
          </cell>
          <cell r="E100">
            <v>3338195</v>
          </cell>
          <cell r="F100">
            <v>23</v>
          </cell>
          <cell r="H100">
            <v>709335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2000</v>
          </cell>
          <cell r="N100">
            <v>0</v>
          </cell>
          <cell r="O100">
            <v>5000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709335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2000</v>
          </cell>
          <cell r="AC100">
            <v>0</v>
          </cell>
          <cell r="AD100">
            <v>5000</v>
          </cell>
          <cell r="AE100">
            <v>0</v>
          </cell>
          <cell r="AF100">
            <v>0</v>
          </cell>
          <cell r="AG100">
            <v>0</v>
          </cell>
          <cell r="AI100">
            <v>1</v>
          </cell>
          <cell r="AJ100">
            <v>25</v>
          </cell>
          <cell r="AL100">
            <v>716335</v>
          </cell>
          <cell r="AM100">
            <v>2621860</v>
          </cell>
          <cell r="AN100">
            <v>7000</v>
          </cell>
        </row>
        <row r="101">
          <cell r="B101">
            <v>87</v>
          </cell>
          <cell r="C101">
            <v>38347</v>
          </cell>
          <cell r="D101">
            <v>26</v>
          </cell>
          <cell r="E101">
            <v>3869917</v>
          </cell>
          <cell r="F101">
            <v>22</v>
          </cell>
          <cell r="H101">
            <v>1241057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2000</v>
          </cell>
          <cell r="N101">
            <v>0</v>
          </cell>
          <cell r="O101">
            <v>5000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1241057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2000</v>
          </cell>
          <cell r="AC101">
            <v>0</v>
          </cell>
          <cell r="AD101">
            <v>5000</v>
          </cell>
          <cell r="AE101">
            <v>0</v>
          </cell>
          <cell r="AF101">
            <v>0</v>
          </cell>
          <cell r="AG101">
            <v>0</v>
          </cell>
          <cell r="AI101">
            <v>1</v>
          </cell>
          <cell r="AJ101">
            <v>26</v>
          </cell>
          <cell r="AL101">
            <v>1248057</v>
          </cell>
          <cell r="AM101">
            <v>2621860</v>
          </cell>
          <cell r="AN101">
            <v>7000</v>
          </cell>
        </row>
        <row r="102">
          <cell r="B102">
            <v>88</v>
          </cell>
          <cell r="C102">
            <v>38348</v>
          </cell>
          <cell r="D102">
            <v>27</v>
          </cell>
          <cell r="E102">
            <v>3852678</v>
          </cell>
          <cell r="F102">
            <v>21</v>
          </cell>
          <cell r="H102">
            <v>1223818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2000</v>
          </cell>
          <cell r="N102">
            <v>0</v>
          </cell>
          <cell r="O102">
            <v>5000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1223818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2000</v>
          </cell>
          <cell r="AC102">
            <v>0</v>
          </cell>
          <cell r="AD102">
            <v>5000</v>
          </cell>
          <cell r="AE102">
            <v>0</v>
          </cell>
          <cell r="AF102">
            <v>0</v>
          </cell>
          <cell r="AG102">
            <v>0</v>
          </cell>
          <cell r="AI102">
            <v>1</v>
          </cell>
          <cell r="AJ102">
            <v>27</v>
          </cell>
          <cell r="AL102">
            <v>1230818</v>
          </cell>
          <cell r="AM102">
            <v>2621860</v>
          </cell>
          <cell r="AN102">
            <v>7000</v>
          </cell>
        </row>
        <row r="103">
          <cell r="B103">
            <v>89</v>
          </cell>
          <cell r="C103">
            <v>38349</v>
          </cell>
          <cell r="D103">
            <v>28</v>
          </cell>
          <cell r="E103">
            <v>3958487</v>
          </cell>
          <cell r="F103">
            <v>20</v>
          </cell>
          <cell r="H103">
            <v>1329627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2000</v>
          </cell>
          <cell r="N103">
            <v>0</v>
          </cell>
          <cell r="O103">
            <v>5000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1329627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2000</v>
          </cell>
          <cell r="AC103">
            <v>0</v>
          </cell>
          <cell r="AD103">
            <v>5000</v>
          </cell>
          <cell r="AE103">
            <v>0</v>
          </cell>
          <cell r="AF103">
            <v>0</v>
          </cell>
          <cell r="AG103">
            <v>0</v>
          </cell>
          <cell r="AI103">
            <v>1</v>
          </cell>
          <cell r="AJ103">
            <v>28</v>
          </cell>
          <cell r="AL103">
            <v>1336627</v>
          </cell>
          <cell r="AM103">
            <v>2621860</v>
          </cell>
          <cell r="AN103">
            <v>7000</v>
          </cell>
        </row>
        <row r="104">
          <cell r="B104">
            <v>90</v>
          </cell>
          <cell r="C104">
            <v>38350</v>
          </cell>
          <cell r="D104">
            <v>29</v>
          </cell>
          <cell r="E104">
            <v>4941398</v>
          </cell>
          <cell r="F104">
            <v>19</v>
          </cell>
          <cell r="H104">
            <v>2113935</v>
          </cell>
          <cell r="I104">
            <v>0</v>
          </cell>
          <cell r="J104">
            <v>0</v>
          </cell>
          <cell r="K104">
            <v>0</v>
          </cell>
          <cell r="L104">
            <v>198603</v>
          </cell>
          <cell r="M104">
            <v>2000</v>
          </cell>
          <cell r="N104">
            <v>0</v>
          </cell>
          <cell r="O104">
            <v>5000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2113935</v>
          </cell>
          <cell r="X104">
            <v>0</v>
          </cell>
          <cell r="Y104">
            <v>0</v>
          </cell>
          <cell r="Z104">
            <v>0</v>
          </cell>
          <cell r="AA104">
            <v>198603</v>
          </cell>
          <cell r="AB104">
            <v>2000</v>
          </cell>
          <cell r="AC104">
            <v>0</v>
          </cell>
          <cell r="AD104">
            <v>5000</v>
          </cell>
          <cell r="AE104">
            <v>0</v>
          </cell>
          <cell r="AF104">
            <v>0</v>
          </cell>
          <cell r="AG104">
            <v>0</v>
          </cell>
          <cell r="AI104">
            <v>1</v>
          </cell>
          <cell r="AJ104">
            <v>29</v>
          </cell>
          <cell r="AL104">
            <v>2319538</v>
          </cell>
          <cell r="AM104">
            <v>2621860</v>
          </cell>
          <cell r="AN104">
            <v>7000</v>
          </cell>
        </row>
        <row r="105">
          <cell r="B105">
            <v>91</v>
          </cell>
          <cell r="C105">
            <v>38351</v>
          </cell>
          <cell r="D105">
            <v>30</v>
          </cell>
          <cell r="E105">
            <v>5110516</v>
          </cell>
          <cell r="F105">
            <v>17</v>
          </cell>
          <cell r="H105">
            <v>2020643</v>
          </cell>
          <cell r="I105">
            <v>0</v>
          </cell>
          <cell r="J105">
            <v>0</v>
          </cell>
          <cell r="K105">
            <v>0</v>
          </cell>
          <cell r="L105">
            <v>258459</v>
          </cell>
          <cell r="M105">
            <v>2000</v>
          </cell>
          <cell r="N105">
            <v>0</v>
          </cell>
          <cell r="O105">
            <v>5000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2020643</v>
          </cell>
          <cell r="X105">
            <v>0</v>
          </cell>
          <cell r="Y105">
            <v>0</v>
          </cell>
          <cell r="Z105">
            <v>0</v>
          </cell>
          <cell r="AA105">
            <v>258459</v>
          </cell>
          <cell r="AB105">
            <v>2000</v>
          </cell>
          <cell r="AC105">
            <v>0</v>
          </cell>
          <cell r="AD105">
            <v>5000</v>
          </cell>
          <cell r="AE105">
            <v>0</v>
          </cell>
          <cell r="AF105">
            <v>0</v>
          </cell>
          <cell r="AG105">
            <v>0</v>
          </cell>
          <cell r="AI105">
            <v>1</v>
          </cell>
          <cell r="AJ105">
            <v>30</v>
          </cell>
          <cell r="AL105">
            <v>2286102</v>
          </cell>
          <cell r="AM105">
            <v>2824414</v>
          </cell>
          <cell r="AN105">
            <v>7000</v>
          </cell>
        </row>
        <row r="106">
          <cell r="B106">
            <v>92</v>
          </cell>
          <cell r="C106">
            <v>38352</v>
          </cell>
          <cell r="D106">
            <v>31</v>
          </cell>
          <cell r="E106">
            <v>4414376</v>
          </cell>
          <cell r="F106">
            <v>14</v>
          </cell>
          <cell r="H106">
            <v>1785516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2000</v>
          </cell>
          <cell r="N106">
            <v>0</v>
          </cell>
          <cell r="O106">
            <v>5000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1785516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2000</v>
          </cell>
          <cell r="AC106">
            <v>0</v>
          </cell>
          <cell r="AD106">
            <v>5000</v>
          </cell>
          <cell r="AE106">
            <v>0</v>
          </cell>
          <cell r="AF106">
            <v>0</v>
          </cell>
          <cell r="AG106">
            <v>0</v>
          </cell>
          <cell r="AI106">
            <v>1</v>
          </cell>
          <cell r="AJ106">
            <v>31</v>
          </cell>
          <cell r="AL106">
            <v>1792516</v>
          </cell>
          <cell r="AM106">
            <v>2621860</v>
          </cell>
          <cell r="AN106">
            <v>7000</v>
          </cell>
        </row>
        <row r="107">
          <cell r="B107">
            <v>93</v>
          </cell>
          <cell r="C107">
            <v>38353</v>
          </cell>
          <cell r="D107">
            <v>1</v>
          </cell>
          <cell r="E107">
            <v>4593120</v>
          </cell>
          <cell r="F107">
            <v>9</v>
          </cell>
          <cell r="H107">
            <v>1863789</v>
          </cell>
          <cell r="I107">
            <v>0</v>
          </cell>
          <cell r="J107">
            <v>0</v>
          </cell>
          <cell r="K107">
            <v>0</v>
          </cell>
          <cell r="L107">
            <v>100471</v>
          </cell>
          <cell r="M107">
            <v>2000</v>
          </cell>
          <cell r="N107">
            <v>0</v>
          </cell>
          <cell r="O107">
            <v>5000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1863789</v>
          </cell>
          <cell r="X107">
            <v>0</v>
          </cell>
          <cell r="Y107">
            <v>0</v>
          </cell>
          <cell r="Z107">
            <v>0</v>
          </cell>
          <cell r="AA107">
            <v>100471</v>
          </cell>
          <cell r="AB107">
            <v>2000</v>
          </cell>
          <cell r="AC107">
            <v>0</v>
          </cell>
          <cell r="AD107">
            <v>5000</v>
          </cell>
          <cell r="AE107">
            <v>0</v>
          </cell>
          <cell r="AF107">
            <v>0</v>
          </cell>
          <cell r="AG107">
            <v>0</v>
          </cell>
          <cell r="AI107">
            <v>2</v>
          </cell>
          <cell r="AJ107">
            <v>1</v>
          </cell>
          <cell r="AL107">
            <v>1971260</v>
          </cell>
          <cell r="AM107">
            <v>2621860</v>
          </cell>
          <cell r="AN107">
            <v>7000</v>
          </cell>
        </row>
        <row r="108">
          <cell r="B108">
            <v>94</v>
          </cell>
          <cell r="C108">
            <v>38354</v>
          </cell>
          <cell r="D108">
            <v>2</v>
          </cell>
          <cell r="E108">
            <v>3327854</v>
          </cell>
          <cell r="F108">
            <v>14</v>
          </cell>
          <cell r="H108">
            <v>698994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2000</v>
          </cell>
          <cell r="N108">
            <v>0</v>
          </cell>
          <cell r="O108">
            <v>5000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698994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2000</v>
          </cell>
          <cell r="AC108">
            <v>0</v>
          </cell>
          <cell r="AD108">
            <v>5000</v>
          </cell>
          <cell r="AE108">
            <v>0</v>
          </cell>
          <cell r="AF108">
            <v>0</v>
          </cell>
          <cell r="AG108">
            <v>0</v>
          </cell>
          <cell r="AI108">
            <v>2</v>
          </cell>
          <cell r="AJ108">
            <v>2</v>
          </cell>
          <cell r="AL108">
            <v>705994</v>
          </cell>
          <cell r="AM108">
            <v>2621860</v>
          </cell>
          <cell r="AN108">
            <v>7000</v>
          </cell>
        </row>
        <row r="109">
          <cell r="B109">
            <v>95</v>
          </cell>
          <cell r="C109">
            <v>38355</v>
          </cell>
          <cell r="D109">
            <v>3</v>
          </cell>
          <cell r="E109">
            <v>4385615</v>
          </cell>
          <cell r="F109">
            <v>16</v>
          </cell>
          <cell r="H109">
            <v>1756755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2000</v>
          </cell>
          <cell r="N109">
            <v>0</v>
          </cell>
          <cell r="O109">
            <v>5000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1756755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2000</v>
          </cell>
          <cell r="AC109">
            <v>0</v>
          </cell>
          <cell r="AD109">
            <v>5000</v>
          </cell>
          <cell r="AE109">
            <v>0</v>
          </cell>
          <cell r="AF109">
            <v>0</v>
          </cell>
          <cell r="AG109">
            <v>0</v>
          </cell>
          <cell r="AI109">
            <v>2</v>
          </cell>
          <cell r="AJ109">
            <v>3</v>
          </cell>
          <cell r="AL109">
            <v>1763755</v>
          </cell>
          <cell r="AM109">
            <v>2621860</v>
          </cell>
          <cell r="AN109">
            <v>7000</v>
          </cell>
        </row>
        <row r="110">
          <cell r="B110">
            <v>96</v>
          </cell>
          <cell r="C110">
            <v>38356</v>
          </cell>
          <cell r="D110">
            <v>4</v>
          </cell>
          <cell r="E110">
            <v>5825575</v>
          </cell>
          <cell r="F110">
            <v>17</v>
          </cell>
          <cell r="H110">
            <v>1695587</v>
          </cell>
          <cell r="I110">
            <v>0</v>
          </cell>
          <cell r="J110">
            <v>0</v>
          </cell>
          <cell r="K110">
            <v>0</v>
          </cell>
          <cell r="L110">
            <v>460300</v>
          </cell>
          <cell r="M110">
            <v>2000</v>
          </cell>
          <cell r="N110">
            <v>46345</v>
          </cell>
          <cell r="O110">
            <v>5000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1695587</v>
          </cell>
          <cell r="X110">
            <v>0</v>
          </cell>
          <cell r="Y110">
            <v>0</v>
          </cell>
          <cell r="Z110">
            <v>0</v>
          </cell>
          <cell r="AA110">
            <v>460300</v>
          </cell>
          <cell r="AB110">
            <v>2000</v>
          </cell>
          <cell r="AC110">
            <v>46345</v>
          </cell>
          <cell r="AD110">
            <v>5000</v>
          </cell>
          <cell r="AE110">
            <v>0</v>
          </cell>
          <cell r="AF110">
            <v>0</v>
          </cell>
          <cell r="AG110">
            <v>0</v>
          </cell>
          <cell r="AI110">
            <v>2</v>
          </cell>
          <cell r="AJ110">
            <v>4</v>
          </cell>
          <cell r="AL110">
            <v>2209232</v>
          </cell>
          <cell r="AM110">
            <v>3616343</v>
          </cell>
          <cell r="AN110">
            <v>7000</v>
          </cell>
        </row>
        <row r="111">
          <cell r="B111">
            <v>97</v>
          </cell>
          <cell r="C111">
            <v>38357</v>
          </cell>
          <cell r="D111">
            <v>5</v>
          </cell>
          <cell r="E111">
            <v>7469228</v>
          </cell>
          <cell r="F111">
            <v>18</v>
          </cell>
          <cell r="H111">
            <v>1628224</v>
          </cell>
          <cell r="I111">
            <v>0</v>
          </cell>
          <cell r="J111">
            <v>0</v>
          </cell>
          <cell r="K111">
            <v>0</v>
          </cell>
          <cell r="L111">
            <v>460300</v>
          </cell>
          <cell r="M111">
            <v>350198</v>
          </cell>
          <cell r="N111">
            <v>601000</v>
          </cell>
          <cell r="O111">
            <v>600000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1628224</v>
          </cell>
          <cell r="X111">
            <v>0</v>
          </cell>
          <cell r="Y111">
            <v>0</v>
          </cell>
          <cell r="Z111">
            <v>0</v>
          </cell>
          <cell r="AA111">
            <v>460300</v>
          </cell>
          <cell r="AB111">
            <v>350198</v>
          </cell>
          <cell r="AC111">
            <v>601000</v>
          </cell>
          <cell r="AD111">
            <v>600000</v>
          </cell>
          <cell r="AE111">
            <v>0</v>
          </cell>
          <cell r="AF111">
            <v>0</v>
          </cell>
          <cell r="AG111">
            <v>0</v>
          </cell>
          <cell r="AI111">
            <v>2</v>
          </cell>
          <cell r="AJ111">
            <v>5</v>
          </cell>
          <cell r="AL111">
            <v>3639722</v>
          </cell>
          <cell r="AM111">
            <v>3829506</v>
          </cell>
          <cell r="AN111">
            <v>7000</v>
          </cell>
        </row>
        <row r="112">
          <cell r="B112">
            <v>98</v>
          </cell>
          <cell r="C112">
            <v>38358</v>
          </cell>
          <cell r="D112">
            <v>6</v>
          </cell>
          <cell r="E112">
            <v>6845217</v>
          </cell>
          <cell r="F112">
            <v>19</v>
          </cell>
          <cell r="H112">
            <v>1562473</v>
          </cell>
          <cell r="I112">
            <v>0</v>
          </cell>
          <cell r="J112">
            <v>0</v>
          </cell>
          <cell r="K112">
            <v>0</v>
          </cell>
          <cell r="L112">
            <v>460300</v>
          </cell>
          <cell r="M112">
            <v>136380</v>
          </cell>
          <cell r="N112">
            <v>601000</v>
          </cell>
          <cell r="O112">
            <v>600000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1562473</v>
          </cell>
          <cell r="X112">
            <v>0</v>
          </cell>
          <cell r="Y112">
            <v>0</v>
          </cell>
          <cell r="Z112">
            <v>0</v>
          </cell>
          <cell r="AA112">
            <v>460300</v>
          </cell>
          <cell r="AB112">
            <v>136380</v>
          </cell>
          <cell r="AC112">
            <v>601000</v>
          </cell>
          <cell r="AD112">
            <v>600000</v>
          </cell>
          <cell r="AE112">
            <v>0</v>
          </cell>
          <cell r="AF112">
            <v>0</v>
          </cell>
          <cell r="AG112">
            <v>0</v>
          </cell>
          <cell r="AI112">
            <v>2</v>
          </cell>
          <cell r="AJ112">
            <v>6</v>
          </cell>
          <cell r="AL112">
            <v>3360153</v>
          </cell>
          <cell r="AM112">
            <v>3485064</v>
          </cell>
          <cell r="AN112">
            <v>7000</v>
          </cell>
        </row>
        <row r="113">
          <cell r="B113">
            <v>99</v>
          </cell>
          <cell r="C113">
            <v>38359</v>
          </cell>
          <cell r="D113">
            <v>7</v>
          </cell>
          <cell r="E113">
            <v>5509779</v>
          </cell>
          <cell r="F113">
            <v>20</v>
          </cell>
          <cell r="H113">
            <v>1499377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2000</v>
          </cell>
          <cell r="N113">
            <v>0</v>
          </cell>
          <cell r="O113">
            <v>5000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1499377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2000</v>
          </cell>
          <cell r="AC113">
            <v>0</v>
          </cell>
          <cell r="AD113">
            <v>5000</v>
          </cell>
          <cell r="AE113">
            <v>0</v>
          </cell>
          <cell r="AF113">
            <v>0</v>
          </cell>
          <cell r="AG113">
            <v>0</v>
          </cell>
          <cell r="AI113">
            <v>2</v>
          </cell>
          <cell r="AJ113">
            <v>7</v>
          </cell>
          <cell r="AL113">
            <v>1506377</v>
          </cell>
          <cell r="AM113">
            <v>4003402</v>
          </cell>
          <cell r="AN113">
            <v>7000</v>
          </cell>
        </row>
        <row r="114">
          <cell r="B114">
            <v>100</v>
          </cell>
          <cell r="C114">
            <v>38360</v>
          </cell>
          <cell r="D114">
            <v>8</v>
          </cell>
          <cell r="E114">
            <v>5084299</v>
          </cell>
          <cell r="F114">
            <v>21</v>
          </cell>
          <cell r="H114">
            <v>1438829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2000</v>
          </cell>
          <cell r="N114">
            <v>0</v>
          </cell>
          <cell r="O114">
            <v>5000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1438829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2000</v>
          </cell>
          <cell r="AC114">
            <v>0</v>
          </cell>
          <cell r="AD114">
            <v>5000</v>
          </cell>
          <cell r="AE114">
            <v>0</v>
          </cell>
          <cell r="AF114">
            <v>0</v>
          </cell>
          <cell r="AG114">
            <v>0</v>
          </cell>
          <cell r="AI114">
            <v>2</v>
          </cell>
          <cell r="AJ114">
            <v>8</v>
          </cell>
          <cell r="AL114">
            <v>1445829</v>
          </cell>
          <cell r="AM114">
            <v>3638470</v>
          </cell>
          <cell r="AN114">
            <v>7000</v>
          </cell>
        </row>
        <row r="115">
          <cell r="B115">
            <v>101</v>
          </cell>
          <cell r="C115">
            <v>38361</v>
          </cell>
          <cell r="D115">
            <v>9</v>
          </cell>
          <cell r="E115">
            <v>4347253</v>
          </cell>
          <cell r="F115">
            <v>22</v>
          </cell>
          <cell r="H115">
            <v>1380726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2000</v>
          </cell>
          <cell r="N115">
            <v>0</v>
          </cell>
          <cell r="O115">
            <v>5000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1380726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2000</v>
          </cell>
          <cell r="AC115">
            <v>0</v>
          </cell>
          <cell r="AD115">
            <v>5000</v>
          </cell>
          <cell r="AE115">
            <v>0</v>
          </cell>
          <cell r="AF115">
            <v>0</v>
          </cell>
          <cell r="AG115">
            <v>0</v>
          </cell>
          <cell r="AI115">
            <v>2</v>
          </cell>
          <cell r="AJ115">
            <v>9</v>
          </cell>
          <cell r="AL115">
            <v>1387726</v>
          </cell>
          <cell r="AM115">
            <v>2959527</v>
          </cell>
          <cell r="AN115">
            <v>7000</v>
          </cell>
        </row>
        <row r="116">
          <cell r="B116">
            <v>102</v>
          </cell>
          <cell r="C116">
            <v>38362</v>
          </cell>
          <cell r="D116">
            <v>10</v>
          </cell>
          <cell r="E116">
            <v>4060551</v>
          </cell>
          <cell r="F116">
            <v>23</v>
          </cell>
          <cell r="H116">
            <v>1324969</v>
          </cell>
          <cell r="I116">
            <v>0</v>
          </cell>
          <cell r="J116">
            <v>0</v>
          </cell>
          <cell r="K116">
            <v>0</v>
          </cell>
          <cell r="L116">
            <v>79804</v>
          </cell>
          <cell r="M116">
            <v>2000</v>
          </cell>
          <cell r="N116">
            <v>0</v>
          </cell>
          <cell r="O116">
            <v>5000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1324969</v>
          </cell>
          <cell r="X116">
            <v>0</v>
          </cell>
          <cell r="Y116">
            <v>0</v>
          </cell>
          <cell r="Z116">
            <v>0</v>
          </cell>
          <cell r="AA116">
            <v>79804</v>
          </cell>
          <cell r="AB116">
            <v>2000</v>
          </cell>
          <cell r="AC116">
            <v>0</v>
          </cell>
          <cell r="AD116">
            <v>5000</v>
          </cell>
          <cell r="AE116">
            <v>0</v>
          </cell>
          <cell r="AF116">
            <v>0</v>
          </cell>
          <cell r="AG116">
            <v>0</v>
          </cell>
          <cell r="AI116">
            <v>2</v>
          </cell>
          <cell r="AJ116">
            <v>10</v>
          </cell>
          <cell r="AL116">
            <v>1411773</v>
          </cell>
          <cell r="AM116">
            <v>2648778</v>
          </cell>
          <cell r="AN116">
            <v>7000</v>
          </cell>
        </row>
        <row r="117">
          <cell r="B117">
            <v>103</v>
          </cell>
          <cell r="C117">
            <v>38363</v>
          </cell>
          <cell r="D117">
            <v>11</v>
          </cell>
          <cell r="E117">
            <v>4210014</v>
          </cell>
          <cell r="F117">
            <v>24</v>
          </cell>
          <cell r="H117">
            <v>1271464</v>
          </cell>
          <cell r="I117">
            <v>0</v>
          </cell>
          <cell r="J117">
            <v>0</v>
          </cell>
          <cell r="K117">
            <v>0</v>
          </cell>
          <cell r="L117">
            <v>159008</v>
          </cell>
          <cell r="M117">
            <v>2000</v>
          </cell>
          <cell r="N117">
            <v>0</v>
          </cell>
          <cell r="O117">
            <v>5000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1271464</v>
          </cell>
          <cell r="X117">
            <v>0</v>
          </cell>
          <cell r="Y117">
            <v>0</v>
          </cell>
          <cell r="Z117">
            <v>0</v>
          </cell>
          <cell r="AA117">
            <v>159008</v>
          </cell>
          <cell r="AB117">
            <v>2000</v>
          </cell>
          <cell r="AC117">
            <v>0</v>
          </cell>
          <cell r="AD117">
            <v>5000</v>
          </cell>
          <cell r="AE117">
            <v>0</v>
          </cell>
          <cell r="AF117">
            <v>0</v>
          </cell>
          <cell r="AG117">
            <v>0</v>
          </cell>
          <cell r="AI117">
            <v>2</v>
          </cell>
          <cell r="AJ117">
            <v>11</v>
          </cell>
          <cell r="AL117">
            <v>1437472</v>
          </cell>
          <cell r="AM117">
            <v>2772542</v>
          </cell>
          <cell r="AN117">
            <v>7000</v>
          </cell>
        </row>
        <row r="118">
          <cell r="B118">
            <v>104</v>
          </cell>
          <cell r="C118">
            <v>38364</v>
          </cell>
          <cell r="D118">
            <v>12</v>
          </cell>
          <cell r="E118">
            <v>4297702</v>
          </cell>
          <cell r="F118">
            <v>26</v>
          </cell>
          <cell r="H118">
            <v>1220119</v>
          </cell>
          <cell r="I118">
            <v>0</v>
          </cell>
          <cell r="J118">
            <v>0</v>
          </cell>
          <cell r="K118">
            <v>0</v>
          </cell>
          <cell r="L118">
            <v>159008</v>
          </cell>
          <cell r="M118">
            <v>2000</v>
          </cell>
          <cell r="N118">
            <v>0</v>
          </cell>
          <cell r="O118">
            <v>5000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1220119</v>
          </cell>
          <cell r="X118">
            <v>0</v>
          </cell>
          <cell r="Y118">
            <v>0</v>
          </cell>
          <cell r="Z118">
            <v>0</v>
          </cell>
          <cell r="AA118">
            <v>159008</v>
          </cell>
          <cell r="AB118">
            <v>2000</v>
          </cell>
          <cell r="AC118">
            <v>0</v>
          </cell>
          <cell r="AD118">
            <v>5000</v>
          </cell>
          <cell r="AE118">
            <v>0</v>
          </cell>
          <cell r="AF118">
            <v>0</v>
          </cell>
          <cell r="AG118">
            <v>0</v>
          </cell>
          <cell r="AI118">
            <v>2</v>
          </cell>
          <cell r="AJ118">
            <v>12</v>
          </cell>
          <cell r="AL118">
            <v>1386127</v>
          </cell>
          <cell r="AM118">
            <v>2911575</v>
          </cell>
          <cell r="AN118">
            <v>7000</v>
          </cell>
        </row>
        <row r="119">
          <cell r="B119">
            <v>105</v>
          </cell>
          <cell r="C119">
            <v>38365</v>
          </cell>
          <cell r="D119">
            <v>13</v>
          </cell>
          <cell r="E119">
            <v>3689024</v>
          </cell>
          <cell r="F119">
            <v>28</v>
          </cell>
          <cell r="H119">
            <v>1060164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2000</v>
          </cell>
          <cell r="N119">
            <v>0</v>
          </cell>
          <cell r="O119">
            <v>5000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1060164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2000</v>
          </cell>
          <cell r="AC119">
            <v>0</v>
          </cell>
          <cell r="AD119">
            <v>5000</v>
          </cell>
          <cell r="AE119">
            <v>0</v>
          </cell>
          <cell r="AF119">
            <v>0</v>
          </cell>
          <cell r="AG119">
            <v>0</v>
          </cell>
          <cell r="AI119">
            <v>2</v>
          </cell>
          <cell r="AJ119">
            <v>13</v>
          </cell>
          <cell r="AL119">
            <v>1067164</v>
          </cell>
          <cell r="AM119">
            <v>2621860</v>
          </cell>
          <cell r="AN119">
            <v>7000</v>
          </cell>
        </row>
        <row r="120">
          <cell r="B120">
            <v>106</v>
          </cell>
          <cell r="C120">
            <v>38366</v>
          </cell>
          <cell r="D120">
            <v>14</v>
          </cell>
          <cell r="E120">
            <v>3599174</v>
          </cell>
          <cell r="F120">
            <v>31</v>
          </cell>
          <cell r="H120">
            <v>970314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2000</v>
          </cell>
          <cell r="N120">
            <v>0</v>
          </cell>
          <cell r="O120">
            <v>5000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970314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2000</v>
          </cell>
          <cell r="AC120">
            <v>0</v>
          </cell>
          <cell r="AD120">
            <v>5000</v>
          </cell>
          <cell r="AE120">
            <v>0</v>
          </cell>
          <cell r="AF120">
            <v>0</v>
          </cell>
          <cell r="AG120">
            <v>0</v>
          </cell>
          <cell r="AI120">
            <v>2</v>
          </cell>
          <cell r="AJ120">
            <v>14</v>
          </cell>
          <cell r="AL120">
            <v>977314</v>
          </cell>
          <cell r="AM120">
            <v>2621860</v>
          </cell>
          <cell r="AN120">
            <v>7000</v>
          </cell>
        </row>
        <row r="121">
          <cell r="B121">
            <v>107</v>
          </cell>
          <cell r="C121">
            <v>38367</v>
          </cell>
          <cell r="D121">
            <v>15</v>
          </cell>
          <cell r="E121">
            <v>3268089</v>
          </cell>
          <cell r="F121">
            <v>38</v>
          </cell>
          <cell r="H121">
            <v>639229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2000</v>
          </cell>
          <cell r="N121">
            <v>0</v>
          </cell>
          <cell r="O121">
            <v>5000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639229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2000</v>
          </cell>
          <cell r="AC121">
            <v>0</v>
          </cell>
          <cell r="AD121">
            <v>5000</v>
          </cell>
          <cell r="AE121">
            <v>0</v>
          </cell>
          <cell r="AF121">
            <v>0</v>
          </cell>
          <cell r="AG121">
            <v>0</v>
          </cell>
          <cell r="AI121">
            <v>2</v>
          </cell>
          <cell r="AJ121">
            <v>15</v>
          </cell>
          <cell r="AL121">
            <v>646229</v>
          </cell>
          <cell r="AM121">
            <v>2621860</v>
          </cell>
          <cell r="AN121">
            <v>7000</v>
          </cell>
        </row>
        <row r="122">
          <cell r="B122">
            <v>108</v>
          </cell>
          <cell r="C122">
            <v>38368</v>
          </cell>
          <cell r="D122">
            <v>16</v>
          </cell>
          <cell r="E122">
            <v>3327854</v>
          </cell>
          <cell r="F122">
            <v>30</v>
          </cell>
          <cell r="H122">
            <v>698994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2000</v>
          </cell>
          <cell r="N122">
            <v>0</v>
          </cell>
          <cell r="O122">
            <v>5000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698994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2000</v>
          </cell>
          <cell r="AC122">
            <v>0</v>
          </cell>
          <cell r="AD122">
            <v>5000</v>
          </cell>
          <cell r="AE122">
            <v>0</v>
          </cell>
          <cell r="AF122">
            <v>0</v>
          </cell>
          <cell r="AG122">
            <v>0</v>
          </cell>
          <cell r="AI122">
            <v>2</v>
          </cell>
          <cell r="AJ122">
            <v>16</v>
          </cell>
          <cell r="AL122">
            <v>705994</v>
          </cell>
          <cell r="AM122">
            <v>2621860</v>
          </cell>
          <cell r="AN122">
            <v>7000</v>
          </cell>
        </row>
        <row r="123">
          <cell r="B123">
            <v>109</v>
          </cell>
          <cell r="C123">
            <v>38369</v>
          </cell>
          <cell r="D123">
            <v>17</v>
          </cell>
          <cell r="E123">
            <v>3378642</v>
          </cell>
          <cell r="F123">
            <v>27</v>
          </cell>
          <cell r="H123">
            <v>749782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2000</v>
          </cell>
          <cell r="N123">
            <v>0</v>
          </cell>
          <cell r="O123">
            <v>5000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749782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2000</v>
          </cell>
          <cell r="AC123">
            <v>0</v>
          </cell>
          <cell r="AD123">
            <v>5000</v>
          </cell>
          <cell r="AE123">
            <v>0</v>
          </cell>
          <cell r="AF123">
            <v>0</v>
          </cell>
          <cell r="AG123">
            <v>0</v>
          </cell>
          <cell r="AI123">
            <v>2</v>
          </cell>
          <cell r="AJ123">
            <v>17</v>
          </cell>
          <cell r="AL123">
            <v>756782</v>
          </cell>
          <cell r="AM123">
            <v>2621860</v>
          </cell>
          <cell r="AN123">
            <v>7000</v>
          </cell>
        </row>
        <row r="124">
          <cell r="B124">
            <v>110</v>
          </cell>
          <cell r="C124">
            <v>38370</v>
          </cell>
          <cell r="D124">
            <v>18</v>
          </cell>
          <cell r="E124">
            <v>3278421</v>
          </cell>
          <cell r="F124">
            <v>25</v>
          </cell>
          <cell r="H124">
            <v>649561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2000</v>
          </cell>
          <cell r="N124">
            <v>0</v>
          </cell>
          <cell r="O124">
            <v>5000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649561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2000</v>
          </cell>
          <cell r="AC124">
            <v>0</v>
          </cell>
          <cell r="AD124">
            <v>5000</v>
          </cell>
          <cell r="AE124">
            <v>0</v>
          </cell>
          <cell r="AF124">
            <v>0</v>
          </cell>
          <cell r="AG124">
            <v>0</v>
          </cell>
          <cell r="AI124">
            <v>2</v>
          </cell>
          <cell r="AJ124">
            <v>18</v>
          </cell>
          <cell r="AL124">
            <v>656561</v>
          </cell>
          <cell r="AM124">
            <v>2621860</v>
          </cell>
          <cell r="AN124">
            <v>7000</v>
          </cell>
        </row>
        <row r="125">
          <cell r="B125">
            <v>111</v>
          </cell>
          <cell r="C125">
            <v>38371</v>
          </cell>
          <cell r="D125">
            <v>19</v>
          </cell>
          <cell r="E125">
            <v>3527753</v>
          </cell>
          <cell r="F125">
            <v>24</v>
          </cell>
          <cell r="H125">
            <v>898893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2000</v>
          </cell>
          <cell r="N125">
            <v>0</v>
          </cell>
          <cell r="O125">
            <v>5000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898893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2000</v>
          </cell>
          <cell r="AC125">
            <v>0</v>
          </cell>
          <cell r="AD125">
            <v>5000</v>
          </cell>
          <cell r="AE125">
            <v>0</v>
          </cell>
          <cell r="AF125">
            <v>0</v>
          </cell>
          <cell r="AG125">
            <v>0</v>
          </cell>
          <cell r="AI125">
            <v>2</v>
          </cell>
          <cell r="AJ125">
            <v>19</v>
          </cell>
          <cell r="AL125">
            <v>905893</v>
          </cell>
          <cell r="AM125">
            <v>2621860</v>
          </cell>
          <cell r="AN125">
            <v>7000</v>
          </cell>
        </row>
        <row r="126">
          <cell r="B126">
            <v>112</v>
          </cell>
          <cell r="C126">
            <v>38372</v>
          </cell>
          <cell r="D126">
            <v>20</v>
          </cell>
          <cell r="E126">
            <v>3837164</v>
          </cell>
          <cell r="F126">
            <v>23</v>
          </cell>
          <cell r="H126">
            <v>908618</v>
          </cell>
          <cell r="I126">
            <v>0</v>
          </cell>
          <cell r="J126">
            <v>0</v>
          </cell>
          <cell r="K126">
            <v>0</v>
          </cell>
          <cell r="L126">
            <v>299686</v>
          </cell>
          <cell r="M126">
            <v>2000</v>
          </cell>
          <cell r="N126">
            <v>0</v>
          </cell>
          <cell r="O126">
            <v>5000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908618</v>
          </cell>
          <cell r="X126">
            <v>0</v>
          </cell>
          <cell r="Y126">
            <v>0</v>
          </cell>
          <cell r="Z126">
            <v>0</v>
          </cell>
          <cell r="AA126">
            <v>299686</v>
          </cell>
          <cell r="AB126">
            <v>2000</v>
          </cell>
          <cell r="AC126">
            <v>0</v>
          </cell>
          <cell r="AD126">
            <v>5000</v>
          </cell>
          <cell r="AE126">
            <v>0</v>
          </cell>
          <cell r="AF126">
            <v>0</v>
          </cell>
          <cell r="AG126">
            <v>0</v>
          </cell>
          <cell r="AI126">
            <v>2</v>
          </cell>
          <cell r="AJ126">
            <v>20</v>
          </cell>
          <cell r="AL126">
            <v>1215304</v>
          </cell>
          <cell r="AM126">
            <v>2621860</v>
          </cell>
          <cell r="AN126">
            <v>7000</v>
          </cell>
        </row>
        <row r="127">
          <cell r="B127">
            <v>113</v>
          </cell>
          <cell r="C127">
            <v>38373</v>
          </cell>
          <cell r="D127">
            <v>21</v>
          </cell>
          <cell r="E127">
            <v>4352141</v>
          </cell>
          <cell r="F127">
            <v>21</v>
          </cell>
          <cell r="H127">
            <v>853580</v>
          </cell>
          <cell r="I127">
            <v>0</v>
          </cell>
          <cell r="J127">
            <v>0</v>
          </cell>
          <cell r="K127">
            <v>0</v>
          </cell>
          <cell r="L127">
            <v>460300</v>
          </cell>
          <cell r="M127">
            <v>2000</v>
          </cell>
          <cell r="N127">
            <v>0</v>
          </cell>
          <cell r="O127">
            <v>5000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853580</v>
          </cell>
          <cell r="X127">
            <v>0</v>
          </cell>
          <cell r="Y127">
            <v>0</v>
          </cell>
          <cell r="Z127">
            <v>0</v>
          </cell>
          <cell r="AA127">
            <v>460300</v>
          </cell>
          <cell r="AB127">
            <v>2000</v>
          </cell>
          <cell r="AC127">
            <v>0</v>
          </cell>
          <cell r="AD127">
            <v>5000</v>
          </cell>
          <cell r="AE127">
            <v>0</v>
          </cell>
          <cell r="AF127">
            <v>0</v>
          </cell>
          <cell r="AG127">
            <v>0</v>
          </cell>
          <cell r="AI127">
            <v>2</v>
          </cell>
          <cell r="AJ127">
            <v>21</v>
          </cell>
          <cell r="AL127">
            <v>1320880</v>
          </cell>
          <cell r="AM127">
            <v>3031261</v>
          </cell>
          <cell r="AN127">
            <v>7000</v>
          </cell>
        </row>
        <row r="128">
          <cell r="B128">
            <v>114</v>
          </cell>
          <cell r="C128">
            <v>38374</v>
          </cell>
          <cell r="D128">
            <v>22</v>
          </cell>
          <cell r="E128">
            <v>4132928</v>
          </cell>
          <cell r="F128">
            <v>20</v>
          </cell>
          <cell r="H128">
            <v>801876</v>
          </cell>
          <cell r="I128">
            <v>0</v>
          </cell>
          <cell r="J128">
            <v>0</v>
          </cell>
          <cell r="K128">
            <v>0</v>
          </cell>
          <cell r="L128">
            <v>460300</v>
          </cell>
          <cell r="M128">
            <v>2000</v>
          </cell>
          <cell r="N128">
            <v>0</v>
          </cell>
          <cell r="O128">
            <v>5000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801876</v>
          </cell>
          <cell r="X128">
            <v>0</v>
          </cell>
          <cell r="Y128">
            <v>0</v>
          </cell>
          <cell r="Z128">
            <v>0</v>
          </cell>
          <cell r="AA128">
            <v>460300</v>
          </cell>
          <cell r="AB128">
            <v>2000</v>
          </cell>
          <cell r="AC128">
            <v>0</v>
          </cell>
          <cell r="AD128">
            <v>5000</v>
          </cell>
          <cell r="AE128">
            <v>0</v>
          </cell>
          <cell r="AF128">
            <v>0</v>
          </cell>
          <cell r="AG128">
            <v>0</v>
          </cell>
          <cell r="AI128">
            <v>2</v>
          </cell>
          <cell r="AJ128">
            <v>22</v>
          </cell>
          <cell r="AL128">
            <v>1269176</v>
          </cell>
          <cell r="AM128">
            <v>2863752</v>
          </cell>
          <cell r="AN128">
            <v>7000</v>
          </cell>
        </row>
        <row r="129">
          <cell r="B129">
            <v>115</v>
          </cell>
          <cell r="C129">
            <v>38375</v>
          </cell>
          <cell r="D129">
            <v>23</v>
          </cell>
          <cell r="E129">
            <v>3101391</v>
          </cell>
          <cell r="F129">
            <v>19</v>
          </cell>
          <cell r="H129">
            <v>472531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2000</v>
          </cell>
          <cell r="N129">
            <v>0</v>
          </cell>
          <cell r="O129">
            <v>5000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472531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2000</v>
          </cell>
          <cell r="AC129">
            <v>0</v>
          </cell>
          <cell r="AD129">
            <v>5000</v>
          </cell>
          <cell r="AE129">
            <v>0</v>
          </cell>
          <cell r="AF129">
            <v>0</v>
          </cell>
          <cell r="AG129">
            <v>0</v>
          </cell>
          <cell r="AI129">
            <v>2</v>
          </cell>
          <cell r="AJ129">
            <v>23</v>
          </cell>
          <cell r="AL129">
            <v>479531</v>
          </cell>
          <cell r="AM129">
            <v>2621860</v>
          </cell>
          <cell r="AN129">
            <v>7000</v>
          </cell>
        </row>
        <row r="130">
          <cell r="B130">
            <v>116</v>
          </cell>
          <cell r="C130">
            <v>38376</v>
          </cell>
          <cell r="D130">
            <v>24</v>
          </cell>
          <cell r="E130">
            <v>3658648</v>
          </cell>
          <cell r="F130">
            <v>18</v>
          </cell>
          <cell r="H130">
            <v>724681</v>
          </cell>
          <cell r="I130">
            <v>0</v>
          </cell>
          <cell r="J130">
            <v>0</v>
          </cell>
          <cell r="K130">
            <v>0</v>
          </cell>
          <cell r="L130">
            <v>305107</v>
          </cell>
          <cell r="M130">
            <v>2000</v>
          </cell>
          <cell r="N130">
            <v>0</v>
          </cell>
          <cell r="O130">
            <v>5000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724681</v>
          </cell>
          <cell r="X130">
            <v>0</v>
          </cell>
          <cell r="Y130">
            <v>0</v>
          </cell>
          <cell r="Z130">
            <v>0</v>
          </cell>
          <cell r="AA130">
            <v>305107</v>
          </cell>
          <cell r="AB130">
            <v>2000</v>
          </cell>
          <cell r="AC130">
            <v>0</v>
          </cell>
          <cell r="AD130">
            <v>5000</v>
          </cell>
          <cell r="AE130">
            <v>0</v>
          </cell>
          <cell r="AF130">
            <v>0</v>
          </cell>
          <cell r="AG130">
            <v>0</v>
          </cell>
          <cell r="AI130">
            <v>2</v>
          </cell>
          <cell r="AJ130">
            <v>24</v>
          </cell>
          <cell r="AL130">
            <v>1036788</v>
          </cell>
          <cell r="AM130">
            <v>2621860</v>
          </cell>
          <cell r="AN130">
            <v>7000</v>
          </cell>
        </row>
        <row r="131">
          <cell r="B131">
            <v>117</v>
          </cell>
          <cell r="C131">
            <v>38377</v>
          </cell>
          <cell r="D131">
            <v>25</v>
          </cell>
          <cell r="E131">
            <v>3609837</v>
          </cell>
          <cell r="F131">
            <v>17</v>
          </cell>
          <cell r="H131">
            <v>680785</v>
          </cell>
          <cell r="I131">
            <v>0</v>
          </cell>
          <cell r="J131">
            <v>0</v>
          </cell>
          <cell r="K131">
            <v>0</v>
          </cell>
          <cell r="L131">
            <v>25818</v>
          </cell>
          <cell r="M131">
            <v>2000</v>
          </cell>
          <cell r="N131">
            <v>0</v>
          </cell>
          <cell r="O131">
            <v>5000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680785</v>
          </cell>
          <cell r="X131">
            <v>0</v>
          </cell>
          <cell r="Y131">
            <v>0</v>
          </cell>
          <cell r="Z131">
            <v>0</v>
          </cell>
          <cell r="AA131">
            <v>25818</v>
          </cell>
          <cell r="AB131">
            <v>2000</v>
          </cell>
          <cell r="AC131">
            <v>0</v>
          </cell>
          <cell r="AD131">
            <v>5000</v>
          </cell>
          <cell r="AE131">
            <v>0</v>
          </cell>
          <cell r="AF131">
            <v>0</v>
          </cell>
          <cell r="AG131">
            <v>0</v>
          </cell>
          <cell r="AI131">
            <v>2</v>
          </cell>
          <cell r="AJ131">
            <v>25</v>
          </cell>
          <cell r="AL131">
            <v>713603</v>
          </cell>
          <cell r="AM131">
            <v>2896234</v>
          </cell>
          <cell r="AN131">
            <v>7000</v>
          </cell>
        </row>
        <row r="132">
          <cell r="B132">
            <v>118</v>
          </cell>
          <cell r="C132">
            <v>38378</v>
          </cell>
          <cell r="D132">
            <v>26</v>
          </cell>
          <cell r="E132">
            <v>3539345</v>
          </cell>
          <cell r="F132">
            <v>16</v>
          </cell>
          <cell r="H132">
            <v>636634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2000</v>
          </cell>
          <cell r="N132">
            <v>0</v>
          </cell>
          <cell r="O132">
            <v>5000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636634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2000</v>
          </cell>
          <cell r="AC132">
            <v>0</v>
          </cell>
          <cell r="AD132">
            <v>5000</v>
          </cell>
          <cell r="AE132">
            <v>0</v>
          </cell>
          <cell r="AF132">
            <v>0</v>
          </cell>
          <cell r="AG132">
            <v>0</v>
          </cell>
          <cell r="AI132">
            <v>2</v>
          </cell>
          <cell r="AJ132">
            <v>26</v>
          </cell>
          <cell r="AL132">
            <v>643634</v>
          </cell>
          <cell r="AM132">
            <v>2895711</v>
          </cell>
          <cell r="AN132">
            <v>7000</v>
          </cell>
        </row>
        <row r="133">
          <cell r="B133">
            <v>119</v>
          </cell>
          <cell r="C133">
            <v>38379</v>
          </cell>
          <cell r="D133">
            <v>27</v>
          </cell>
          <cell r="E133">
            <v>3310505</v>
          </cell>
          <cell r="F133">
            <v>15</v>
          </cell>
          <cell r="H133">
            <v>595316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2000</v>
          </cell>
          <cell r="N133">
            <v>0</v>
          </cell>
          <cell r="O133">
            <v>5000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595316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2000</v>
          </cell>
          <cell r="AC133">
            <v>0</v>
          </cell>
          <cell r="AD133">
            <v>5000</v>
          </cell>
          <cell r="AE133">
            <v>0</v>
          </cell>
          <cell r="AF133">
            <v>0</v>
          </cell>
          <cell r="AG133">
            <v>0</v>
          </cell>
          <cell r="AI133">
            <v>2</v>
          </cell>
          <cell r="AJ133">
            <v>27</v>
          </cell>
          <cell r="AL133">
            <v>602316</v>
          </cell>
          <cell r="AM133">
            <v>2708189</v>
          </cell>
          <cell r="AN133">
            <v>7000</v>
          </cell>
        </row>
        <row r="134">
          <cell r="B134">
            <v>120</v>
          </cell>
          <cell r="C134">
            <v>38380</v>
          </cell>
          <cell r="D134">
            <v>28</v>
          </cell>
          <cell r="E134">
            <v>3040922</v>
          </cell>
          <cell r="F134">
            <v>12</v>
          </cell>
          <cell r="H134">
            <v>412062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2000</v>
          </cell>
          <cell r="N134">
            <v>0</v>
          </cell>
          <cell r="O134">
            <v>5000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412062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2000</v>
          </cell>
          <cell r="AC134">
            <v>0</v>
          </cell>
          <cell r="AD134">
            <v>5000</v>
          </cell>
          <cell r="AE134">
            <v>0</v>
          </cell>
          <cell r="AF134">
            <v>0</v>
          </cell>
          <cell r="AG134">
            <v>0</v>
          </cell>
          <cell r="AI134">
            <v>2</v>
          </cell>
          <cell r="AJ134">
            <v>28</v>
          </cell>
          <cell r="AL134">
            <v>419062</v>
          </cell>
          <cell r="AM134">
            <v>2621860</v>
          </cell>
          <cell r="AN134">
            <v>7000</v>
          </cell>
        </row>
        <row r="135">
          <cell r="B135">
            <v>121</v>
          </cell>
          <cell r="C135">
            <v>38381</v>
          </cell>
          <cell r="D135">
            <v>1</v>
          </cell>
          <cell r="E135">
            <v>2751844</v>
          </cell>
          <cell r="F135">
            <v>7</v>
          </cell>
          <cell r="H135">
            <v>122984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2000</v>
          </cell>
          <cell r="N135">
            <v>0</v>
          </cell>
          <cell r="O135">
            <v>5000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122984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2000</v>
          </cell>
          <cell r="AC135">
            <v>0</v>
          </cell>
          <cell r="AD135">
            <v>5000</v>
          </cell>
          <cell r="AE135">
            <v>0</v>
          </cell>
          <cell r="AF135">
            <v>0</v>
          </cell>
          <cell r="AG135">
            <v>0</v>
          </cell>
          <cell r="AI135">
            <v>3</v>
          </cell>
          <cell r="AJ135">
            <v>1</v>
          </cell>
          <cell r="AL135">
            <v>129984</v>
          </cell>
          <cell r="AM135">
            <v>2621860</v>
          </cell>
          <cell r="AN135">
            <v>7000</v>
          </cell>
        </row>
        <row r="136">
          <cell r="B136">
            <v>122</v>
          </cell>
          <cell r="C136">
            <v>38382</v>
          </cell>
          <cell r="D136">
            <v>2</v>
          </cell>
          <cell r="E136">
            <v>3638464</v>
          </cell>
          <cell r="F136">
            <v>10</v>
          </cell>
          <cell r="H136">
            <v>521956</v>
          </cell>
          <cell r="I136">
            <v>0</v>
          </cell>
          <cell r="J136">
            <v>0</v>
          </cell>
          <cell r="K136">
            <v>0</v>
          </cell>
          <cell r="L136">
            <v>213274</v>
          </cell>
          <cell r="M136">
            <v>2000</v>
          </cell>
          <cell r="N136">
            <v>0</v>
          </cell>
          <cell r="O136">
            <v>5000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521956</v>
          </cell>
          <cell r="X136">
            <v>0</v>
          </cell>
          <cell r="Y136">
            <v>0</v>
          </cell>
          <cell r="Z136">
            <v>0</v>
          </cell>
          <cell r="AA136">
            <v>213274</v>
          </cell>
          <cell r="AB136">
            <v>2000</v>
          </cell>
          <cell r="AC136">
            <v>0</v>
          </cell>
          <cell r="AD136">
            <v>5000</v>
          </cell>
          <cell r="AE136">
            <v>0</v>
          </cell>
          <cell r="AF136">
            <v>0</v>
          </cell>
          <cell r="AG136">
            <v>0</v>
          </cell>
          <cell r="AI136">
            <v>3</v>
          </cell>
          <cell r="AJ136">
            <v>2</v>
          </cell>
          <cell r="AL136">
            <v>742230</v>
          </cell>
          <cell r="AM136">
            <v>2896234</v>
          </cell>
          <cell r="AN136">
            <v>7000</v>
          </cell>
        </row>
        <row r="137">
          <cell r="B137">
            <v>123</v>
          </cell>
          <cell r="C137">
            <v>38383</v>
          </cell>
          <cell r="D137">
            <v>3</v>
          </cell>
          <cell r="E137">
            <v>3752879</v>
          </cell>
          <cell r="F137">
            <v>12</v>
          </cell>
          <cell r="H137">
            <v>488081</v>
          </cell>
          <cell r="I137">
            <v>0</v>
          </cell>
          <cell r="J137">
            <v>0</v>
          </cell>
          <cell r="K137">
            <v>0</v>
          </cell>
          <cell r="L137">
            <v>361564</v>
          </cell>
          <cell r="M137">
            <v>2000</v>
          </cell>
          <cell r="N137">
            <v>0</v>
          </cell>
          <cell r="O137">
            <v>5000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488081</v>
          </cell>
          <cell r="X137">
            <v>0</v>
          </cell>
          <cell r="Y137">
            <v>0</v>
          </cell>
          <cell r="Z137">
            <v>0</v>
          </cell>
          <cell r="AA137">
            <v>361564</v>
          </cell>
          <cell r="AB137">
            <v>2000</v>
          </cell>
          <cell r="AC137">
            <v>0</v>
          </cell>
          <cell r="AD137">
            <v>5000</v>
          </cell>
          <cell r="AE137">
            <v>0</v>
          </cell>
          <cell r="AF137">
            <v>0</v>
          </cell>
          <cell r="AG137">
            <v>0</v>
          </cell>
          <cell r="AI137">
            <v>3</v>
          </cell>
          <cell r="AJ137">
            <v>3</v>
          </cell>
          <cell r="AL137">
            <v>856645</v>
          </cell>
          <cell r="AM137">
            <v>2896234</v>
          </cell>
          <cell r="AN137">
            <v>7000</v>
          </cell>
        </row>
        <row r="138">
          <cell r="B138">
            <v>124</v>
          </cell>
          <cell r="C138">
            <v>38384</v>
          </cell>
          <cell r="D138">
            <v>4</v>
          </cell>
          <cell r="E138">
            <v>3471947</v>
          </cell>
          <cell r="F138">
            <v>13</v>
          </cell>
          <cell r="H138">
            <v>456405</v>
          </cell>
          <cell r="I138">
            <v>0</v>
          </cell>
          <cell r="J138">
            <v>0</v>
          </cell>
          <cell r="K138">
            <v>0</v>
          </cell>
          <cell r="L138">
            <v>406948</v>
          </cell>
          <cell r="M138">
            <v>2000</v>
          </cell>
          <cell r="N138">
            <v>0</v>
          </cell>
          <cell r="O138">
            <v>5000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456405</v>
          </cell>
          <cell r="X138">
            <v>0</v>
          </cell>
          <cell r="Y138">
            <v>0</v>
          </cell>
          <cell r="Z138">
            <v>0</v>
          </cell>
          <cell r="AA138">
            <v>406948</v>
          </cell>
          <cell r="AB138">
            <v>2000</v>
          </cell>
          <cell r="AC138">
            <v>0</v>
          </cell>
          <cell r="AD138">
            <v>5000</v>
          </cell>
          <cell r="AE138">
            <v>0</v>
          </cell>
          <cell r="AF138">
            <v>0</v>
          </cell>
          <cell r="AG138">
            <v>0</v>
          </cell>
          <cell r="AI138">
            <v>3</v>
          </cell>
          <cell r="AJ138">
            <v>4</v>
          </cell>
          <cell r="AL138">
            <v>870353</v>
          </cell>
          <cell r="AM138">
            <v>2601594</v>
          </cell>
          <cell r="AN138">
            <v>7000</v>
          </cell>
        </row>
        <row r="139">
          <cell r="B139">
            <v>125</v>
          </cell>
          <cell r="C139">
            <v>38385</v>
          </cell>
          <cell r="D139">
            <v>5</v>
          </cell>
          <cell r="E139">
            <v>3416892</v>
          </cell>
          <cell r="F139">
            <v>14</v>
          </cell>
          <cell r="H139">
            <v>426784</v>
          </cell>
          <cell r="I139">
            <v>0</v>
          </cell>
          <cell r="J139">
            <v>0</v>
          </cell>
          <cell r="K139">
            <v>0</v>
          </cell>
          <cell r="L139">
            <v>390227</v>
          </cell>
          <cell r="M139">
            <v>2000</v>
          </cell>
          <cell r="N139">
            <v>0</v>
          </cell>
          <cell r="O139">
            <v>5000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426784</v>
          </cell>
          <cell r="X139">
            <v>0</v>
          </cell>
          <cell r="Y139">
            <v>0</v>
          </cell>
          <cell r="Z139">
            <v>0</v>
          </cell>
          <cell r="AA139">
            <v>390227</v>
          </cell>
          <cell r="AB139">
            <v>2000</v>
          </cell>
          <cell r="AC139">
            <v>0</v>
          </cell>
          <cell r="AD139">
            <v>5000</v>
          </cell>
          <cell r="AE139">
            <v>0</v>
          </cell>
          <cell r="AF139">
            <v>0</v>
          </cell>
          <cell r="AG139">
            <v>0</v>
          </cell>
          <cell r="AI139">
            <v>3</v>
          </cell>
          <cell r="AJ139">
            <v>5</v>
          </cell>
          <cell r="AL139">
            <v>824011</v>
          </cell>
          <cell r="AM139">
            <v>2592881</v>
          </cell>
          <cell r="AN139">
            <v>7000</v>
          </cell>
        </row>
        <row r="140">
          <cell r="B140">
            <v>126</v>
          </cell>
          <cell r="C140">
            <v>38386</v>
          </cell>
          <cell r="D140">
            <v>6</v>
          </cell>
          <cell r="E140">
            <v>3366201</v>
          </cell>
          <cell r="F140">
            <v>15</v>
          </cell>
          <cell r="H140">
            <v>399086</v>
          </cell>
          <cell r="I140">
            <v>0</v>
          </cell>
          <cell r="J140">
            <v>0</v>
          </cell>
          <cell r="K140">
            <v>0</v>
          </cell>
          <cell r="L140">
            <v>374194</v>
          </cell>
          <cell r="M140">
            <v>2000</v>
          </cell>
          <cell r="N140">
            <v>0</v>
          </cell>
          <cell r="O140">
            <v>5000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399086</v>
          </cell>
          <cell r="X140">
            <v>0</v>
          </cell>
          <cell r="Y140">
            <v>0</v>
          </cell>
          <cell r="Z140">
            <v>0</v>
          </cell>
          <cell r="AA140">
            <v>374194</v>
          </cell>
          <cell r="AB140">
            <v>2000</v>
          </cell>
          <cell r="AC140">
            <v>0</v>
          </cell>
          <cell r="AD140">
            <v>5000</v>
          </cell>
          <cell r="AE140">
            <v>0</v>
          </cell>
          <cell r="AF140">
            <v>0</v>
          </cell>
          <cell r="AG140">
            <v>0</v>
          </cell>
          <cell r="AI140">
            <v>3</v>
          </cell>
          <cell r="AJ140">
            <v>6</v>
          </cell>
          <cell r="AL140">
            <v>780280</v>
          </cell>
          <cell r="AM140">
            <v>2585921</v>
          </cell>
          <cell r="AN140">
            <v>7000</v>
          </cell>
        </row>
        <row r="141">
          <cell r="B141">
            <v>127</v>
          </cell>
          <cell r="C141">
            <v>38387</v>
          </cell>
          <cell r="D141">
            <v>7</v>
          </cell>
          <cell r="E141">
            <v>3511216</v>
          </cell>
          <cell r="F141">
            <v>16</v>
          </cell>
          <cell r="H141">
            <v>373185</v>
          </cell>
          <cell r="I141">
            <v>0</v>
          </cell>
          <cell r="J141">
            <v>0</v>
          </cell>
          <cell r="K141">
            <v>0</v>
          </cell>
          <cell r="L141">
            <v>76427</v>
          </cell>
          <cell r="M141">
            <v>2000</v>
          </cell>
          <cell r="N141">
            <v>0</v>
          </cell>
          <cell r="O141">
            <v>5000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373185</v>
          </cell>
          <cell r="X141">
            <v>0</v>
          </cell>
          <cell r="Y141">
            <v>0</v>
          </cell>
          <cell r="Z141">
            <v>0</v>
          </cell>
          <cell r="AA141">
            <v>76427</v>
          </cell>
          <cell r="AB141">
            <v>2000</v>
          </cell>
          <cell r="AC141">
            <v>0</v>
          </cell>
          <cell r="AD141">
            <v>5000</v>
          </cell>
          <cell r="AE141">
            <v>0</v>
          </cell>
          <cell r="AF141">
            <v>0</v>
          </cell>
          <cell r="AG141">
            <v>0</v>
          </cell>
          <cell r="AI141">
            <v>3</v>
          </cell>
          <cell r="AJ141">
            <v>7</v>
          </cell>
          <cell r="AL141">
            <v>456612</v>
          </cell>
          <cell r="AM141">
            <v>3054604</v>
          </cell>
          <cell r="AN141">
            <v>7000</v>
          </cell>
        </row>
        <row r="142">
          <cell r="B142">
            <v>128</v>
          </cell>
          <cell r="C142">
            <v>38388</v>
          </cell>
          <cell r="D142">
            <v>8</v>
          </cell>
          <cell r="E142">
            <v>3648355</v>
          </cell>
          <cell r="F142">
            <v>17</v>
          </cell>
          <cell r="H142">
            <v>348965</v>
          </cell>
          <cell r="I142">
            <v>0</v>
          </cell>
          <cell r="J142">
            <v>0</v>
          </cell>
          <cell r="K142">
            <v>0</v>
          </cell>
          <cell r="L142">
            <v>64558</v>
          </cell>
          <cell r="M142">
            <v>2000</v>
          </cell>
          <cell r="N142">
            <v>0</v>
          </cell>
          <cell r="O142">
            <v>5000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348965</v>
          </cell>
          <cell r="X142">
            <v>0</v>
          </cell>
          <cell r="Y142">
            <v>0</v>
          </cell>
          <cell r="Z142">
            <v>0</v>
          </cell>
          <cell r="AA142">
            <v>64558</v>
          </cell>
          <cell r="AB142">
            <v>2000</v>
          </cell>
          <cell r="AC142">
            <v>0</v>
          </cell>
          <cell r="AD142">
            <v>5000</v>
          </cell>
          <cell r="AE142">
            <v>0</v>
          </cell>
          <cell r="AF142">
            <v>0</v>
          </cell>
          <cell r="AG142">
            <v>0</v>
          </cell>
          <cell r="AI142">
            <v>3</v>
          </cell>
          <cell r="AJ142">
            <v>8</v>
          </cell>
          <cell r="AL142">
            <v>420523</v>
          </cell>
          <cell r="AM142">
            <v>3227832</v>
          </cell>
          <cell r="AN142">
            <v>7000</v>
          </cell>
        </row>
        <row r="143">
          <cell r="B143">
            <v>129</v>
          </cell>
          <cell r="C143">
            <v>38389</v>
          </cell>
          <cell r="D143">
            <v>9</v>
          </cell>
          <cell r="E143">
            <v>3287472</v>
          </cell>
          <cell r="F143">
            <v>17</v>
          </cell>
          <cell r="H143">
            <v>327166</v>
          </cell>
          <cell r="I143">
            <v>0</v>
          </cell>
          <cell r="J143">
            <v>0</v>
          </cell>
          <cell r="K143">
            <v>0</v>
          </cell>
          <cell r="L143">
            <v>64559</v>
          </cell>
          <cell r="M143">
            <v>2000</v>
          </cell>
          <cell r="N143">
            <v>0</v>
          </cell>
          <cell r="O143">
            <v>5000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327166</v>
          </cell>
          <cell r="X143">
            <v>0</v>
          </cell>
          <cell r="Y143">
            <v>0</v>
          </cell>
          <cell r="Z143">
            <v>0</v>
          </cell>
          <cell r="AA143">
            <v>64559</v>
          </cell>
          <cell r="AB143">
            <v>2000</v>
          </cell>
          <cell r="AC143">
            <v>0</v>
          </cell>
          <cell r="AD143">
            <v>5000</v>
          </cell>
          <cell r="AE143">
            <v>0</v>
          </cell>
          <cell r="AF143">
            <v>0</v>
          </cell>
          <cell r="AG143">
            <v>0</v>
          </cell>
          <cell r="AI143">
            <v>3</v>
          </cell>
          <cell r="AJ143">
            <v>9</v>
          </cell>
          <cell r="AL143">
            <v>398725</v>
          </cell>
          <cell r="AM143">
            <v>2888747</v>
          </cell>
          <cell r="AN143">
            <v>7000</v>
          </cell>
        </row>
        <row r="144">
          <cell r="B144">
            <v>130</v>
          </cell>
          <cell r="C144">
            <v>38390</v>
          </cell>
          <cell r="D144">
            <v>10</v>
          </cell>
          <cell r="E144">
            <v>3263686</v>
          </cell>
          <cell r="F144">
            <v>18</v>
          </cell>
          <cell r="H144">
            <v>314427</v>
          </cell>
          <cell r="I144">
            <v>0</v>
          </cell>
          <cell r="J144">
            <v>0</v>
          </cell>
          <cell r="K144">
            <v>0</v>
          </cell>
          <cell r="L144">
            <v>64559</v>
          </cell>
          <cell r="M144">
            <v>2000</v>
          </cell>
          <cell r="N144">
            <v>0</v>
          </cell>
          <cell r="O144">
            <v>5000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314427</v>
          </cell>
          <cell r="X144">
            <v>0</v>
          </cell>
          <cell r="Y144">
            <v>0</v>
          </cell>
          <cell r="Z144">
            <v>0</v>
          </cell>
          <cell r="AA144">
            <v>64559</v>
          </cell>
          <cell r="AB144">
            <v>2000</v>
          </cell>
          <cell r="AC144">
            <v>0</v>
          </cell>
          <cell r="AD144">
            <v>5000</v>
          </cell>
          <cell r="AE144">
            <v>0</v>
          </cell>
          <cell r="AF144">
            <v>0</v>
          </cell>
          <cell r="AG144">
            <v>0</v>
          </cell>
          <cell r="AI144">
            <v>3</v>
          </cell>
          <cell r="AJ144">
            <v>10</v>
          </cell>
          <cell r="AL144">
            <v>385986</v>
          </cell>
          <cell r="AM144">
            <v>2877700</v>
          </cell>
          <cell r="AN144">
            <v>7000</v>
          </cell>
        </row>
        <row r="145">
          <cell r="B145">
            <v>131</v>
          </cell>
          <cell r="C145">
            <v>38391</v>
          </cell>
          <cell r="D145">
            <v>11</v>
          </cell>
          <cell r="E145">
            <v>3568492</v>
          </cell>
          <cell r="F145">
            <v>19</v>
          </cell>
          <cell r="H145">
            <v>302183</v>
          </cell>
          <cell r="I145">
            <v>0</v>
          </cell>
          <cell r="J145">
            <v>0</v>
          </cell>
          <cell r="K145">
            <v>0</v>
          </cell>
          <cell r="L145">
            <v>64559</v>
          </cell>
          <cell r="M145">
            <v>2000</v>
          </cell>
          <cell r="N145">
            <v>0</v>
          </cell>
          <cell r="O145">
            <v>5000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302183</v>
          </cell>
          <cell r="X145">
            <v>0</v>
          </cell>
          <cell r="Y145">
            <v>0</v>
          </cell>
          <cell r="Z145">
            <v>0</v>
          </cell>
          <cell r="AA145">
            <v>64559</v>
          </cell>
          <cell r="AB145">
            <v>2000</v>
          </cell>
          <cell r="AC145">
            <v>0</v>
          </cell>
          <cell r="AD145">
            <v>5000</v>
          </cell>
          <cell r="AE145">
            <v>0</v>
          </cell>
          <cell r="AF145">
            <v>0</v>
          </cell>
          <cell r="AG145">
            <v>0</v>
          </cell>
          <cell r="AI145">
            <v>3</v>
          </cell>
          <cell r="AJ145">
            <v>11</v>
          </cell>
          <cell r="AL145">
            <v>373742</v>
          </cell>
          <cell r="AM145">
            <v>3194750</v>
          </cell>
          <cell r="AN145">
            <v>7000</v>
          </cell>
        </row>
        <row r="146">
          <cell r="B146">
            <v>132</v>
          </cell>
          <cell r="C146">
            <v>38392</v>
          </cell>
          <cell r="D146">
            <v>12</v>
          </cell>
          <cell r="E146">
            <v>3966845</v>
          </cell>
          <cell r="F146">
            <v>19</v>
          </cell>
          <cell r="H146">
            <v>290416</v>
          </cell>
          <cell r="I146">
            <v>0</v>
          </cell>
          <cell r="J146">
            <v>0</v>
          </cell>
          <cell r="K146">
            <v>0</v>
          </cell>
          <cell r="L146">
            <v>64558</v>
          </cell>
          <cell r="M146">
            <v>2000</v>
          </cell>
          <cell r="N146">
            <v>0</v>
          </cell>
          <cell r="O146">
            <v>47857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290416</v>
          </cell>
          <cell r="X146">
            <v>0</v>
          </cell>
          <cell r="Y146">
            <v>0</v>
          </cell>
          <cell r="Z146">
            <v>0</v>
          </cell>
          <cell r="AA146">
            <v>64558</v>
          </cell>
          <cell r="AB146">
            <v>2000</v>
          </cell>
          <cell r="AC146">
            <v>0</v>
          </cell>
          <cell r="AD146">
            <v>47857</v>
          </cell>
          <cell r="AE146">
            <v>0</v>
          </cell>
          <cell r="AF146">
            <v>0</v>
          </cell>
          <cell r="AG146">
            <v>0</v>
          </cell>
          <cell r="AI146">
            <v>3</v>
          </cell>
          <cell r="AJ146">
            <v>12</v>
          </cell>
          <cell r="AL146">
            <v>404831</v>
          </cell>
          <cell r="AM146">
            <v>3562014</v>
          </cell>
          <cell r="AN146">
            <v>7000</v>
          </cell>
        </row>
        <row r="147">
          <cell r="B147">
            <v>133</v>
          </cell>
          <cell r="C147">
            <v>38393</v>
          </cell>
          <cell r="D147">
            <v>13</v>
          </cell>
          <cell r="E147">
            <v>3540663</v>
          </cell>
          <cell r="F147">
            <v>20</v>
          </cell>
          <cell r="H147">
            <v>279107</v>
          </cell>
          <cell r="I147">
            <v>0</v>
          </cell>
          <cell r="J147">
            <v>0</v>
          </cell>
          <cell r="K147">
            <v>0</v>
          </cell>
          <cell r="L147">
            <v>64559</v>
          </cell>
          <cell r="M147">
            <v>2000</v>
          </cell>
          <cell r="N147">
            <v>0</v>
          </cell>
          <cell r="O147">
            <v>117857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279107</v>
          </cell>
          <cell r="X147">
            <v>0</v>
          </cell>
          <cell r="Y147">
            <v>0</v>
          </cell>
          <cell r="Z147">
            <v>0</v>
          </cell>
          <cell r="AA147">
            <v>64559</v>
          </cell>
          <cell r="AB147">
            <v>2000</v>
          </cell>
          <cell r="AC147">
            <v>0</v>
          </cell>
          <cell r="AD147">
            <v>117857</v>
          </cell>
          <cell r="AE147">
            <v>0</v>
          </cell>
          <cell r="AF147">
            <v>0</v>
          </cell>
          <cell r="AG147">
            <v>0</v>
          </cell>
          <cell r="AI147">
            <v>3</v>
          </cell>
          <cell r="AJ147">
            <v>13</v>
          </cell>
          <cell r="AL147">
            <v>463523</v>
          </cell>
          <cell r="AM147">
            <v>3077140</v>
          </cell>
          <cell r="AN147">
            <v>7000</v>
          </cell>
        </row>
        <row r="148">
          <cell r="B148">
            <v>134</v>
          </cell>
          <cell r="C148">
            <v>38394</v>
          </cell>
          <cell r="D148">
            <v>14</v>
          </cell>
          <cell r="E148">
            <v>3502386</v>
          </cell>
          <cell r="F148">
            <v>21</v>
          </cell>
          <cell r="H148">
            <v>268239</v>
          </cell>
          <cell r="I148">
            <v>0</v>
          </cell>
          <cell r="J148">
            <v>0</v>
          </cell>
          <cell r="K148">
            <v>0</v>
          </cell>
          <cell r="L148">
            <v>64559</v>
          </cell>
          <cell r="M148">
            <v>2000</v>
          </cell>
          <cell r="N148">
            <v>0</v>
          </cell>
          <cell r="O148">
            <v>117857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268239</v>
          </cell>
          <cell r="X148">
            <v>0</v>
          </cell>
          <cell r="Y148">
            <v>0</v>
          </cell>
          <cell r="Z148">
            <v>0</v>
          </cell>
          <cell r="AA148">
            <v>64559</v>
          </cell>
          <cell r="AB148">
            <v>2000</v>
          </cell>
          <cell r="AC148">
            <v>0</v>
          </cell>
          <cell r="AD148">
            <v>117857</v>
          </cell>
          <cell r="AE148">
            <v>0</v>
          </cell>
          <cell r="AF148">
            <v>0</v>
          </cell>
          <cell r="AG148">
            <v>0</v>
          </cell>
          <cell r="AI148">
            <v>3</v>
          </cell>
          <cell r="AJ148">
            <v>14</v>
          </cell>
          <cell r="AL148">
            <v>452655</v>
          </cell>
          <cell r="AM148">
            <v>3049731</v>
          </cell>
          <cell r="AN148">
            <v>7000</v>
          </cell>
        </row>
        <row r="149">
          <cell r="B149">
            <v>135</v>
          </cell>
          <cell r="C149">
            <v>38395</v>
          </cell>
          <cell r="D149">
            <v>15</v>
          </cell>
          <cell r="E149">
            <v>3650045</v>
          </cell>
          <cell r="F149">
            <v>22</v>
          </cell>
          <cell r="H149">
            <v>257793</v>
          </cell>
          <cell r="I149">
            <v>0</v>
          </cell>
          <cell r="J149">
            <v>0</v>
          </cell>
          <cell r="K149">
            <v>0</v>
          </cell>
          <cell r="L149">
            <v>64559</v>
          </cell>
          <cell r="M149">
            <v>2000</v>
          </cell>
          <cell r="N149">
            <v>34133</v>
          </cell>
          <cell r="O149">
            <v>117857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257793</v>
          </cell>
          <cell r="X149">
            <v>0</v>
          </cell>
          <cell r="Y149">
            <v>0</v>
          </cell>
          <cell r="Z149">
            <v>0</v>
          </cell>
          <cell r="AA149">
            <v>64559</v>
          </cell>
          <cell r="AB149">
            <v>2000</v>
          </cell>
          <cell r="AC149">
            <v>34133</v>
          </cell>
          <cell r="AD149">
            <v>117857</v>
          </cell>
          <cell r="AE149">
            <v>0</v>
          </cell>
          <cell r="AF149">
            <v>0</v>
          </cell>
          <cell r="AG149">
            <v>0</v>
          </cell>
          <cell r="AI149">
            <v>3</v>
          </cell>
          <cell r="AJ149">
            <v>15</v>
          </cell>
          <cell r="AL149">
            <v>476342</v>
          </cell>
          <cell r="AM149">
            <v>3173703</v>
          </cell>
          <cell r="AN149">
            <v>7000</v>
          </cell>
        </row>
        <row r="150">
          <cell r="B150">
            <v>136</v>
          </cell>
          <cell r="C150">
            <v>38396</v>
          </cell>
          <cell r="D150">
            <v>16</v>
          </cell>
          <cell r="E150">
            <v>4020182</v>
          </cell>
          <cell r="F150">
            <v>28</v>
          </cell>
          <cell r="H150">
            <v>247755</v>
          </cell>
          <cell r="I150">
            <v>0</v>
          </cell>
          <cell r="J150">
            <v>0</v>
          </cell>
          <cell r="K150">
            <v>0</v>
          </cell>
          <cell r="L150">
            <v>64558</v>
          </cell>
          <cell r="M150">
            <v>2000</v>
          </cell>
          <cell r="N150">
            <v>73052</v>
          </cell>
          <cell r="O150">
            <v>117858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247755</v>
          </cell>
          <cell r="X150">
            <v>0</v>
          </cell>
          <cell r="Y150">
            <v>0</v>
          </cell>
          <cell r="Z150">
            <v>0</v>
          </cell>
          <cell r="AA150">
            <v>64558</v>
          </cell>
          <cell r="AB150">
            <v>2000</v>
          </cell>
          <cell r="AC150">
            <v>73052</v>
          </cell>
          <cell r="AD150">
            <v>117858</v>
          </cell>
          <cell r="AE150">
            <v>0</v>
          </cell>
          <cell r="AF150">
            <v>0</v>
          </cell>
          <cell r="AG150">
            <v>0</v>
          </cell>
          <cell r="AI150">
            <v>3</v>
          </cell>
          <cell r="AJ150">
            <v>16</v>
          </cell>
          <cell r="AL150">
            <v>505223</v>
          </cell>
          <cell r="AM150">
            <v>3514959</v>
          </cell>
          <cell r="AN150">
            <v>7000</v>
          </cell>
        </row>
        <row r="151">
          <cell r="B151">
            <v>137</v>
          </cell>
          <cell r="C151">
            <v>38397</v>
          </cell>
          <cell r="D151">
            <v>17</v>
          </cell>
          <cell r="E151">
            <v>2967786</v>
          </cell>
          <cell r="F151">
            <v>24</v>
          </cell>
          <cell r="H151">
            <v>238107</v>
          </cell>
          <cell r="I151">
            <v>0</v>
          </cell>
          <cell r="J151">
            <v>0</v>
          </cell>
          <cell r="K151">
            <v>0</v>
          </cell>
          <cell r="L151">
            <v>64559</v>
          </cell>
          <cell r="M151">
            <v>2000</v>
          </cell>
          <cell r="N151">
            <v>73052</v>
          </cell>
          <cell r="O151">
            <v>117857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238107</v>
          </cell>
          <cell r="X151">
            <v>0</v>
          </cell>
          <cell r="Y151">
            <v>0</v>
          </cell>
          <cell r="Z151">
            <v>0</v>
          </cell>
          <cell r="AA151">
            <v>64559</v>
          </cell>
          <cell r="AB151">
            <v>2000</v>
          </cell>
          <cell r="AC151">
            <v>73052</v>
          </cell>
          <cell r="AD151">
            <v>117857</v>
          </cell>
          <cell r="AE151">
            <v>0</v>
          </cell>
          <cell r="AF151">
            <v>0</v>
          </cell>
          <cell r="AG151">
            <v>0</v>
          </cell>
          <cell r="AI151">
            <v>3</v>
          </cell>
          <cell r="AJ151">
            <v>17</v>
          </cell>
          <cell r="AL151">
            <v>495575</v>
          </cell>
          <cell r="AM151">
            <v>2472211</v>
          </cell>
          <cell r="AN151">
            <v>7000</v>
          </cell>
        </row>
        <row r="152">
          <cell r="B152">
            <v>138</v>
          </cell>
          <cell r="C152">
            <v>38398</v>
          </cell>
          <cell r="D152">
            <v>18</v>
          </cell>
          <cell r="E152">
            <v>2523061</v>
          </cell>
          <cell r="F152">
            <v>22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2000</v>
          </cell>
          <cell r="N152">
            <v>0</v>
          </cell>
          <cell r="O152">
            <v>117857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2000</v>
          </cell>
          <cell r="AC152">
            <v>0</v>
          </cell>
          <cell r="AD152">
            <v>117857</v>
          </cell>
          <cell r="AE152">
            <v>0</v>
          </cell>
          <cell r="AF152">
            <v>0</v>
          </cell>
          <cell r="AG152">
            <v>0</v>
          </cell>
          <cell r="AI152">
            <v>3</v>
          </cell>
          <cell r="AJ152">
            <v>18</v>
          </cell>
          <cell r="AL152">
            <v>119857</v>
          </cell>
          <cell r="AM152">
            <v>2403204</v>
          </cell>
          <cell r="AN152">
            <v>7000</v>
          </cell>
        </row>
        <row r="153">
          <cell r="B153">
            <v>139</v>
          </cell>
          <cell r="C153">
            <v>38399</v>
          </cell>
          <cell r="D153">
            <v>19</v>
          </cell>
          <cell r="E153">
            <v>3416892</v>
          </cell>
          <cell r="F153">
            <v>20</v>
          </cell>
          <cell r="H153">
            <v>228835</v>
          </cell>
          <cell r="I153">
            <v>0</v>
          </cell>
          <cell r="J153">
            <v>0</v>
          </cell>
          <cell r="K153">
            <v>0</v>
          </cell>
          <cell r="L153">
            <v>129118</v>
          </cell>
          <cell r="M153">
            <v>2000</v>
          </cell>
          <cell r="N153">
            <v>146105</v>
          </cell>
          <cell r="O153">
            <v>117857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228835</v>
          </cell>
          <cell r="X153">
            <v>0</v>
          </cell>
          <cell r="Y153">
            <v>0</v>
          </cell>
          <cell r="Z153">
            <v>0</v>
          </cell>
          <cell r="AA153">
            <v>129118</v>
          </cell>
          <cell r="AB153">
            <v>2000</v>
          </cell>
          <cell r="AC153">
            <v>146105</v>
          </cell>
          <cell r="AD153">
            <v>117857</v>
          </cell>
          <cell r="AE153">
            <v>0</v>
          </cell>
          <cell r="AF153">
            <v>0</v>
          </cell>
          <cell r="AG153">
            <v>0</v>
          </cell>
          <cell r="AI153">
            <v>3</v>
          </cell>
          <cell r="AJ153">
            <v>19</v>
          </cell>
          <cell r="AL153">
            <v>623915</v>
          </cell>
          <cell r="AM153">
            <v>2792977</v>
          </cell>
          <cell r="AN153">
            <v>7000</v>
          </cell>
        </row>
        <row r="154">
          <cell r="B154">
            <v>140</v>
          </cell>
          <cell r="C154">
            <v>38400</v>
          </cell>
          <cell r="D154">
            <v>20</v>
          </cell>
          <cell r="E154">
            <v>3343542</v>
          </cell>
          <cell r="F154">
            <v>20</v>
          </cell>
          <cell r="H154">
            <v>219925</v>
          </cell>
          <cell r="I154">
            <v>0</v>
          </cell>
          <cell r="J154">
            <v>0</v>
          </cell>
          <cell r="K154">
            <v>0</v>
          </cell>
          <cell r="L154">
            <v>64559</v>
          </cell>
          <cell r="M154">
            <v>2000</v>
          </cell>
          <cell r="N154">
            <v>73052</v>
          </cell>
          <cell r="O154">
            <v>117857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219925</v>
          </cell>
          <cell r="X154">
            <v>0</v>
          </cell>
          <cell r="Y154">
            <v>0</v>
          </cell>
          <cell r="Z154">
            <v>0</v>
          </cell>
          <cell r="AA154">
            <v>64559</v>
          </cell>
          <cell r="AB154">
            <v>2000</v>
          </cell>
          <cell r="AC154">
            <v>73052</v>
          </cell>
          <cell r="AD154">
            <v>117857</v>
          </cell>
          <cell r="AE154">
            <v>0</v>
          </cell>
          <cell r="AF154">
            <v>0</v>
          </cell>
          <cell r="AG154">
            <v>0</v>
          </cell>
          <cell r="AI154">
            <v>3</v>
          </cell>
          <cell r="AJ154">
            <v>20</v>
          </cell>
          <cell r="AL154">
            <v>477393</v>
          </cell>
          <cell r="AM154">
            <v>2866149</v>
          </cell>
          <cell r="AN154">
            <v>7000</v>
          </cell>
        </row>
        <row r="155">
          <cell r="B155">
            <v>141</v>
          </cell>
          <cell r="C155">
            <v>38401</v>
          </cell>
          <cell r="D155">
            <v>21</v>
          </cell>
          <cell r="E155">
            <v>2954916</v>
          </cell>
          <cell r="F155">
            <v>19</v>
          </cell>
          <cell r="H155">
            <v>211361</v>
          </cell>
          <cell r="I155">
            <v>0</v>
          </cell>
          <cell r="J155">
            <v>0</v>
          </cell>
          <cell r="K155">
            <v>0</v>
          </cell>
          <cell r="L155">
            <v>64559</v>
          </cell>
          <cell r="M155">
            <v>2000</v>
          </cell>
          <cell r="N155">
            <v>73052</v>
          </cell>
          <cell r="O155">
            <v>117857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211361</v>
          </cell>
          <cell r="X155">
            <v>0</v>
          </cell>
          <cell r="Y155">
            <v>0</v>
          </cell>
          <cell r="Z155">
            <v>0</v>
          </cell>
          <cell r="AA155">
            <v>64559</v>
          </cell>
          <cell r="AB155">
            <v>2000</v>
          </cell>
          <cell r="AC155">
            <v>73052</v>
          </cell>
          <cell r="AD155">
            <v>117857</v>
          </cell>
          <cell r="AE155">
            <v>0</v>
          </cell>
          <cell r="AF155">
            <v>0</v>
          </cell>
          <cell r="AG155">
            <v>0</v>
          </cell>
          <cell r="AI155">
            <v>3</v>
          </cell>
          <cell r="AJ155">
            <v>21</v>
          </cell>
          <cell r="AL155">
            <v>468829</v>
          </cell>
          <cell r="AM155">
            <v>2486087</v>
          </cell>
          <cell r="AN155">
            <v>7000</v>
          </cell>
        </row>
        <row r="156">
          <cell r="B156">
            <v>142</v>
          </cell>
          <cell r="C156">
            <v>38402</v>
          </cell>
          <cell r="D156">
            <v>22</v>
          </cell>
          <cell r="E156">
            <v>3274904</v>
          </cell>
          <cell r="F156">
            <v>18</v>
          </cell>
          <cell r="H156">
            <v>203130</v>
          </cell>
          <cell r="I156">
            <v>0</v>
          </cell>
          <cell r="J156">
            <v>0</v>
          </cell>
          <cell r="K156">
            <v>0</v>
          </cell>
          <cell r="L156">
            <v>64559</v>
          </cell>
          <cell r="M156">
            <v>2000</v>
          </cell>
          <cell r="N156">
            <v>73052</v>
          </cell>
          <cell r="O156">
            <v>117857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203130</v>
          </cell>
          <cell r="X156">
            <v>0</v>
          </cell>
          <cell r="Y156">
            <v>0</v>
          </cell>
          <cell r="Z156">
            <v>0</v>
          </cell>
          <cell r="AA156">
            <v>64559</v>
          </cell>
          <cell r="AB156">
            <v>2000</v>
          </cell>
          <cell r="AC156">
            <v>73052</v>
          </cell>
          <cell r="AD156">
            <v>117857</v>
          </cell>
          <cell r="AE156">
            <v>0</v>
          </cell>
          <cell r="AF156">
            <v>0</v>
          </cell>
          <cell r="AG156">
            <v>0</v>
          </cell>
          <cell r="AI156">
            <v>3</v>
          </cell>
          <cell r="AJ156">
            <v>22</v>
          </cell>
          <cell r="AL156">
            <v>460598</v>
          </cell>
          <cell r="AM156">
            <v>2814306</v>
          </cell>
          <cell r="AN156">
            <v>7000</v>
          </cell>
        </row>
        <row r="157">
          <cell r="B157">
            <v>143</v>
          </cell>
          <cell r="C157">
            <v>38403</v>
          </cell>
          <cell r="D157">
            <v>23</v>
          </cell>
          <cell r="E157">
            <v>3174025</v>
          </cell>
          <cell r="F157">
            <v>17</v>
          </cell>
          <cell r="H157">
            <v>195220</v>
          </cell>
          <cell r="I157">
            <v>0</v>
          </cell>
          <cell r="J157">
            <v>0</v>
          </cell>
          <cell r="K157">
            <v>0</v>
          </cell>
          <cell r="L157">
            <v>64558</v>
          </cell>
          <cell r="M157">
            <v>2000</v>
          </cell>
          <cell r="N157">
            <v>73052</v>
          </cell>
          <cell r="O157">
            <v>117857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195220</v>
          </cell>
          <cell r="X157">
            <v>0</v>
          </cell>
          <cell r="Y157">
            <v>0</v>
          </cell>
          <cell r="Z157">
            <v>0</v>
          </cell>
          <cell r="AA157">
            <v>64558</v>
          </cell>
          <cell r="AB157">
            <v>2000</v>
          </cell>
          <cell r="AC157">
            <v>73052</v>
          </cell>
          <cell r="AD157">
            <v>117857</v>
          </cell>
          <cell r="AE157">
            <v>0</v>
          </cell>
          <cell r="AF157">
            <v>0</v>
          </cell>
          <cell r="AG157">
            <v>0</v>
          </cell>
          <cell r="AI157">
            <v>3</v>
          </cell>
          <cell r="AJ157">
            <v>23</v>
          </cell>
          <cell r="AL157">
            <v>452687</v>
          </cell>
          <cell r="AM157">
            <v>2721338</v>
          </cell>
          <cell r="AN157">
            <v>7000</v>
          </cell>
        </row>
        <row r="158">
          <cell r="B158">
            <v>144</v>
          </cell>
          <cell r="C158">
            <v>38404</v>
          </cell>
          <cell r="D158">
            <v>24</v>
          </cell>
          <cell r="E158">
            <v>2732442</v>
          </cell>
          <cell r="F158">
            <v>17</v>
          </cell>
          <cell r="H158">
            <v>144202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2000</v>
          </cell>
          <cell r="N158">
            <v>0</v>
          </cell>
          <cell r="O158">
            <v>117857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144202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2000</v>
          </cell>
          <cell r="AC158">
            <v>0</v>
          </cell>
          <cell r="AD158">
            <v>117857</v>
          </cell>
          <cell r="AE158">
            <v>0</v>
          </cell>
          <cell r="AF158">
            <v>0</v>
          </cell>
          <cell r="AG158">
            <v>0</v>
          </cell>
          <cell r="AI158">
            <v>3</v>
          </cell>
          <cell r="AJ158">
            <v>24</v>
          </cell>
          <cell r="AL158">
            <v>264059</v>
          </cell>
          <cell r="AM158">
            <v>2468383</v>
          </cell>
          <cell r="AN158">
            <v>7000</v>
          </cell>
        </row>
        <row r="159">
          <cell r="B159">
            <v>145</v>
          </cell>
          <cell r="C159">
            <v>38405</v>
          </cell>
          <cell r="D159">
            <v>25</v>
          </cell>
          <cell r="E159">
            <v>2531926</v>
          </cell>
          <cell r="F159">
            <v>16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2000</v>
          </cell>
          <cell r="N159">
            <v>0</v>
          </cell>
          <cell r="O159">
            <v>117857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2000</v>
          </cell>
          <cell r="AC159">
            <v>0</v>
          </cell>
          <cell r="AD159">
            <v>117857</v>
          </cell>
          <cell r="AE159">
            <v>0</v>
          </cell>
          <cell r="AF159">
            <v>0</v>
          </cell>
          <cell r="AG159">
            <v>0</v>
          </cell>
          <cell r="AI159">
            <v>3</v>
          </cell>
          <cell r="AJ159">
            <v>25</v>
          </cell>
          <cell r="AL159">
            <v>119857</v>
          </cell>
          <cell r="AM159">
            <v>2412069</v>
          </cell>
          <cell r="AN159">
            <v>7000</v>
          </cell>
        </row>
        <row r="160">
          <cell r="B160">
            <v>146</v>
          </cell>
          <cell r="C160">
            <v>38406</v>
          </cell>
          <cell r="D160">
            <v>26</v>
          </cell>
          <cell r="E160">
            <v>2734731</v>
          </cell>
          <cell r="F160">
            <v>15</v>
          </cell>
          <cell r="H160">
            <v>146491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2000</v>
          </cell>
          <cell r="N160">
            <v>0</v>
          </cell>
          <cell r="O160">
            <v>117857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146491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2000</v>
          </cell>
          <cell r="AC160">
            <v>0</v>
          </cell>
          <cell r="AD160">
            <v>117857</v>
          </cell>
          <cell r="AE160">
            <v>0</v>
          </cell>
          <cell r="AF160">
            <v>0</v>
          </cell>
          <cell r="AG160">
            <v>0</v>
          </cell>
          <cell r="AI160">
            <v>3</v>
          </cell>
          <cell r="AJ160">
            <v>26</v>
          </cell>
          <cell r="AL160">
            <v>266348</v>
          </cell>
          <cell r="AM160">
            <v>2468383</v>
          </cell>
          <cell r="AN160">
            <v>7000</v>
          </cell>
        </row>
        <row r="161">
          <cell r="B161">
            <v>147</v>
          </cell>
          <cell r="C161">
            <v>38407</v>
          </cell>
          <cell r="D161">
            <v>27</v>
          </cell>
          <cell r="E161">
            <v>3231612</v>
          </cell>
          <cell r="F161">
            <v>14</v>
          </cell>
          <cell r="H161">
            <v>176299</v>
          </cell>
          <cell r="I161">
            <v>0</v>
          </cell>
          <cell r="J161">
            <v>0</v>
          </cell>
          <cell r="K161">
            <v>0</v>
          </cell>
          <cell r="L161">
            <v>258236</v>
          </cell>
          <cell r="M161">
            <v>2000</v>
          </cell>
          <cell r="N161">
            <v>208837</v>
          </cell>
          <cell r="O161">
            <v>117857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176299</v>
          </cell>
          <cell r="X161">
            <v>0</v>
          </cell>
          <cell r="Y161">
            <v>0</v>
          </cell>
          <cell r="Z161">
            <v>0</v>
          </cell>
          <cell r="AA161">
            <v>258236</v>
          </cell>
          <cell r="AB161">
            <v>2000</v>
          </cell>
          <cell r="AC161">
            <v>208837</v>
          </cell>
          <cell r="AD161">
            <v>117857</v>
          </cell>
          <cell r="AE161">
            <v>0</v>
          </cell>
          <cell r="AF161">
            <v>0</v>
          </cell>
          <cell r="AG161">
            <v>0</v>
          </cell>
          <cell r="AI161">
            <v>3</v>
          </cell>
          <cell r="AJ161">
            <v>27</v>
          </cell>
          <cell r="AL161">
            <v>763229</v>
          </cell>
          <cell r="AM161">
            <v>2468383</v>
          </cell>
          <cell r="AN161">
            <v>7000</v>
          </cell>
        </row>
        <row r="162">
          <cell r="B162">
            <v>148</v>
          </cell>
          <cell r="C162">
            <v>38408</v>
          </cell>
          <cell r="D162">
            <v>28</v>
          </cell>
          <cell r="E162">
            <v>3297889</v>
          </cell>
          <cell r="F162">
            <v>13</v>
          </cell>
          <cell r="H162">
            <v>169434</v>
          </cell>
          <cell r="I162">
            <v>0</v>
          </cell>
          <cell r="J162">
            <v>0</v>
          </cell>
          <cell r="K162">
            <v>0</v>
          </cell>
          <cell r="L162">
            <v>64559</v>
          </cell>
          <cell r="M162">
            <v>2000</v>
          </cell>
          <cell r="N162">
            <v>156425</v>
          </cell>
          <cell r="O162">
            <v>117857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169434</v>
          </cell>
          <cell r="X162">
            <v>0</v>
          </cell>
          <cell r="Y162">
            <v>0</v>
          </cell>
          <cell r="Z162">
            <v>0</v>
          </cell>
          <cell r="AA162">
            <v>64559</v>
          </cell>
          <cell r="AB162">
            <v>2000</v>
          </cell>
          <cell r="AC162">
            <v>156425</v>
          </cell>
          <cell r="AD162">
            <v>117857</v>
          </cell>
          <cell r="AE162">
            <v>0</v>
          </cell>
          <cell r="AF162">
            <v>0</v>
          </cell>
          <cell r="AG162">
            <v>0</v>
          </cell>
          <cell r="AI162">
            <v>3</v>
          </cell>
          <cell r="AJ162">
            <v>28</v>
          </cell>
          <cell r="AL162">
            <v>510275</v>
          </cell>
          <cell r="AM162">
            <v>2787614</v>
          </cell>
          <cell r="AN162">
            <v>7000</v>
          </cell>
        </row>
        <row r="163">
          <cell r="B163">
            <v>149</v>
          </cell>
          <cell r="C163">
            <v>38409</v>
          </cell>
          <cell r="D163">
            <v>29</v>
          </cell>
          <cell r="E163">
            <v>3209181</v>
          </cell>
          <cell r="F163">
            <v>13</v>
          </cell>
          <cell r="H163">
            <v>162836</v>
          </cell>
          <cell r="I163">
            <v>0</v>
          </cell>
          <cell r="J163">
            <v>0</v>
          </cell>
          <cell r="K163">
            <v>0</v>
          </cell>
          <cell r="L163">
            <v>64559</v>
          </cell>
          <cell r="M163">
            <v>2000</v>
          </cell>
          <cell r="N163">
            <v>73052</v>
          </cell>
          <cell r="O163">
            <v>117857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162836</v>
          </cell>
          <cell r="X163">
            <v>0</v>
          </cell>
          <cell r="Y163">
            <v>0</v>
          </cell>
          <cell r="Z163">
            <v>0</v>
          </cell>
          <cell r="AA163">
            <v>64559</v>
          </cell>
          <cell r="AB163">
            <v>2000</v>
          </cell>
          <cell r="AC163">
            <v>73052</v>
          </cell>
          <cell r="AD163">
            <v>117857</v>
          </cell>
          <cell r="AE163">
            <v>0</v>
          </cell>
          <cell r="AF163">
            <v>0</v>
          </cell>
          <cell r="AG163">
            <v>0</v>
          </cell>
          <cell r="AI163">
            <v>3</v>
          </cell>
          <cell r="AJ163">
            <v>29</v>
          </cell>
          <cell r="AL163">
            <v>420304</v>
          </cell>
          <cell r="AM163">
            <v>2788877</v>
          </cell>
          <cell r="AN163">
            <v>7000</v>
          </cell>
        </row>
        <row r="164">
          <cell r="B164">
            <v>150</v>
          </cell>
          <cell r="C164">
            <v>38410</v>
          </cell>
          <cell r="D164">
            <v>30</v>
          </cell>
          <cell r="E164">
            <v>3098860</v>
          </cell>
          <cell r="F164">
            <v>11</v>
          </cell>
          <cell r="H164">
            <v>156495</v>
          </cell>
          <cell r="I164">
            <v>0</v>
          </cell>
          <cell r="J164">
            <v>0</v>
          </cell>
          <cell r="K164">
            <v>0</v>
          </cell>
          <cell r="L164">
            <v>64559</v>
          </cell>
          <cell r="M164">
            <v>2000</v>
          </cell>
          <cell r="N164">
            <v>73052</v>
          </cell>
          <cell r="O164">
            <v>117857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156495</v>
          </cell>
          <cell r="X164">
            <v>0</v>
          </cell>
          <cell r="Y164">
            <v>0</v>
          </cell>
          <cell r="Z164">
            <v>0</v>
          </cell>
          <cell r="AA164">
            <v>64559</v>
          </cell>
          <cell r="AB164">
            <v>2000</v>
          </cell>
          <cell r="AC164">
            <v>73052</v>
          </cell>
          <cell r="AD164">
            <v>117857</v>
          </cell>
          <cell r="AE164">
            <v>0</v>
          </cell>
          <cell r="AF164">
            <v>0</v>
          </cell>
          <cell r="AG164">
            <v>0</v>
          </cell>
          <cell r="AI164">
            <v>3</v>
          </cell>
          <cell r="AJ164">
            <v>30</v>
          </cell>
          <cell r="AL164">
            <v>413963</v>
          </cell>
          <cell r="AM164">
            <v>2684897</v>
          </cell>
          <cell r="AN164">
            <v>7000</v>
          </cell>
        </row>
        <row r="165">
          <cell r="B165">
            <v>151</v>
          </cell>
          <cell r="C165">
            <v>38411</v>
          </cell>
          <cell r="D165">
            <v>31</v>
          </cell>
          <cell r="E165">
            <v>2763970</v>
          </cell>
          <cell r="F165">
            <v>9</v>
          </cell>
          <cell r="H165">
            <v>111172</v>
          </cell>
          <cell r="I165">
            <v>0</v>
          </cell>
          <cell r="J165">
            <v>0</v>
          </cell>
          <cell r="K165">
            <v>0</v>
          </cell>
          <cell r="L165">
            <v>64558</v>
          </cell>
          <cell r="M165">
            <v>2000</v>
          </cell>
          <cell r="N165">
            <v>0</v>
          </cell>
          <cell r="O165">
            <v>117857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111172</v>
          </cell>
          <cell r="X165">
            <v>0</v>
          </cell>
          <cell r="Y165">
            <v>0</v>
          </cell>
          <cell r="Z165">
            <v>0</v>
          </cell>
          <cell r="AA165">
            <v>64558</v>
          </cell>
          <cell r="AB165">
            <v>2000</v>
          </cell>
          <cell r="AC165">
            <v>0</v>
          </cell>
          <cell r="AD165">
            <v>117857</v>
          </cell>
          <cell r="AE165">
            <v>0</v>
          </cell>
          <cell r="AF165">
            <v>0</v>
          </cell>
          <cell r="AG165">
            <v>0</v>
          </cell>
          <cell r="AI165">
            <v>3</v>
          </cell>
          <cell r="AJ165">
            <v>31</v>
          </cell>
          <cell r="AL165">
            <v>295587</v>
          </cell>
          <cell r="AM165">
            <v>2468383</v>
          </cell>
          <cell r="AN165">
            <v>7000</v>
          </cell>
        </row>
        <row r="166">
          <cell r="B166">
            <v>152</v>
          </cell>
          <cell r="C166">
            <v>38413</v>
          </cell>
          <cell r="D166">
            <v>1</v>
          </cell>
          <cell r="E166">
            <v>2659205</v>
          </cell>
          <cell r="F166">
            <v>1</v>
          </cell>
          <cell r="H166">
            <v>146072</v>
          </cell>
          <cell r="I166">
            <v>0</v>
          </cell>
          <cell r="J166">
            <v>0</v>
          </cell>
          <cell r="K166">
            <v>0</v>
          </cell>
          <cell r="L166">
            <v>64559</v>
          </cell>
          <cell r="M166">
            <v>2000</v>
          </cell>
          <cell r="N166">
            <v>111745</v>
          </cell>
          <cell r="O166">
            <v>117857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146072</v>
          </cell>
          <cell r="X166">
            <v>0</v>
          </cell>
          <cell r="Y166">
            <v>0</v>
          </cell>
          <cell r="Z166">
            <v>0</v>
          </cell>
          <cell r="AA166">
            <v>64559</v>
          </cell>
          <cell r="AB166">
            <v>2000</v>
          </cell>
          <cell r="AC166">
            <v>111745</v>
          </cell>
          <cell r="AD166">
            <v>117857</v>
          </cell>
          <cell r="AE166">
            <v>0</v>
          </cell>
          <cell r="AF166">
            <v>0</v>
          </cell>
          <cell r="AG166">
            <v>0</v>
          </cell>
          <cell r="AI166">
            <v>4</v>
          </cell>
          <cell r="AJ166">
            <v>1</v>
          </cell>
          <cell r="AL166">
            <v>442233</v>
          </cell>
          <cell r="AM166">
            <v>2216972</v>
          </cell>
          <cell r="AN166">
            <v>7000</v>
          </cell>
        </row>
        <row r="167">
          <cell r="B167">
            <v>153</v>
          </cell>
          <cell r="C167">
            <v>38414</v>
          </cell>
          <cell r="D167">
            <v>2</v>
          </cell>
          <cell r="E167">
            <v>2874389</v>
          </cell>
          <cell r="F167">
            <v>4</v>
          </cell>
          <cell r="H167">
            <v>140384</v>
          </cell>
          <cell r="I167">
            <v>0</v>
          </cell>
          <cell r="J167">
            <v>0</v>
          </cell>
          <cell r="K167">
            <v>0</v>
          </cell>
          <cell r="L167">
            <v>64559</v>
          </cell>
          <cell r="M167">
            <v>115081</v>
          </cell>
          <cell r="N167">
            <v>107412</v>
          </cell>
          <cell r="O167">
            <v>108196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140384</v>
          </cell>
          <cell r="X167">
            <v>0</v>
          </cell>
          <cell r="Y167">
            <v>0</v>
          </cell>
          <cell r="Z167">
            <v>0</v>
          </cell>
          <cell r="AA167">
            <v>64559</v>
          </cell>
          <cell r="AB167">
            <v>115081</v>
          </cell>
          <cell r="AC167">
            <v>107412</v>
          </cell>
          <cell r="AD167">
            <v>108196</v>
          </cell>
          <cell r="AE167">
            <v>0</v>
          </cell>
          <cell r="AF167">
            <v>0</v>
          </cell>
          <cell r="AG167">
            <v>0</v>
          </cell>
          <cell r="AI167">
            <v>4</v>
          </cell>
          <cell r="AJ167">
            <v>2</v>
          </cell>
          <cell r="AL167">
            <v>535632</v>
          </cell>
          <cell r="AM167">
            <v>2338757</v>
          </cell>
          <cell r="AN167">
            <v>7000</v>
          </cell>
        </row>
        <row r="168">
          <cell r="B168">
            <v>154</v>
          </cell>
          <cell r="C168">
            <v>38415</v>
          </cell>
          <cell r="D168">
            <v>3</v>
          </cell>
          <cell r="E168">
            <v>3453114</v>
          </cell>
          <cell r="F168">
            <v>6</v>
          </cell>
          <cell r="H168">
            <v>134918</v>
          </cell>
          <cell r="I168">
            <v>0</v>
          </cell>
          <cell r="J168">
            <v>0</v>
          </cell>
          <cell r="K168">
            <v>0</v>
          </cell>
          <cell r="L168">
            <v>64559</v>
          </cell>
          <cell r="M168">
            <v>40678</v>
          </cell>
          <cell r="N168">
            <v>73052</v>
          </cell>
          <cell r="O168">
            <v>108197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134918</v>
          </cell>
          <cell r="X168">
            <v>0</v>
          </cell>
          <cell r="Y168">
            <v>0</v>
          </cell>
          <cell r="Z168">
            <v>0</v>
          </cell>
          <cell r="AA168">
            <v>64559</v>
          </cell>
          <cell r="AB168">
            <v>40678</v>
          </cell>
          <cell r="AC168">
            <v>73052</v>
          </cell>
          <cell r="AD168">
            <v>108197</v>
          </cell>
          <cell r="AE168">
            <v>0</v>
          </cell>
          <cell r="AF168">
            <v>0</v>
          </cell>
          <cell r="AG168">
            <v>0</v>
          </cell>
          <cell r="AI168">
            <v>4</v>
          </cell>
          <cell r="AJ168">
            <v>3</v>
          </cell>
          <cell r="AL168">
            <v>421404</v>
          </cell>
          <cell r="AM168">
            <v>3031710</v>
          </cell>
          <cell r="AN168">
            <v>7000</v>
          </cell>
        </row>
        <row r="169">
          <cell r="B169">
            <v>155</v>
          </cell>
          <cell r="C169">
            <v>38416</v>
          </cell>
          <cell r="D169">
            <v>4</v>
          </cell>
          <cell r="E169">
            <v>2997212</v>
          </cell>
          <cell r="F169">
            <v>8</v>
          </cell>
          <cell r="H169">
            <v>129664</v>
          </cell>
          <cell r="I169">
            <v>0</v>
          </cell>
          <cell r="J169">
            <v>0</v>
          </cell>
          <cell r="K169">
            <v>0</v>
          </cell>
          <cell r="L169">
            <v>64558</v>
          </cell>
          <cell r="M169">
            <v>40677</v>
          </cell>
          <cell r="N169">
            <v>73052</v>
          </cell>
          <cell r="O169">
            <v>108196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129664</v>
          </cell>
          <cell r="X169">
            <v>0</v>
          </cell>
          <cell r="Y169">
            <v>0</v>
          </cell>
          <cell r="Z169">
            <v>0</v>
          </cell>
          <cell r="AA169">
            <v>64558</v>
          </cell>
          <cell r="AB169">
            <v>40677</v>
          </cell>
          <cell r="AC169">
            <v>73052</v>
          </cell>
          <cell r="AD169">
            <v>108196</v>
          </cell>
          <cell r="AE169">
            <v>0</v>
          </cell>
          <cell r="AF169">
            <v>0</v>
          </cell>
          <cell r="AG169">
            <v>0</v>
          </cell>
          <cell r="AI169">
            <v>4</v>
          </cell>
          <cell r="AJ169">
            <v>4</v>
          </cell>
          <cell r="AL169">
            <v>416147</v>
          </cell>
          <cell r="AM169">
            <v>2581065</v>
          </cell>
          <cell r="AN169">
            <v>7000</v>
          </cell>
        </row>
        <row r="170">
          <cell r="B170">
            <v>156</v>
          </cell>
          <cell r="C170">
            <v>38417</v>
          </cell>
          <cell r="D170">
            <v>5</v>
          </cell>
          <cell r="E170">
            <v>3158840</v>
          </cell>
          <cell r="F170">
            <v>10</v>
          </cell>
          <cell r="H170">
            <v>124615</v>
          </cell>
          <cell r="I170">
            <v>0</v>
          </cell>
          <cell r="J170">
            <v>0</v>
          </cell>
          <cell r="K170">
            <v>0</v>
          </cell>
          <cell r="L170">
            <v>64559</v>
          </cell>
          <cell r="M170">
            <v>40678</v>
          </cell>
          <cell r="N170">
            <v>73052</v>
          </cell>
          <cell r="O170">
            <v>108197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124615</v>
          </cell>
          <cell r="X170">
            <v>0</v>
          </cell>
          <cell r="Y170">
            <v>0</v>
          </cell>
          <cell r="Z170">
            <v>0</v>
          </cell>
          <cell r="AA170">
            <v>64559</v>
          </cell>
          <cell r="AB170">
            <v>40678</v>
          </cell>
          <cell r="AC170">
            <v>73052</v>
          </cell>
          <cell r="AD170">
            <v>108197</v>
          </cell>
          <cell r="AE170">
            <v>0</v>
          </cell>
          <cell r="AF170">
            <v>0</v>
          </cell>
          <cell r="AG170">
            <v>0</v>
          </cell>
          <cell r="AI170">
            <v>4</v>
          </cell>
          <cell r="AJ170">
            <v>5</v>
          </cell>
          <cell r="AL170">
            <v>411101</v>
          </cell>
          <cell r="AM170">
            <v>2747739</v>
          </cell>
          <cell r="AN170">
            <v>7000</v>
          </cell>
        </row>
        <row r="171">
          <cell r="B171">
            <v>157</v>
          </cell>
          <cell r="C171">
            <v>38418</v>
          </cell>
          <cell r="D171">
            <v>6</v>
          </cell>
          <cell r="E171">
            <v>2473590</v>
          </cell>
          <cell r="F171">
            <v>11</v>
          </cell>
          <cell r="H171">
            <v>63247</v>
          </cell>
          <cell r="I171">
            <v>0</v>
          </cell>
          <cell r="J171">
            <v>0</v>
          </cell>
          <cell r="K171">
            <v>0</v>
          </cell>
          <cell r="L171">
            <v>64559</v>
          </cell>
          <cell r="M171">
            <v>40678</v>
          </cell>
          <cell r="N171">
            <v>73052</v>
          </cell>
          <cell r="O171">
            <v>108196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63247</v>
          </cell>
          <cell r="X171">
            <v>0</v>
          </cell>
          <cell r="Y171">
            <v>0</v>
          </cell>
          <cell r="Z171">
            <v>0</v>
          </cell>
          <cell r="AA171">
            <v>64559</v>
          </cell>
          <cell r="AB171">
            <v>40678</v>
          </cell>
          <cell r="AC171">
            <v>73052</v>
          </cell>
          <cell r="AD171">
            <v>108196</v>
          </cell>
          <cell r="AE171">
            <v>0</v>
          </cell>
          <cell r="AF171">
            <v>0</v>
          </cell>
          <cell r="AG171">
            <v>0</v>
          </cell>
          <cell r="AI171">
            <v>4</v>
          </cell>
          <cell r="AJ171">
            <v>6</v>
          </cell>
          <cell r="AL171">
            <v>349732</v>
          </cell>
          <cell r="AM171">
            <v>2123858</v>
          </cell>
          <cell r="AN171">
            <v>7000</v>
          </cell>
        </row>
        <row r="172">
          <cell r="B172">
            <v>158</v>
          </cell>
          <cell r="C172">
            <v>38419</v>
          </cell>
          <cell r="D172">
            <v>7</v>
          </cell>
          <cell r="E172">
            <v>1766035</v>
          </cell>
          <cell r="F172">
            <v>12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2000</v>
          </cell>
          <cell r="N172">
            <v>0</v>
          </cell>
          <cell r="O172">
            <v>5000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2000</v>
          </cell>
          <cell r="AC172">
            <v>0</v>
          </cell>
          <cell r="AD172">
            <v>5000</v>
          </cell>
          <cell r="AE172">
            <v>0</v>
          </cell>
          <cell r="AF172">
            <v>0</v>
          </cell>
          <cell r="AG172">
            <v>0</v>
          </cell>
          <cell r="AI172">
            <v>4</v>
          </cell>
          <cell r="AJ172">
            <v>7</v>
          </cell>
          <cell r="AL172">
            <v>7000</v>
          </cell>
          <cell r="AM172">
            <v>1759035</v>
          </cell>
          <cell r="AN172">
            <v>7000</v>
          </cell>
        </row>
        <row r="173">
          <cell r="B173">
            <v>159</v>
          </cell>
          <cell r="C173">
            <v>38420</v>
          </cell>
          <cell r="D173">
            <v>8</v>
          </cell>
          <cell r="E173">
            <v>1693219</v>
          </cell>
          <cell r="F173">
            <v>13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2000</v>
          </cell>
          <cell r="N173">
            <v>0</v>
          </cell>
          <cell r="O173">
            <v>5000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2000</v>
          </cell>
          <cell r="AC173">
            <v>0</v>
          </cell>
          <cell r="AD173">
            <v>5000</v>
          </cell>
          <cell r="AE173">
            <v>0</v>
          </cell>
          <cell r="AF173">
            <v>0</v>
          </cell>
          <cell r="AG173">
            <v>0</v>
          </cell>
          <cell r="AI173">
            <v>4</v>
          </cell>
          <cell r="AJ173">
            <v>8</v>
          </cell>
          <cell r="AL173">
            <v>7000</v>
          </cell>
          <cell r="AM173">
            <v>1686219</v>
          </cell>
          <cell r="AN173">
            <v>7000</v>
          </cell>
        </row>
        <row r="174">
          <cell r="B174">
            <v>160</v>
          </cell>
          <cell r="C174">
            <v>38421</v>
          </cell>
          <cell r="D174">
            <v>9</v>
          </cell>
          <cell r="E174">
            <v>2190716</v>
          </cell>
          <cell r="F174">
            <v>14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2000</v>
          </cell>
          <cell r="N174">
            <v>0</v>
          </cell>
          <cell r="O174">
            <v>155956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2000</v>
          </cell>
          <cell r="AC174">
            <v>0</v>
          </cell>
          <cell r="AD174">
            <v>155956</v>
          </cell>
          <cell r="AE174">
            <v>0</v>
          </cell>
          <cell r="AF174">
            <v>0</v>
          </cell>
          <cell r="AG174">
            <v>0</v>
          </cell>
          <cell r="AI174">
            <v>4</v>
          </cell>
          <cell r="AJ174">
            <v>9</v>
          </cell>
          <cell r="AL174">
            <v>157956</v>
          </cell>
          <cell r="AM174">
            <v>2032760</v>
          </cell>
          <cell r="AN174">
            <v>7000</v>
          </cell>
        </row>
        <row r="175">
          <cell r="B175">
            <v>161</v>
          </cell>
          <cell r="C175">
            <v>38422</v>
          </cell>
          <cell r="D175">
            <v>10</v>
          </cell>
          <cell r="E175">
            <v>2533323</v>
          </cell>
          <cell r="F175">
            <v>15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231732</v>
          </cell>
          <cell r="M175">
            <v>2000</v>
          </cell>
          <cell r="N175">
            <v>0</v>
          </cell>
          <cell r="O175">
            <v>266831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231732</v>
          </cell>
          <cell r="AB175">
            <v>2000</v>
          </cell>
          <cell r="AC175">
            <v>0</v>
          </cell>
          <cell r="AD175">
            <v>266831</v>
          </cell>
          <cell r="AE175">
            <v>0</v>
          </cell>
          <cell r="AF175">
            <v>0</v>
          </cell>
          <cell r="AG175">
            <v>0</v>
          </cell>
          <cell r="AI175">
            <v>4</v>
          </cell>
          <cell r="AJ175">
            <v>10</v>
          </cell>
          <cell r="AL175">
            <v>500563</v>
          </cell>
          <cell r="AM175">
            <v>2032760</v>
          </cell>
          <cell r="AN175">
            <v>7000</v>
          </cell>
        </row>
        <row r="176">
          <cell r="B176">
            <v>162</v>
          </cell>
          <cell r="C176">
            <v>38423</v>
          </cell>
          <cell r="D176">
            <v>11</v>
          </cell>
          <cell r="E176">
            <v>2068882</v>
          </cell>
          <cell r="F176">
            <v>16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2000</v>
          </cell>
          <cell r="N176">
            <v>0</v>
          </cell>
          <cell r="O176">
            <v>34122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2000</v>
          </cell>
          <cell r="AC176">
            <v>0</v>
          </cell>
          <cell r="AD176">
            <v>34122</v>
          </cell>
          <cell r="AE176">
            <v>0</v>
          </cell>
          <cell r="AF176">
            <v>0</v>
          </cell>
          <cell r="AG176">
            <v>0</v>
          </cell>
          <cell r="AI176">
            <v>4</v>
          </cell>
          <cell r="AJ176">
            <v>11</v>
          </cell>
          <cell r="AL176">
            <v>36122</v>
          </cell>
          <cell r="AM176">
            <v>2032760</v>
          </cell>
          <cell r="AN176">
            <v>7000</v>
          </cell>
        </row>
        <row r="177">
          <cell r="B177">
            <v>163</v>
          </cell>
          <cell r="C177">
            <v>38424</v>
          </cell>
          <cell r="D177">
            <v>12</v>
          </cell>
          <cell r="E177">
            <v>2199985</v>
          </cell>
          <cell r="F177">
            <v>16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2000</v>
          </cell>
          <cell r="N177">
            <v>0</v>
          </cell>
          <cell r="O177">
            <v>165225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2000</v>
          </cell>
          <cell r="AC177">
            <v>0</v>
          </cell>
          <cell r="AD177">
            <v>165225</v>
          </cell>
          <cell r="AE177">
            <v>0</v>
          </cell>
          <cell r="AF177">
            <v>0</v>
          </cell>
          <cell r="AG177">
            <v>0</v>
          </cell>
          <cell r="AI177">
            <v>4</v>
          </cell>
          <cell r="AJ177">
            <v>12</v>
          </cell>
          <cell r="AL177">
            <v>167225</v>
          </cell>
          <cell r="AM177">
            <v>2032760</v>
          </cell>
          <cell r="AN177">
            <v>7000</v>
          </cell>
        </row>
        <row r="178">
          <cell r="B178">
            <v>164</v>
          </cell>
          <cell r="C178">
            <v>38425</v>
          </cell>
          <cell r="D178">
            <v>13</v>
          </cell>
          <cell r="E178">
            <v>2011493</v>
          </cell>
          <cell r="F178">
            <v>18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2000</v>
          </cell>
          <cell r="N178">
            <v>0</v>
          </cell>
          <cell r="O178">
            <v>5000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2000</v>
          </cell>
          <cell r="AC178">
            <v>0</v>
          </cell>
          <cell r="AD178">
            <v>5000</v>
          </cell>
          <cell r="AE178">
            <v>0</v>
          </cell>
          <cell r="AF178">
            <v>0</v>
          </cell>
          <cell r="AG178">
            <v>0</v>
          </cell>
          <cell r="AI178">
            <v>4</v>
          </cell>
          <cell r="AJ178">
            <v>13</v>
          </cell>
          <cell r="AL178">
            <v>7000</v>
          </cell>
          <cell r="AM178">
            <v>2004493</v>
          </cell>
          <cell r="AN178">
            <v>7000</v>
          </cell>
        </row>
        <row r="179">
          <cell r="B179">
            <v>165</v>
          </cell>
          <cell r="C179">
            <v>38426</v>
          </cell>
          <cell r="D179">
            <v>14</v>
          </cell>
          <cell r="E179">
            <v>1865904</v>
          </cell>
          <cell r="F179">
            <v>19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2000</v>
          </cell>
          <cell r="N179">
            <v>0</v>
          </cell>
          <cell r="O179">
            <v>5000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2000</v>
          </cell>
          <cell r="AC179">
            <v>0</v>
          </cell>
          <cell r="AD179">
            <v>5000</v>
          </cell>
          <cell r="AE179">
            <v>0</v>
          </cell>
          <cell r="AF179">
            <v>0</v>
          </cell>
          <cell r="AG179">
            <v>0</v>
          </cell>
          <cell r="AI179">
            <v>4</v>
          </cell>
          <cell r="AJ179">
            <v>14</v>
          </cell>
          <cell r="AL179">
            <v>7000</v>
          </cell>
          <cell r="AM179">
            <v>1858904</v>
          </cell>
          <cell r="AN179">
            <v>7000</v>
          </cell>
        </row>
        <row r="180">
          <cell r="B180">
            <v>166</v>
          </cell>
          <cell r="C180">
            <v>38427</v>
          </cell>
          <cell r="D180">
            <v>15</v>
          </cell>
          <cell r="E180">
            <v>2147337</v>
          </cell>
          <cell r="F180">
            <v>21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2000</v>
          </cell>
          <cell r="N180">
            <v>0</v>
          </cell>
          <cell r="O180">
            <v>112577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2000</v>
          </cell>
          <cell r="AC180">
            <v>0</v>
          </cell>
          <cell r="AD180">
            <v>112577</v>
          </cell>
          <cell r="AE180">
            <v>0</v>
          </cell>
          <cell r="AF180">
            <v>0</v>
          </cell>
          <cell r="AG180">
            <v>0</v>
          </cell>
          <cell r="AI180">
            <v>4</v>
          </cell>
          <cell r="AJ180">
            <v>15</v>
          </cell>
          <cell r="AL180">
            <v>114577</v>
          </cell>
          <cell r="AM180">
            <v>2032760</v>
          </cell>
          <cell r="AN180">
            <v>7000</v>
          </cell>
        </row>
        <row r="181">
          <cell r="B181">
            <v>167</v>
          </cell>
          <cell r="C181">
            <v>38428</v>
          </cell>
          <cell r="D181">
            <v>16</v>
          </cell>
          <cell r="E181">
            <v>1998522</v>
          </cell>
          <cell r="F181">
            <v>22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2000</v>
          </cell>
          <cell r="N181">
            <v>0</v>
          </cell>
          <cell r="O181">
            <v>5000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2000</v>
          </cell>
          <cell r="AC181">
            <v>0</v>
          </cell>
          <cell r="AD181">
            <v>5000</v>
          </cell>
          <cell r="AE181">
            <v>0</v>
          </cell>
          <cell r="AF181">
            <v>0</v>
          </cell>
          <cell r="AG181">
            <v>0</v>
          </cell>
          <cell r="AI181">
            <v>4</v>
          </cell>
          <cell r="AJ181">
            <v>16</v>
          </cell>
          <cell r="AL181">
            <v>7000</v>
          </cell>
          <cell r="AM181">
            <v>1991522</v>
          </cell>
          <cell r="AN181">
            <v>7000</v>
          </cell>
        </row>
        <row r="182">
          <cell r="B182">
            <v>168</v>
          </cell>
          <cell r="C182">
            <v>38429</v>
          </cell>
          <cell r="D182">
            <v>17</v>
          </cell>
          <cell r="E182">
            <v>1884799</v>
          </cell>
          <cell r="F182">
            <v>19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2000</v>
          </cell>
          <cell r="N182">
            <v>0</v>
          </cell>
          <cell r="O182">
            <v>5000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2000</v>
          </cell>
          <cell r="AC182">
            <v>0</v>
          </cell>
          <cell r="AD182">
            <v>5000</v>
          </cell>
          <cell r="AE182">
            <v>0</v>
          </cell>
          <cell r="AF182">
            <v>0</v>
          </cell>
          <cell r="AG182">
            <v>0</v>
          </cell>
          <cell r="AI182">
            <v>4</v>
          </cell>
          <cell r="AJ182">
            <v>17</v>
          </cell>
          <cell r="AL182">
            <v>7000</v>
          </cell>
          <cell r="AM182">
            <v>1877799</v>
          </cell>
          <cell r="AN182">
            <v>7000</v>
          </cell>
        </row>
        <row r="183">
          <cell r="B183">
            <v>169</v>
          </cell>
          <cell r="C183">
            <v>38430</v>
          </cell>
          <cell r="D183">
            <v>18</v>
          </cell>
          <cell r="E183">
            <v>2672436</v>
          </cell>
          <cell r="F183">
            <v>18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266580</v>
          </cell>
          <cell r="M183">
            <v>109480</v>
          </cell>
          <cell r="N183">
            <v>0</v>
          </cell>
          <cell r="O183">
            <v>263616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266580</v>
          </cell>
          <cell r="AB183">
            <v>109480</v>
          </cell>
          <cell r="AC183">
            <v>0</v>
          </cell>
          <cell r="AD183">
            <v>263616</v>
          </cell>
          <cell r="AE183">
            <v>0</v>
          </cell>
          <cell r="AF183">
            <v>0</v>
          </cell>
          <cell r="AG183">
            <v>0</v>
          </cell>
          <cell r="AI183">
            <v>4</v>
          </cell>
          <cell r="AJ183">
            <v>18</v>
          </cell>
          <cell r="AL183">
            <v>639676</v>
          </cell>
          <cell r="AM183">
            <v>2032760</v>
          </cell>
          <cell r="AN183">
            <v>7000</v>
          </cell>
        </row>
        <row r="184">
          <cell r="B184">
            <v>170</v>
          </cell>
          <cell r="C184">
            <v>38431</v>
          </cell>
          <cell r="D184">
            <v>19</v>
          </cell>
          <cell r="E184">
            <v>2600046</v>
          </cell>
          <cell r="F184">
            <v>17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255627</v>
          </cell>
          <cell r="M184">
            <v>48043</v>
          </cell>
          <cell r="N184">
            <v>0</v>
          </cell>
          <cell r="O184">
            <v>263616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255627</v>
          </cell>
          <cell r="AB184">
            <v>48043</v>
          </cell>
          <cell r="AC184">
            <v>0</v>
          </cell>
          <cell r="AD184">
            <v>263616</v>
          </cell>
          <cell r="AE184">
            <v>0</v>
          </cell>
          <cell r="AF184">
            <v>0</v>
          </cell>
          <cell r="AG184">
            <v>0</v>
          </cell>
          <cell r="AI184">
            <v>4</v>
          </cell>
          <cell r="AJ184">
            <v>19</v>
          </cell>
          <cell r="AL184">
            <v>567286</v>
          </cell>
          <cell r="AM184">
            <v>2032760</v>
          </cell>
          <cell r="AN184">
            <v>7000</v>
          </cell>
        </row>
        <row r="185">
          <cell r="B185">
            <v>171</v>
          </cell>
          <cell r="C185">
            <v>38432</v>
          </cell>
          <cell r="D185">
            <v>20</v>
          </cell>
          <cell r="E185">
            <v>1836811</v>
          </cell>
          <cell r="F185">
            <v>16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2000</v>
          </cell>
          <cell r="N185">
            <v>0</v>
          </cell>
          <cell r="O185">
            <v>5000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2000</v>
          </cell>
          <cell r="AC185">
            <v>0</v>
          </cell>
          <cell r="AD185">
            <v>5000</v>
          </cell>
          <cell r="AE185">
            <v>0</v>
          </cell>
          <cell r="AF185">
            <v>0</v>
          </cell>
          <cell r="AG185">
            <v>0</v>
          </cell>
          <cell r="AI185">
            <v>4</v>
          </cell>
          <cell r="AJ185">
            <v>20</v>
          </cell>
          <cell r="AL185">
            <v>7000</v>
          </cell>
          <cell r="AM185">
            <v>1829811</v>
          </cell>
          <cell r="AN185">
            <v>7000</v>
          </cell>
        </row>
        <row r="186">
          <cell r="B186">
            <v>172</v>
          </cell>
          <cell r="C186">
            <v>38433</v>
          </cell>
          <cell r="D186">
            <v>21</v>
          </cell>
          <cell r="E186">
            <v>1377210</v>
          </cell>
          <cell r="F186">
            <v>15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2000</v>
          </cell>
          <cell r="N186">
            <v>0</v>
          </cell>
          <cell r="O186">
            <v>5000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2000</v>
          </cell>
          <cell r="AC186">
            <v>0</v>
          </cell>
          <cell r="AD186">
            <v>5000</v>
          </cell>
          <cell r="AE186">
            <v>0</v>
          </cell>
          <cell r="AF186">
            <v>0</v>
          </cell>
          <cell r="AG186">
            <v>0</v>
          </cell>
          <cell r="AI186">
            <v>4</v>
          </cell>
          <cell r="AJ186">
            <v>21</v>
          </cell>
          <cell r="AL186">
            <v>7000</v>
          </cell>
          <cell r="AM186">
            <v>1370210</v>
          </cell>
          <cell r="AN186">
            <v>7000</v>
          </cell>
        </row>
        <row r="187">
          <cell r="B187">
            <v>173</v>
          </cell>
          <cell r="C187">
            <v>38434</v>
          </cell>
          <cell r="D187">
            <v>22</v>
          </cell>
          <cell r="E187">
            <v>1381141</v>
          </cell>
          <cell r="F187">
            <v>14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2000</v>
          </cell>
          <cell r="N187">
            <v>0</v>
          </cell>
          <cell r="O187">
            <v>5000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2000</v>
          </cell>
          <cell r="AC187">
            <v>0</v>
          </cell>
          <cell r="AD187">
            <v>5000</v>
          </cell>
          <cell r="AE187">
            <v>0</v>
          </cell>
          <cell r="AF187">
            <v>0</v>
          </cell>
          <cell r="AG187">
            <v>0</v>
          </cell>
          <cell r="AI187">
            <v>4</v>
          </cell>
          <cell r="AJ187">
            <v>22</v>
          </cell>
          <cell r="AL187">
            <v>7000</v>
          </cell>
          <cell r="AM187">
            <v>1374141</v>
          </cell>
          <cell r="AN187">
            <v>7000</v>
          </cell>
        </row>
        <row r="188">
          <cell r="B188">
            <v>174</v>
          </cell>
          <cell r="C188">
            <v>38435</v>
          </cell>
          <cell r="D188">
            <v>23</v>
          </cell>
          <cell r="E188">
            <v>1565232</v>
          </cell>
          <cell r="F188">
            <v>13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2000</v>
          </cell>
          <cell r="N188">
            <v>0</v>
          </cell>
          <cell r="O188">
            <v>5000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2000</v>
          </cell>
          <cell r="AC188">
            <v>0</v>
          </cell>
          <cell r="AD188">
            <v>5000</v>
          </cell>
          <cell r="AE188">
            <v>0</v>
          </cell>
          <cell r="AF188">
            <v>0</v>
          </cell>
          <cell r="AG188">
            <v>0</v>
          </cell>
          <cell r="AI188">
            <v>4</v>
          </cell>
          <cell r="AJ188">
            <v>23</v>
          </cell>
          <cell r="AL188">
            <v>7000</v>
          </cell>
          <cell r="AM188">
            <v>1558232</v>
          </cell>
          <cell r="AN188">
            <v>7000</v>
          </cell>
        </row>
        <row r="189">
          <cell r="B189">
            <v>175</v>
          </cell>
          <cell r="C189">
            <v>38436</v>
          </cell>
          <cell r="D189">
            <v>24</v>
          </cell>
          <cell r="E189">
            <v>2152544</v>
          </cell>
          <cell r="F189">
            <v>13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2000</v>
          </cell>
          <cell r="N189">
            <v>0</v>
          </cell>
          <cell r="O189">
            <v>117784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2000</v>
          </cell>
          <cell r="AC189">
            <v>0</v>
          </cell>
          <cell r="AD189">
            <v>117784</v>
          </cell>
          <cell r="AE189">
            <v>0</v>
          </cell>
          <cell r="AF189">
            <v>0</v>
          </cell>
          <cell r="AG189">
            <v>0</v>
          </cell>
          <cell r="AI189">
            <v>4</v>
          </cell>
          <cell r="AJ189">
            <v>24</v>
          </cell>
          <cell r="AL189">
            <v>119784</v>
          </cell>
          <cell r="AM189">
            <v>2032760</v>
          </cell>
          <cell r="AN189">
            <v>7000</v>
          </cell>
        </row>
        <row r="190">
          <cell r="B190">
            <v>176</v>
          </cell>
          <cell r="C190">
            <v>38437</v>
          </cell>
          <cell r="D190">
            <v>25</v>
          </cell>
          <cell r="E190">
            <v>2828200</v>
          </cell>
          <cell r="F190">
            <v>12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245124</v>
          </cell>
          <cell r="M190">
            <v>286700</v>
          </cell>
          <cell r="N190">
            <v>0</v>
          </cell>
          <cell r="O190">
            <v>263616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245124</v>
          </cell>
          <cell r="AB190">
            <v>286700</v>
          </cell>
          <cell r="AC190">
            <v>0</v>
          </cell>
          <cell r="AD190">
            <v>263616</v>
          </cell>
          <cell r="AE190">
            <v>0</v>
          </cell>
          <cell r="AF190">
            <v>0</v>
          </cell>
          <cell r="AG190">
            <v>0</v>
          </cell>
          <cell r="AI190">
            <v>4</v>
          </cell>
          <cell r="AJ190">
            <v>25</v>
          </cell>
          <cell r="AL190">
            <v>795440</v>
          </cell>
          <cell r="AM190">
            <v>2032760</v>
          </cell>
          <cell r="AN190">
            <v>7000</v>
          </cell>
        </row>
        <row r="191">
          <cell r="B191">
            <v>177</v>
          </cell>
          <cell r="C191">
            <v>38438</v>
          </cell>
          <cell r="D191">
            <v>26</v>
          </cell>
          <cell r="E191">
            <v>2846013</v>
          </cell>
          <cell r="F191">
            <v>10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2000</v>
          </cell>
          <cell r="N191">
            <v>547637</v>
          </cell>
          <cell r="O191">
            <v>263616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2000</v>
          </cell>
          <cell r="AC191">
            <v>547637</v>
          </cell>
          <cell r="AD191">
            <v>263616</v>
          </cell>
          <cell r="AE191">
            <v>0</v>
          </cell>
          <cell r="AF191">
            <v>0</v>
          </cell>
          <cell r="AG191">
            <v>0</v>
          </cell>
          <cell r="AI191">
            <v>4</v>
          </cell>
          <cell r="AJ191">
            <v>26</v>
          </cell>
          <cell r="AL191">
            <v>813253</v>
          </cell>
          <cell r="AM191">
            <v>2032760</v>
          </cell>
          <cell r="AN191">
            <v>7000</v>
          </cell>
        </row>
        <row r="192">
          <cell r="B192">
            <v>178</v>
          </cell>
          <cell r="C192">
            <v>38439</v>
          </cell>
          <cell r="D192">
            <v>27</v>
          </cell>
          <cell r="E192">
            <v>2190640</v>
          </cell>
          <cell r="F192">
            <v>9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2000</v>
          </cell>
          <cell r="N192">
            <v>0</v>
          </cell>
          <cell r="O192">
            <v>155880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2000</v>
          </cell>
          <cell r="AC192">
            <v>0</v>
          </cell>
          <cell r="AD192">
            <v>155880</v>
          </cell>
          <cell r="AE192">
            <v>0</v>
          </cell>
          <cell r="AF192">
            <v>0</v>
          </cell>
          <cell r="AG192">
            <v>0</v>
          </cell>
          <cell r="AI192">
            <v>4</v>
          </cell>
          <cell r="AJ192">
            <v>27</v>
          </cell>
          <cell r="AL192">
            <v>157880</v>
          </cell>
          <cell r="AM192">
            <v>2032760</v>
          </cell>
          <cell r="AN192">
            <v>7000</v>
          </cell>
        </row>
        <row r="193">
          <cell r="B193">
            <v>179</v>
          </cell>
          <cell r="C193">
            <v>38440</v>
          </cell>
          <cell r="D193">
            <v>28</v>
          </cell>
          <cell r="E193">
            <v>1748234</v>
          </cell>
          <cell r="F193">
            <v>8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2000</v>
          </cell>
          <cell r="N193">
            <v>0</v>
          </cell>
          <cell r="O193">
            <v>5000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2000</v>
          </cell>
          <cell r="AC193">
            <v>0</v>
          </cell>
          <cell r="AD193">
            <v>5000</v>
          </cell>
          <cell r="AE193">
            <v>0</v>
          </cell>
          <cell r="AF193">
            <v>0</v>
          </cell>
          <cell r="AG193">
            <v>0</v>
          </cell>
          <cell r="AI193">
            <v>4</v>
          </cell>
          <cell r="AJ193">
            <v>28</v>
          </cell>
          <cell r="AL193">
            <v>7000</v>
          </cell>
          <cell r="AM193">
            <v>1741234</v>
          </cell>
          <cell r="AN193">
            <v>7000</v>
          </cell>
        </row>
        <row r="194">
          <cell r="B194">
            <v>180</v>
          </cell>
          <cell r="C194">
            <v>38441</v>
          </cell>
          <cell r="D194">
            <v>29</v>
          </cell>
          <cell r="E194">
            <v>1411665</v>
          </cell>
          <cell r="F194">
            <v>6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2000</v>
          </cell>
          <cell r="N194">
            <v>0</v>
          </cell>
          <cell r="O194">
            <v>5000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2000</v>
          </cell>
          <cell r="AC194">
            <v>0</v>
          </cell>
          <cell r="AD194">
            <v>5000</v>
          </cell>
          <cell r="AE194">
            <v>0</v>
          </cell>
          <cell r="AF194">
            <v>0</v>
          </cell>
          <cell r="AG194">
            <v>0</v>
          </cell>
          <cell r="AI194">
            <v>4</v>
          </cell>
          <cell r="AJ194">
            <v>29</v>
          </cell>
          <cell r="AL194">
            <v>7000</v>
          </cell>
          <cell r="AM194">
            <v>1404665</v>
          </cell>
          <cell r="AN194">
            <v>7000</v>
          </cell>
        </row>
        <row r="195">
          <cell r="B195">
            <v>181</v>
          </cell>
          <cell r="C195">
            <v>38442</v>
          </cell>
          <cell r="D195">
            <v>30</v>
          </cell>
          <cell r="E195">
            <v>2488327</v>
          </cell>
          <cell r="F195">
            <v>3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191951</v>
          </cell>
          <cell r="N195">
            <v>0</v>
          </cell>
          <cell r="O195">
            <v>263616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191951</v>
          </cell>
          <cell r="AC195">
            <v>0</v>
          </cell>
          <cell r="AD195">
            <v>263616</v>
          </cell>
          <cell r="AE195">
            <v>0</v>
          </cell>
          <cell r="AF195">
            <v>0</v>
          </cell>
          <cell r="AG195">
            <v>0</v>
          </cell>
          <cell r="AI195">
            <v>4</v>
          </cell>
          <cell r="AJ195">
            <v>30</v>
          </cell>
          <cell r="AL195">
            <v>455567</v>
          </cell>
          <cell r="AM195">
            <v>2032760</v>
          </cell>
          <cell r="AN195">
            <v>7000</v>
          </cell>
        </row>
        <row r="196">
          <cell r="B196">
            <v>182</v>
          </cell>
          <cell r="C196">
            <v>38443</v>
          </cell>
          <cell r="D196">
            <v>1</v>
          </cell>
          <cell r="E196">
            <v>2783579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235052</v>
          </cell>
          <cell r="M196">
            <v>252151</v>
          </cell>
          <cell r="N196">
            <v>0</v>
          </cell>
          <cell r="O196">
            <v>263616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235052</v>
          </cell>
          <cell r="AB196">
            <v>252151</v>
          </cell>
          <cell r="AC196">
            <v>0</v>
          </cell>
          <cell r="AD196">
            <v>263616</v>
          </cell>
          <cell r="AE196">
            <v>0</v>
          </cell>
          <cell r="AF196">
            <v>0</v>
          </cell>
          <cell r="AG196">
            <v>0</v>
          </cell>
          <cell r="AI196">
            <v>5</v>
          </cell>
          <cell r="AJ196">
            <v>1</v>
          </cell>
          <cell r="AL196">
            <v>750819</v>
          </cell>
          <cell r="AM196">
            <v>2032760</v>
          </cell>
          <cell r="AN196">
            <v>7000</v>
          </cell>
        </row>
        <row r="197">
          <cell r="B197">
            <v>183</v>
          </cell>
          <cell r="C197">
            <v>38444</v>
          </cell>
          <cell r="D197">
            <v>2</v>
          </cell>
          <cell r="E197">
            <v>2534612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225395</v>
          </cell>
          <cell r="M197">
            <v>129300</v>
          </cell>
          <cell r="N197">
            <v>601000</v>
          </cell>
          <cell r="O197">
            <v>163043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225395</v>
          </cell>
          <cell r="AB197">
            <v>129300</v>
          </cell>
          <cell r="AC197">
            <v>601000</v>
          </cell>
          <cell r="AD197">
            <v>163043</v>
          </cell>
          <cell r="AE197">
            <v>0</v>
          </cell>
          <cell r="AF197">
            <v>0</v>
          </cell>
          <cell r="AG197">
            <v>0</v>
          </cell>
          <cell r="AI197">
            <v>5</v>
          </cell>
          <cell r="AJ197">
            <v>2</v>
          </cell>
          <cell r="AL197">
            <v>1118738</v>
          </cell>
          <cell r="AM197">
            <v>1415874</v>
          </cell>
          <cell r="AN197">
            <v>7000</v>
          </cell>
        </row>
        <row r="198">
          <cell r="B198">
            <v>184</v>
          </cell>
          <cell r="C198">
            <v>38445</v>
          </cell>
          <cell r="D198">
            <v>3</v>
          </cell>
          <cell r="E198">
            <v>1682182</v>
          </cell>
          <cell r="F198">
            <v>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156301</v>
          </cell>
          <cell r="N198">
            <v>148995</v>
          </cell>
          <cell r="O198">
            <v>108196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156301</v>
          </cell>
          <cell r="AC198">
            <v>148995</v>
          </cell>
          <cell r="AD198">
            <v>108196</v>
          </cell>
          <cell r="AE198">
            <v>0</v>
          </cell>
          <cell r="AF198">
            <v>0</v>
          </cell>
          <cell r="AG198">
            <v>0</v>
          </cell>
          <cell r="AI198">
            <v>5</v>
          </cell>
          <cell r="AJ198">
            <v>3</v>
          </cell>
          <cell r="AL198">
            <v>413492</v>
          </cell>
          <cell r="AM198">
            <v>1268690</v>
          </cell>
          <cell r="AN198">
            <v>7000</v>
          </cell>
        </row>
        <row r="199">
          <cell r="B199">
            <v>185</v>
          </cell>
          <cell r="C199">
            <v>38446</v>
          </cell>
          <cell r="D199">
            <v>4</v>
          </cell>
          <cell r="E199">
            <v>1236404</v>
          </cell>
          <cell r="F199">
            <v>2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2000</v>
          </cell>
          <cell r="N199">
            <v>0</v>
          </cell>
          <cell r="O199">
            <v>5000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2000</v>
          </cell>
          <cell r="AC199">
            <v>0</v>
          </cell>
          <cell r="AD199">
            <v>5000</v>
          </cell>
          <cell r="AE199">
            <v>0</v>
          </cell>
          <cell r="AF199">
            <v>0</v>
          </cell>
          <cell r="AG199">
            <v>0</v>
          </cell>
          <cell r="AI199">
            <v>5</v>
          </cell>
          <cell r="AJ199">
            <v>4</v>
          </cell>
          <cell r="AL199">
            <v>7000</v>
          </cell>
          <cell r="AM199">
            <v>1229404</v>
          </cell>
          <cell r="AN199">
            <v>7000</v>
          </cell>
        </row>
        <row r="200">
          <cell r="B200">
            <v>186</v>
          </cell>
          <cell r="C200">
            <v>38447</v>
          </cell>
          <cell r="D200">
            <v>5</v>
          </cell>
          <cell r="E200">
            <v>1675927</v>
          </cell>
          <cell r="F200">
            <v>4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142740</v>
          </cell>
          <cell r="M200">
            <v>53104</v>
          </cell>
          <cell r="N200">
            <v>0</v>
          </cell>
          <cell r="O200">
            <v>211393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142740</v>
          </cell>
          <cell r="AB200">
            <v>53104</v>
          </cell>
          <cell r="AC200">
            <v>0</v>
          </cell>
          <cell r="AD200">
            <v>211393</v>
          </cell>
          <cell r="AE200">
            <v>0</v>
          </cell>
          <cell r="AF200">
            <v>0</v>
          </cell>
          <cell r="AG200">
            <v>0</v>
          </cell>
          <cell r="AI200">
            <v>5</v>
          </cell>
          <cell r="AJ200">
            <v>5</v>
          </cell>
          <cell r="AL200">
            <v>407237</v>
          </cell>
          <cell r="AM200">
            <v>1268690</v>
          </cell>
          <cell r="AN200">
            <v>7000</v>
          </cell>
        </row>
        <row r="201">
          <cell r="B201">
            <v>187</v>
          </cell>
          <cell r="C201">
            <v>38448</v>
          </cell>
          <cell r="D201">
            <v>6</v>
          </cell>
          <cell r="E201">
            <v>2176303</v>
          </cell>
          <cell r="F201">
            <v>5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42116</v>
          </cell>
          <cell r="M201">
            <v>156301</v>
          </cell>
          <cell r="N201">
            <v>601000</v>
          </cell>
          <cell r="O201">
            <v>108196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42116</v>
          </cell>
          <cell r="AB201">
            <v>156301</v>
          </cell>
          <cell r="AC201">
            <v>601000</v>
          </cell>
          <cell r="AD201">
            <v>108196</v>
          </cell>
          <cell r="AE201">
            <v>0</v>
          </cell>
          <cell r="AF201">
            <v>0</v>
          </cell>
          <cell r="AG201">
            <v>0</v>
          </cell>
          <cell r="AI201">
            <v>5</v>
          </cell>
          <cell r="AJ201">
            <v>6</v>
          </cell>
          <cell r="AL201">
            <v>907613</v>
          </cell>
          <cell r="AM201">
            <v>1268690</v>
          </cell>
          <cell r="AN201">
            <v>7000</v>
          </cell>
        </row>
        <row r="202">
          <cell r="B202">
            <v>188</v>
          </cell>
          <cell r="C202">
            <v>38449</v>
          </cell>
          <cell r="D202">
            <v>7</v>
          </cell>
          <cell r="E202">
            <v>1784422</v>
          </cell>
          <cell r="F202">
            <v>7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34165</v>
          </cell>
          <cell r="M202">
            <v>156301</v>
          </cell>
          <cell r="N202">
            <v>734</v>
          </cell>
          <cell r="O202">
            <v>108196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34165</v>
          </cell>
          <cell r="AB202">
            <v>156301</v>
          </cell>
          <cell r="AC202">
            <v>734</v>
          </cell>
          <cell r="AD202">
            <v>108196</v>
          </cell>
          <cell r="AE202">
            <v>0</v>
          </cell>
          <cell r="AF202">
            <v>0</v>
          </cell>
          <cell r="AG202">
            <v>0</v>
          </cell>
          <cell r="AI202">
            <v>5</v>
          </cell>
          <cell r="AJ202">
            <v>7</v>
          </cell>
          <cell r="AL202">
            <v>299396</v>
          </cell>
          <cell r="AM202">
            <v>1485026</v>
          </cell>
          <cell r="AN202">
            <v>7000</v>
          </cell>
        </row>
        <row r="203">
          <cell r="B203">
            <v>189</v>
          </cell>
          <cell r="C203">
            <v>38450</v>
          </cell>
          <cell r="D203">
            <v>8</v>
          </cell>
          <cell r="E203">
            <v>1901128</v>
          </cell>
          <cell r="F203">
            <v>8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156301</v>
          </cell>
          <cell r="N203">
            <v>0</v>
          </cell>
          <cell r="O203">
            <v>108196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156301</v>
          </cell>
          <cell r="AC203">
            <v>0</v>
          </cell>
          <cell r="AD203">
            <v>108196</v>
          </cell>
          <cell r="AE203">
            <v>0</v>
          </cell>
          <cell r="AF203">
            <v>0</v>
          </cell>
          <cell r="AG203">
            <v>0</v>
          </cell>
          <cell r="AI203">
            <v>5</v>
          </cell>
          <cell r="AJ203">
            <v>8</v>
          </cell>
          <cell r="AL203">
            <v>264497</v>
          </cell>
          <cell r="AM203">
            <v>1636631</v>
          </cell>
          <cell r="AN203">
            <v>7000</v>
          </cell>
        </row>
        <row r="204">
          <cell r="B204">
            <v>190</v>
          </cell>
          <cell r="C204">
            <v>38451</v>
          </cell>
          <cell r="D204">
            <v>9</v>
          </cell>
          <cell r="E204">
            <v>1806157</v>
          </cell>
          <cell r="F204">
            <v>9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2000</v>
          </cell>
          <cell r="N204">
            <v>0</v>
          </cell>
          <cell r="O204">
            <v>108196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2000</v>
          </cell>
          <cell r="AC204">
            <v>0</v>
          </cell>
          <cell r="AD204">
            <v>108196</v>
          </cell>
          <cell r="AE204">
            <v>0</v>
          </cell>
          <cell r="AF204">
            <v>0</v>
          </cell>
          <cell r="AG204">
            <v>0</v>
          </cell>
          <cell r="AI204">
            <v>5</v>
          </cell>
          <cell r="AJ204">
            <v>9</v>
          </cell>
          <cell r="AL204">
            <v>110196</v>
          </cell>
          <cell r="AM204">
            <v>1695961</v>
          </cell>
          <cell r="AN204">
            <v>7000</v>
          </cell>
        </row>
        <row r="205">
          <cell r="B205">
            <v>191</v>
          </cell>
          <cell r="C205">
            <v>38452</v>
          </cell>
          <cell r="D205">
            <v>10</v>
          </cell>
          <cell r="E205">
            <v>1381409</v>
          </cell>
          <cell r="F205">
            <v>10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2000</v>
          </cell>
          <cell r="N205">
            <v>0</v>
          </cell>
          <cell r="O205">
            <v>108196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2000</v>
          </cell>
          <cell r="AC205">
            <v>0</v>
          </cell>
          <cell r="AD205">
            <v>108196</v>
          </cell>
          <cell r="AE205">
            <v>0</v>
          </cell>
          <cell r="AF205">
            <v>0</v>
          </cell>
          <cell r="AG205">
            <v>0</v>
          </cell>
          <cell r="AI205">
            <v>5</v>
          </cell>
          <cell r="AJ205">
            <v>10</v>
          </cell>
          <cell r="AL205">
            <v>110196</v>
          </cell>
          <cell r="AM205">
            <v>1271213</v>
          </cell>
          <cell r="AN205">
            <v>7000</v>
          </cell>
        </row>
        <row r="206">
          <cell r="B206">
            <v>192</v>
          </cell>
          <cell r="C206">
            <v>38453</v>
          </cell>
          <cell r="D206">
            <v>11</v>
          </cell>
          <cell r="E206">
            <v>1108447</v>
          </cell>
          <cell r="F206">
            <v>10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2000</v>
          </cell>
          <cell r="N206">
            <v>0</v>
          </cell>
          <cell r="O206">
            <v>5000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2000</v>
          </cell>
          <cell r="AC206">
            <v>0</v>
          </cell>
          <cell r="AD206">
            <v>5000</v>
          </cell>
          <cell r="AE206">
            <v>0</v>
          </cell>
          <cell r="AF206">
            <v>0</v>
          </cell>
          <cell r="AG206">
            <v>0</v>
          </cell>
          <cell r="AI206">
            <v>5</v>
          </cell>
          <cell r="AJ206">
            <v>11</v>
          </cell>
          <cell r="AL206">
            <v>7000</v>
          </cell>
          <cell r="AM206">
            <v>1101447</v>
          </cell>
          <cell r="AN206">
            <v>7000</v>
          </cell>
        </row>
        <row r="207">
          <cell r="B207">
            <v>193</v>
          </cell>
          <cell r="C207">
            <v>38454</v>
          </cell>
          <cell r="D207">
            <v>12</v>
          </cell>
          <cell r="E207">
            <v>1083094</v>
          </cell>
          <cell r="F207">
            <v>11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2000</v>
          </cell>
          <cell r="N207">
            <v>0</v>
          </cell>
          <cell r="O207">
            <v>5000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2000</v>
          </cell>
          <cell r="AC207">
            <v>0</v>
          </cell>
          <cell r="AD207">
            <v>5000</v>
          </cell>
          <cell r="AE207">
            <v>0</v>
          </cell>
          <cell r="AF207">
            <v>0</v>
          </cell>
          <cell r="AG207">
            <v>0</v>
          </cell>
          <cell r="AI207">
            <v>5</v>
          </cell>
          <cell r="AJ207">
            <v>12</v>
          </cell>
          <cell r="AL207">
            <v>7000</v>
          </cell>
          <cell r="AM207">
            <v>1076094</v>
          </cell>
          <cell r="AN207">
            <v>7000</v>
          </cell>
        </row>
        <row r="208">
          <cell r="B208">
            <v>194</v>
          </cell>
          <cell r="C208">
            <v>38455</v>
          </cell>
          <cell r="D208">
            <v>13</v>
          </cell>
          <cell r="E208">
            <v>1522599</v>
          </cell>
          <cell r="F208">
            <v>12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2000</v>
          </cell>
          <cell r="N208">
            <v>0</v>
          </cell>
          <cell r="O208">
            <v>251909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2000</v>
          </cell>
          <cell r="AC208">
            <v>0</v>
          </cell>
          <cell r="AD208">
            <v>251909</v>
          </cell>
          <cell r="AE208">
            <v>0</v>
          </cell>
          <cell r="AF208">
            <v>0</v>
          </cell>
          <cell r="AG208">
            <v>0</v>
          </cell>
          <cell r="AI208">
            <v>5</v>
          </cell>
          <cell r="AJ208">
            <v>13</v>
          </cell>
          <cell r="AL208">
            <v>253909</v>
          </cell>
          <cell r="AM208">
            <v>1268690</v>
          </cell>
          <cell r="AN208">
            <v>7000</v>
          </cell>
        </row>
        <row r="209">
          <cell r="B209">
            <v>195</v>
          </cell>
          <cell r="C209">
            <v>38456</v>
          </cell>
          <cell r="D209">
            <v>14</v>
          </cell>
          <cell r="E209">
            <v>1737414</v>
          </cell>
          <cell r="F209">
            <v>13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2000</v>
          </cell>
          <cell r="N209">
            <v>0</v>
          </cell>
          <cell r="O209">
            <v>170878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2000</v>
          </cell>
          <cell r="AC209">
            <v>0</v>
          </cell>
          <cell r="AD209">
            <v>170878</v>
          </cell>
          <cell r="AE209">
            <v>0</v>
          </cell>
          <cell r="AF209">
            <v>0</v>
          </cell>
          <cell r="AG209">
            <v>0</v>
          </cell>
          <cell r="AI209">
            <v>5</v>
          </cell>
          <cell r="AJ209">
            <v>14</v>
          </cell>
          <cell r="AL209">
            <v>172878</v>
          </cell>
          <cell r="AM209">
            <v>1564536</v>
          </cell>
          <cell r="AN209">
            <v>7000</v>
          </cell>
        </row>
        <row r="210">
          <cell r="B210">
            <v>196</v>
          </cell>
          <cell r="C210">
            <v>38457</v>
          </cell>
          <cell r="D210">
            <v>15</v>
          </cell>
          <cell r="E210">
            <v>2248002</v>
          </cell>
          <cell r="F210">
            <v>14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2000</v>
          </cell>
          <cell r="N210">
            <v>0</v>
          </cell>
          <cell r="O210">
            <v>108196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2000</v>
          </cell>
          <cell r="AC210">
            <v>0</v>
          </cell>
          <cell r="AD210">
            <v>108196</v>
          </cell>
          <cell r="AE210">
            <v>0</v>
          </cell>
          <cell r="AF210">
            <v>0</v>
          </cell>
          <cell r="AG210">
            <v>0</v>
          </cell>
          <cell r="AI210">
            <v>5</v>
          </cell>
          <cell r="AJ210">
            <v>15</v>
          </cell>
          <cell r="AL210">
            <v>110196</v>
          </cell>
          <cell r="AM210">
            <v>2137806</v>
          </cell>
          <cell r="AN210">
            <v>7000</v>
          </cell>
        </row>
        <row r="211">
          <cell r="B211">
            <v>197</v>
          </cell>
          <cell r="C211">
            <v>38458</v>
          </cell>
          <cell r="D211">
            <v>16</v>
          </cell>
          <cell r="E211">
            <v>2422320</v>
          </cell>
          <cell r="F211">
            <v>17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2000</v>
          </cell>
          <cell r="N211">
            <v>0</v>
          </cell>
          <cell r="O211">
            <v>108197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2000</v>
          </cell>
          <cell r="AC211">
            <v>0</v>
          </cell>
          <cell r="AD211">
            <v>108197</v>
          </cell>
          <cell r="AE211">
            <v>0</v>
          </cell>
          <cell r="AF211">
            <v>0</v>
          </cell>
          <cell r="AG211">
            <v>0</v>
          </cell>
          <cell r="AI211">
            <v>5</v>
          </cell>
          <cell r="AJ211">
            <v>16</v>
          </cell>
          <cell r="AL211">
            <v>110197</v>
          </cell>
          <cell r="AM211">
            <v>2312123</v>
          </cell>
          <cell r="AN211">
            <v>7000</v>
          </cell>
        </row>
        <row r="212">
          <cell r="B212">
            <v>198</v>
          </cell>
          <cell r="C212">
            <v>38459</v>
          </cell>
          <cell r="D212">
            <v>17</v>
          </cell>
          <cell r="E212">
            <v>1899072</v>
          </cell>
          <cell r="F212">
            <v>16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2000</v>
          </cell>
          <cell r="N212">
            <v>0</v>
          </cell>
          <cell r="O212">
            <v>5000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2000</v>
          </cell>
          <cell r="AC212">
            <v>0</v>
          </cell>
          <cell r="AD212">
            <v>5000</v>
          </cell>
          <cell r="AE212">
            <v>0</v>
          </cell>
          <cell r="AF212">
            <v>0</v>
          </cell>
          <cell r="AG212">
            <v>0</v>
          </cell>
          <cell r="AI212">
            <v>5</v>
          </cell>
          <cell r="AJ212">
            <v>17</v>
          </cell>
          <cell r="AL212">
            <v>7000</v>
          </cell>
          <cell r="AM212">
            <v>1892072</v>
          </cell>
          <cell r="AN212">
            <v>7000</v>
          </cell>
        </row>
        <row r="213">
          <cell r="B213">
            <v>199</v>
          </cell>
          <cell r="C213">
            <v>38460</v>
          </cell>
          <cell r="D213">
            <v>18</v>
          </cell>
          <cell r="E213">
            <v>1808749</v>
          </cell>
          <cell r="F213">
            <v>13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2000</v>
          </cell>
          <cell r="N213">
            <v>0</v>
          </cell>
          <cell r="O213">
            <v>5000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2000</v>
          </cell>
          <cell r="AC213">
            <v>0</v>
          </cell>
          <cell r="AD213">
            <v>5000</v>
          </cell>
          <cell r="AE213">
            <v>0</v>
          </cell>
          <cell r="AF213">
            <v>0</v>
          </cell>
          <cell r="AG213">
            <v>0</v>
          </cell>
          <cell r="AI213">
            <v>5</v>
          </cell>
          <cell r="AJ213">
            <v>18</v>
          </cell>
          <cell r="AL213">
            <v>7000</v>
          </cell>
          <cell r="AM213">
            <v>1801749</v>
          </cell>
          <cell r="AN213">
            <v>7000</v>
          </cell>
        </row>
        <row r="214">
          <cell r="B214">
            <v>200</v>
          </cell>
          <cell r="C214">
            <v>38461</v>
          </cell>
          <cell r="D214">
            <v>19</v>
          </cell>
          <cell r="E214">
            <v>2099529</v>
          </cell>
          <cell r="F214">
            <v>12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2000</v>
          </cell>
          <cell r="N214">
            <v>0</v>
          </cell>
          <cell r="O214">
            <v>5000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2000</v>
          </cell>
          <cell r="AC214">
            <v>0</v>
          </cell>
          <cell r="AD214">
            <v>5000</v>
          </cell>
          <cell r="AE214">
            <v>0</v>
          </cell>
          <cell r="AF214">
            <v>0</v>
          </cell>
          <cell r="AG214">
            <v>0</v>
          </cell>
          <cell r="AI214">
            <v>5</v>
          </cell>
          <cell r="AJ214">
            <v>19</v>
          </cell>
          <cell r="AL214">
            <v>7000</v>
          </cell>
          <cell r="AM214">
            <v>2092529</v>
          </cell>
          <cell r="AN214">
            <v>7000</v>
          </cell>
        </row>
        <row r="215">
          <cell r="B215">
            <v>201</v>
          </cell>
          <cell r="C215">
            <v>38462</v>
          </cell>
          <cell r="D215">
            <v>20</v>
          </cell>
          <cell r="E215">
            <v>2342075</v>
          </cell>
          <cell r="F215">
            <v>11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2000</v>
          </cell>
          <cell r="N215">
            <v>0</v>
          </cell>
          <cell r="O215">
            <v>5000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2000</v>
          </cell>
          <cell r="AC215">
            <v>0</v>
          </cell>
          <cell r="AD215">
            <v>5000</v>
          </cell>
          <cell r="AE215">
            <v>0</v>
          </cell>
          <cell r="AF215">
            <v>0</v>
          </cell>
          <cell r="AG215">
            <v>0</v>
          </cell>
          <cell r="AI215">
            <v>5</v>
          </cell>
          <cell r="AJ215">
            <v>20</v>
          </cell>
          <cell r="AL215">
            <v>7000</v>
          </cell>
          <cell r="AM215">
            <v>2335075</v>
          </cell>
          <cell r="AN215">
            <v>7000</v>
          </cell>
        </row>
        <row r="216">
          <cell r="B216">
            <v>202</v>
          </cell>
          <cell r="C216">
            <v>38463</v>
          </cell>
          <cell r="D216">
            <v>21</v>
          </cell>
          <cell r="E216">
            <v>2671831</v>
          </cell>
          <cell r="F216">
            <v>11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2000</v>
          </cell>
          <cell r="N216">
            <v>0</v>
          </cell>
          <cell r="O216">
            <v>5000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2000</v>
          </cell>
          <cell r="AC216">
            <v>0</v>
          </cell>
          <cell r="AD216">
            <v>5000</v>
          </cell>
          <cell r="AE216">
            <v>0</v>
          </cell>
          <cell r="AF216">
            <v>0</v>
          </cell>
          <cell r="AG216">
            <v>0</v>
          </cell>
          <cell r="AI216">
            <v>5</v>
          </cell>
          <cell r="AJ216">
            <v>21</v>
          </cell>
          <cell r="AL216">
            <v>7000</v>
          </cell>
          <cell r="AM216">
            <v>2664831</v>
          </cell>
          <cell r="AN216">
            <v>7000</v>
          </cell>
        </row>
        <row r="217">
          <cell r="B217">
            <v>203</v>
          </cell>
          <cell r="C217">
            <v>38464</v>
          </cell>
          <cell r="D217">
            <v>22</v>
          </cell>
          <cell r="E217">
            <v>2125160</v>
          </cell>
          <cell r="F217">
            <v>10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2000</v>
          </cell>
          <cell r="N217">
            <v>0</v>
          </cell>
          <cell r="O217">
            <v>5000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2000</v>
          </cell>
          <cell r="AC217">
            <v>0</v>
          </cell>
          <cell r="AD217">
            <v>5000</v>
          </cell>
          <cell r="AE217">
            <v>0</v>
          </cell>
          <cell r="AF217">
            <v>0</v>
          </cell>
          <cell r="AG217">
            <v>0</v>
          </cell>
          <cell r="AI217">
            <v>5</v>
          </cell>
          <cell r="AJ217">
            <v>22</v>
          </cell>
          <cell r="AL217">
            <v>7000</v>
          </cell>
          <cell r="AM217">
            <v>2118160</v>
          </cell>
          <cell r="AN217">
            <v>7000</v>
          </cell>
        </row>
        <row r="218">
          <cell r="B218">
            <v>204</v>
          </cell>
          <cell r="C218">
            <v>38465</v>
          </cell>
          <cell r="D218">
            <v>23</v>
          </cell>
          <cell r="E218">
            <v>1770015</v>
          </cell>
          <cell r="F218">
            <v>9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2000</v>
          </cell>
          <cell r="N218">
            <v>0</v>
          </cell>
          <cell r="O218">
            <v>5000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2000</v>
          </cell>
          <cell r="AC218">
            <v>0</v>
          </cell>
          <cell r="AD218">
            <v>5000</v>
          </cell>
          <cell r="AE218">
            <v>0</v>
          </cell>
          <cell r="AF218">
            <v>0</v>
          </cell>
          <cell r="AG218">
            <v>0</v>
          </cell>
          <cell r="AI218">
            <v>5</v>
          </cell>
          <cell r="AJ218">
            <v>23</v>
          </cell>
          <cell r="AL218">
            <v>7000</v>
          </cell>
          <cell r="AM218">
            <v>1763015</v>
          </cell>
          <cell r="AN218">
            <v>7000</v>
          </cell>
        </row>
        <row r="219">
          <cell r="B219">
            <v>205</v>
          </cell>
          <cell r="C219">
            <v>38466</v>
          </cell>
          <cell r="D219">
            <v>24</v>
          </cell>
          <cell r="E219">
            <v>2023231</v>
          </cell>
          <cell r="F219">
            <v>8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2000</v>
          </cell>
          <cell r="N219">
            <v>0</v>
          </cell>
          <cell r="O219">
            <v>5000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2000</v>
          </cell>
          <cell r="AC219">
            <v>0</v>
          </cell>
          <cell r="AD219">
            <v>5000</v>
          </cell>
          <cell r="AE219">
            <v>0</v>
          </cell>
          <cell r="AF219">
            <v>0</v>
          </cell>
          <cell r="AG219">
            <v>0</v>
          </cell>
          <cell r="AI219">
            <v>5</v>
          </cell>
          <cell r="AJ219">
            <v>24</v>
          </cell>
          <cell r="AL219">
            <v>7000</v>
          </cell>
          <cell r="AM219">
            <v>2016231</v>
          </cell>
          <cell r="AN219">
            <v>7000</v>
          </cell>
        </row>
        <row r="220">
          <cell r="B220">
            <v>206</v>
          </cell>
          <cell r="C220">
            <v>38467</v>
          </cell>
          <cell r="D220">
            <v>25</v>
          </cell>
          <cell r="E220">
            <v>1732352</v>
          </cell>
          <cell r="F220">
            <v>7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2000</v>
          </cell>
          <cell r="N220">
            <v>0</v>
          </cell>
          <cell r="O220">
            <v>5000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2000</v>
          </cell>
          <cell r="AC220">
            <v>0</v>
          </cell>
          <cell r="AD220">
            <v>5000</v>
          </cell>
          <cell r="AE220">
            <v>0</v>
          </cell>
          <cell r="AF220">
            <v>0</v>
          </cell>
          <cell r="AG220">
            <v>0</v>
          </cell>
          <cell r="AI220">
            <v>5</v>
          </cell>
          <cell r="AJ220">
            <v>25</v>
          </cell>
          <cell r="AL220">
            <v>7000</v>
          </cell>
          <cell r="AM220">
            <v>1725352</v>
          </cell>
          <cell r="AN220">
            <v>7000</v>
          </cell>
        </row>
        <row r="221">
          <cell r="B221">
            <v>207</v>
          </cell>
          <cell r="C221">
            <v>38468</v>
          </cell>
          <cell r="D221">
            <v>26</v>
          </cell>
          <cell r="E221">
            <v>1234411</v>
          </cell>
          <cell r="F221">
            <v>6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2000</v>
          </cell>
          <cell r="N221">
            <v>0</v>
          </cell>
          <cell r="O221">
            <v>5000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2000</v>
          </cell>
          <cell r="AC221">
            <v>0</v>
          </cell>
          <cell r="AD221">
            <v>5000</v>
          </cell>
          <cell r="AE221">
            <v>0</v>
          </cell>
          <cell r="AF221">
            <v>0</v>
          </cell>
          <cell r="AG221">
            <v>0</v>
          </cell>
          <cell r="AI221">
            <v>5</v>
          </cell>
          <cell r="AJ221">
            <v>26</v>
          </cell>
          <cell r="AL221">
            <v>7000</v>
          </cell>
          <cell r="AM221">
            <v>1227411</v>
          </cell>
          <cell r="AN221">
            <v>7000</v>
          </cell>
        </row>
        <row r="222">
          <cell r="B222">
            <v>208</v>
          </cell>
          <cell r="C222">
            <v>38469</v>
          </cell>
          <cell r="D222">
            <v>27</v>
          </cell>
          <cell r="E222">
            <v>1115979</v>
          </cell>
          <cell r="F222">
            <v>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2000</v>
          </cell>
          <cell r="N222">
            <v>0</v>
          </cell>
          <cell r="O222">
            <v>5000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2000</v>
          </cell>
          <cell r="AC222">
            <v>0</v>
          </cell>
          <cell r="AD222">
            <v>5000</v>
          </cell>
          <cell r="AE222">
            <v>0</v>
          </cell>
          <cell r="AF222">
            <v>0</v>
          </cell>
          <cell r="AG222">
            <v>0</v>
          </cell>
          <cell r="AI222">
            <v>5</v>
          </cell>
          <cell r="AJ222">
            <v>27</v>
          </cell>
          <cell r="AL222">
            <v>7000</v>
          </cell>
          <cell r="AM222">
            <v>1108979</v>
          </cell>
          <cell r="AN222">
            <v>7000</v>
          </cell>
        </row>
        <row r="223">
          <cell r="B223">
            <v>209</v>
          </cell>
          <cell r="C223">
            <v>38470</v>
          </cell>
          <cell r="D223">
            <v>28</v>
          </cell>
          <cell r="E223">
            <v>1307748</v>
          </cell>
          <cell r="F223">
            <v>3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2000</v>
          </cell>
          <cell r="N223">
            <v>0</v>
          </cell>
          <cell r="O223">
            <v>5000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2000</v>
          </cell>
          <cell r="AC223">
            <v>0</v>
          </cell>
          <cell r="AD223">
            <v>5000</v>
          </cell>
          <cell r="AE223">
            <v>0</v>
          </cell>
          <cell r="AF223">
            <v>0</v>
          </cell>
          <cell r="AG223">
            <v>0</v>
          </cell>
          <cell r="AI223">
            <v>5</v>
          </cell>
          <cell r="AJ223">
            <v>28</v>
          </cell>
          <cell r="AL223">
            <v>7000</v>
          </cell>
          <cell r="AM223">
            <v>1300748</v>
          </cell>
          <cell r="AN223">
            <v>7000</v>
          </cell>
        </row>
        <row r="224">
          <cell r="B224">
            <v>210</v>
          </cell>
          <cell r="C224">
            <v>38471</v>
          </cell>
          <cell r="D224">
            <v>29</v>
          </cell>
          <cell r="E224">
            <v>1454149</v>
          </cell>
          <cell r="F224">
            <v>2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2000</v>
          </cell>
          <cell r="N224">
            <v>0</v>
          </cell>
          <cell r="O224">
            <v>5000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2000</v>
          </cell>
          <cell r="AC224">
            <v>0</v>
          </cell>
          <cell r="AD224">
            <v>5000</v>
          </cell>
          <cell r="AE224">
            <v>0</v>
          </cell>
          <cell r="AF224">
            <v>0</v>
          </cell>
          <cell r="AG224">
            <v>0</v>
          </cell>
          <cell r="AI224">
            <v>5</v>
          </cell>
          <cell r="AJ224">
            <v>29</v>
          </cell>
          <cell r="AL224">
            <v>7000</v>
          </cell>
          <cell r="AM224">
            <v>1447149</v>
          </cell>
          <cell r="AN224">
            <v>7000</v>
          </cell>
        </row>
        <row r="225">
          <cell r="B225">
            <v>211</v>
          </cell>
          <cell r="C225">
            <v>38472</v>
          </cell>
          <cell r="D225">
            <v>30</v>
          </cell>
          <cell r="E225">
            <v>1268038</v>
          </cell>
          <cell r="F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2000</v>
          </cell>
          <cell r="N225">
            <v>0</v>
          </cell>
          <cell r="O225">
            <v>5000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2000</v>
          </cell>
          <cell r="AC225">
            <v>0</v>
          </cell>
          <cell r="AD225">
            <v>5000</v>
          </cell>
          <cell r="AE225">
            <v>0</v>
          </cell>
          <cell r="AF225">
            <v>0</v>
          </cell>
          <cell r="AG225">
            <v>0</v>
          </cell>
          <cell r="AI225">
            <v>5</v>
          </cell>
          <cell r="AJ225">
            <v>30</v>
          </cell>
          <cell r="AL225">
            <v>7000</v>
          </cell>
          <cell r="AM225">
            <v>1261038</v>
          </cell>
          <cell r="AN225">
            <v>7000</v>
          </cell>
        </row>
        <row r="226">
          <cell r="B226">
            <v>212</v>
          </cell>
          <cell r="C226">
            <v>38473</v>
          </cell>
          <cell r="D226">
            <v>31</v>
          </cell>
          <cell r="E226">
            <v>1041027</v>
          </cell>
          <cell r="F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2000</v>
          </cell>
          <cell r="N226">
            <v>0</v>
          </cell>
          <cell r="O226">
            <v>5000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2000</v>
          </cell>
          <cell r="AC226">
            <v>0</v>
          </cell>
          <cell r="AD226">
            <v>5000</v>
          </cell>
          <cell r="AE226">
            <v>0</v>
          </cell>
          <cell r="AF226">
            <v>0</v>
          </cell>
          <cell r="AG226">
            <v>0</v>
          </cell>
          <cell r="AI226">
            <v>5</v>
          </cell>
          <cell r="AJ226">
            <v>31</v>
          </cell>
          <cell r="AL226">
            <v>7000</v>
          </cell>
          <cell r="AM226">
            <v>1034027</v>
          </cell>
          <cell r="AN226">
            <v>7000</v>
          </cell>
        </row>
        <row r="227">
          <cell r="B227">
            <v>213</v>
          </cell>
          <cell r="C227">
            <v>38474</v>
          </cell>
          <cell r="D227">
            <v>1</v>
          </cell>
          <cell r="E227">
            <v>924602</v>
          </cell>
          <cell r="F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2000</v>
          </cell>
          <cell r="N227">
            <v>0</v>
          </cell>
          <cell r="O227">
            <v>5000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2000</v>
          </cell>
          <cell r="AC227">
            <v>0</v>
          </cell>
          <cell r="AD227">
            <v>5000</v>
          </cell>
          <cell r="AE227">
            <v>0</v>
          </cell>
          <cell r="AF227">
            <v>0</v>
          </cell>
          <cell r="AG227">
            <v>0</v>
          </cell>
          <cell r="AI227">
            <v>6</v>
          </cell>
          <cell r="AJ227">
            <v>1</v>
          </cell>
          <cell r="AL227">
            <v>7000</v>
          </cell>
          <cell r="AM227">
            <v>917602</v>
          </cell>
          <cell r="AN227">
            <v>7000</v>
          </cell>
        </row>
        <row r="228">
          <cell r="B228">
            <v>214</v>
          </cell>
          <cell r="C228">
            <v>38475</v>
          </cell>
          <cell r="D228">
            <v>2</v>
          </cell>
          <cell r="E228">
            <v>936748</v>
          </cell>
          <cell r="F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2000</v>
          </cell>
          <cell r="N228">
            <v>0</v>
          </cell>
          <cell r="O228">
            <v>5000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2000</v>
          </cell>
          <cell r="AC228">
            <v>0</v>
          </cell>
          <cell r="AD228">
            <v>5000</v>
          </cell>
          <cell r="AE228">
            <v>0</v>
          </cell>
          <cell r="AF228">
            <v>0</v>
          </cell>
          <cell r="AG228">
            <v>0</v>
          </cell>
          <cell r="AI228">
            <v>6</v>
          </cell>
          <cell r="AJ228">
            <v>2</v>
          </cell>
          <cell r="AL228">
            <v>7000</v>
          </cell>
          <cell r="AM228">
            <v>929748</v>
          </cell>
          <cell r="AN228">
            <v>7000</v>
          </cell>
        </row>
        <row r="229">
          <cell r="B229">
            <v>215</v>
          </cell>
          <cell r="C229">
            <v>38476</v>
          </cell>
          <cell r="D229">
            <v>3</v>
          </cell>
          <cell r="E229">
            <v>1037876</v>
          </cell>
          <cell r="F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2000</v>
          </cell>
          <cell r="N229">
            <v>0</v>
          </cell>
          <cell r="O229">
            <v>5000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2000</v>
          </cell>
          <cell r="AC229">
            <v>0</v>
          </cell>
          <cell r="AD229">
            <v>5000</v>
          </cell>
          <cell r="AE229">
            <v>0</v>
          </cell>
          <cell r="AF229">
            <v>0</v>
          </cell>
          <cell r="AG229">
            <v>0</v>
          </cell>
          <cell r="AI229">
            <v>6</v>
          </cell>
          <cell r="AJ229">
            <v>3</v>
          </cell>
          <cell r="AL229">
            <v>7000</v>
          </cell>
          <cell r="AM229">
            <v>1030876</v>
          </cell>
          <cell r="AN229">
            <v>7000</v>
          </cell>
        </row>
        <row r="230">
          <cell r="B230">
            <v>216</v>
          </cell>
          <cell r="C230">
            <v>38477</v>
          </cell>
          <cell r="D230">
            <v>4</v>
          </cell>
          <cell r="E230">
            <v>1180261</v>
          </cell>
          <cell r="F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2000</v>
          </cell>
          <cell r="N230">
            <v>0</v>
          </cell>
          <cell r="O230">
            <v>5000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2000</v>
          </cell>
          <cell r="AC230">
            <v>0</v>
          </cell>
          <cell r="AD230">
            <v>5000</v>
          </cell>
          <cell r="AE230">
            <v>0</v>
          </cell>
          <cell r="AF230">
            <v>0</v>
          </cell>
          <cell r="AG230">
            <v>0</v>
          </cell>
          <cell r="AI230">
            <v>6</v>
          </cell>
          <cell r="AJ230">
            <v>4</v>
          </cell>
          <cell r="AL230">
            <v>7000</v>
          </cell>
          <cell r="AM230">
            <v>1173261</v>
          </cell>
          <cell r="AN230">
            <v>7000</v>
          </cell>
        </row>
        <row r="231">
          <cell r="B231">
            <v>217</v>
          </cell>
          <cell r="C231">
            <v>38478</v>
          </cell>
          <cell r="D231">
            <v>5</v>
          </cell>
          <cell r="E231">
            <v>1361866</v>
          </cell>
          <cell r="F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2000</v>
          </cell>
          <cell r="N231">
            <v>0</v>
          </cell>
          <cell r="O231">
            <v>5000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2000</v>
          </cell>
          <cell r="AC231">
            <v>0</v>
          </cell>
          <cell r="AD231">
            <v>5000</v>
          </cell>
          <cell r="AE231">
            <v>0</v>
          </cell>
          <cell r="AF231">
            <v>0</v>
          </cell>
          <cell r="AG231">
            <v>0</v>
          </cell>
          <cell r="AI231">
            <v>6</v>
          </cell>
          <cell r="AJ231">
            <v>5</v>
          </cell>
          <cell r="AL231">
            <v>7000</v>
          </cell>
          <cell r="AM231">
            <v>1354866</v>
          </cell>
          <cell r="AN231">
            <v>7000</v>
          </cell>
        </row>
        <row r="232">
          <cell r="B232">
            <v>218</v>
          </cell>
          <cell r="C232">
            <v>38479</v>
          </cell>
          <cell r="D232">
            <v>6</v>
          </cell>
          <cell r="E232">
            <v>1218208</v>
          </cell>
          <cell r="F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2000</v>
          </cell>
          <cell r="N232">
            <v>0</v>
          </cell>
          <cell r="O232">
            <v>5000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2000</v>
          </cell>
          <cell r="AC232">
            <v>0</v>
          </cell>
          <cell r="AD232">
            <v>5000</v>
          </cell>
          <cell r="AE232">
            <v>0</v>
          </cell>
          <cell r="AF232">
            <v>0</v>
          </cell>
          <cell r="AG232">
            <v>0</v>
          </cell>
          <cell r="AI232">
            <v>6</v>
          </cell>
          <cell r="AJ232">
            <v>6</v>
          </cell>
          <cell r="AL232">
            <v>7000</v>
          </cell>
          <cell r="AM232">
            <v>1211208</v>
          </cell>
          <cell r="AN232">
            <v>7000</v>
          </cell>
        </row>
        <row r="233">
          <cell r="B233">
            <v>219</v>
          </cell>
          <cell r="C233">
            <v>38480</v>
          </cell>
          <cell r="D233">
            <v>7</v>
          </cell>
          <cell r="E233">
            <v>1174628</v>
          </cell>
          <cell r="F233">
            <v>1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2000</v>
          </cell>
          <cell r="N233">
            <v>0</v>
          </cell>
          <cell r="O233">
            <v>5000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2000</v>
          </cell>
          <cell r="AC233">
            <v>0</v>
          </cell>
          <cell r="AD233">
            <v>5000</v>
          </cell>
          <cell r="AE233">
            <v>0</v>
          </cell>
          <cell r="AF233">
            <v>0</v>
          </cell>
          <cell r="AG233">
            <v>0</v>
          </cell>
          <cell r="AI233">
            <v>6</v>
          </cell>
          <cell r="AJ233">
            <v>7</v>
          </cell>
          <cell r="AL233">
            <v>7000</v>
          </cell>
          <cell r="AM233">
            <v>1167628</v>
          </cell>
          <cell r="AN233">
            <v>7000</v>
          </cell>
        </row>
        <row r="234">
          <cell r="B234">
            <v>220</v>
          </cell>
          <cell r="C234">
            <v>38481</v>
          </cell>
          <cell r="D234">
            <v>8</v>
          </cell>
          <cell r="E234">
            <v>1234923</v>
          </cell>
          <cell r="F234">
            <v>2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2000</v>
          </cell>
          <cell r="N234">
            <v>0</v>
          </cell>
          <cell r="O234">
            <v>5000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2000</v>
          </cell>
          <cell r="AC234">
            <v>0</v>
          </cell>
          <cell r="AD234">
            <v>5000</v>
          </cell>
          <cell r="AE234">
            <v>0</v>
          </cell>
          <cell r="AF234">
            <v>0</v>
          </cell>
          <cell r="AG234">
            <v>0</v>
          </cell>
          <cell r="AI234">
            <v>6</v>
          </cell>
          <cell r="AJ234">
            <v>8</v>
          </cell>
          <cell r="AL234">
            <v>7000</v>
          </cell>
          <cell r="AM234">
            <v>1227923</v>
          </cell>
          <cell r="AN234">
            <v>7000</v>
          </cell>
        </row>
        <row r="235">
          <cell r="B235">
            <v>221</v>
          </cell>
          <cell r="C235">
            <v>38482</v>
          </cell>
          <cell r="D235">
            <v>9</v>
          </cell>
          <cell r="E235">
            <v>1249174</v>
          </cell>
          <cell r="F235">
            <v>3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2000</v>
          </cell>
          <cell r="N235">
            <v>0</v>
          </cell>
          <cell r="O235">
            <v>5000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2000</v>
          </cell>
          <cell r="AC235">
            <v>0</v>
          </cell>
          <cell r="AD235">
            <v>5000</v>
          </cell>
          <cell r="AE235">
            <v>0</v>
          </cell>
          <cell r="AF235">
            <v>0</v>
          </cell>
          <cell r="AG235">
            <v>0</v>
          </cell>
          <cell r="AI235">
            <v>6</v>
          </cell>
          <cell r="AJ235">
            <v>9</v>
          </cell>
          <cell r="AL235">
            <v>7000</v>
          </cell>
          <cell r="AM235">
            <v>1242174</v>
          </cell>
          <cell r="AN235">
            <v>7000</v>
          </cell>
        </row>
        <row r="236">
          <cell r="B236">
            <v>222</v>
          </cell>
          <cell r="C236">
            <v>38483</v>
          </cell>
          <cell r="D236">
            <v>10</v>
          </cell>
          <cell r="E236">
            <v>1705748</v>
          </cell>
          <cell r="F236">
            <v>3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2000</v>
          </cell>
          <cell r="N236">
            <v>0</v>
          </cell>
          <cell r="O236">
            <v>5000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2000</v>
          </cell>
          <cell r="AC236">
            <v>0</v>
          </cell>
          <cell r="AD236">
            <v>5000</v>
          </cell>
          <cell r="AE236">
            <v>0</v>
          </cell>
          <cell r="AF236">
            <v>0</v>
          </cell>
          <cell r="AG236">
            <v>0</v>
          </cell>
          <cell r="AI236">
            <v>6</v>
          </cell>
          <cell r="AJ236">
            <v>10</v>
          </cell>
          <cell r="AL236">
            <v>7000</v>
          </cell>
          <cell r="AM236">
            <v>1698748</v>
          </cell>
          <cell r="AN236">
            <v>7000</v>
          </cell>
        </row>
        <row r="237">
          <cell r="B237">
            <v>223</v>
          </cell>
          <cell r="C237">
            <v>38484</v>
          </cell>
          <cell r="D237">
            <v>11</v>
          </cell>
          <cell r="E237">
            <v>1571581</v>
          </cell>
          <cell r="F237">
            <v>4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2000</v>
          </cell>
          <cell r="N237">
            <v>0</v>
          </cell>
          <cell r="O237">
            <v>5000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2000</v>
          </cell>
          <cell r="AC237">
            <v>0</v>
          </cell>
          <cell r="AD237">
            <v>5000</v>
          </cell>
          <cell r="AE237">
            <v>0</v>
          </cell>
          <cell r="AF237">
            <v>0</v>
          </cell>
          <cell r="AG237">
            <v>0</v>
          </cell>
          <cell r="AI237">
            <v>6</v>
          </cell>
          <cell r="AJ237">
            <v>11</v>
          </cell>
          <cell r="AL237">
            <v>7000</v>
          </cell>
          <cell r="AM237">
            <v>1564581</v>
          </cell>
          <cell r="AN237">
            <v>7000</v>
          </cell>
        </row>
        <row r="238">
          <cell r="B238">
            <v>224</v>
          </cell>
          <cell r="C238">
            <v>38485</v>
          </cell>
          <cell r="D238">
            <v>12</v>
          </cell>
          <cell r="E238">
            <v>1559134</v>
          </cell>
          <cell r="F238">
            <v>5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2000</v>
          </cell>
          <cell r="N238">
            <v>0</v>
          </cell>
          <cell r="O238">
            <v>5000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2000</v>
          </cell>
          <cell r="AC238">
            <v>0</v>
          </cell>
          <cell r="AD238">
            <v>5000</v>
          </cell>
          <cell r="AE238">
            <v>0</v>
          </cell>
          <cell r="AF238">
            <v>0</v>
          </cell>
          <cell r="AG238">
            <v>0</v>
          </cell>
          <cell r="AI238">
            <v>6</v>
          </cell>
          <cell r="AJ238">
            <v>12</v>
          </cell>
          <cell r="AL238">
            <v>7000</v>
          </cell>
          <cell r="AM238">
            <v>1552134</v>
          </cell>
          <cell r="AN238">
            <v>7000</v>
          </cell>
        </row>
        <row r="239">
          <cell r="B239">
            <v>225</v>
          </cell>
          <cell r="C239">
            <v>38486</v>
          </cell>
          <cell r="D239">
            <v>13</v>
          </cell>
          <cell r="E239">
            <v>1339262</v>
          </cell>
          <cell r="F239">
            <v>6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2000</v>
          </cell>
          <cell r="N239">
            <v>0</v>
          </cell>
          <cell r="O239">
            <v>5000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2000</v>
          </cell>
          <cell r="AC239">
            <v>0</v>
          </cell>
          <cell r="AD239">
            <v>5000</v>
          </cell>
          <cell r="AE239">
            <v>0</v>
          </cell>
          <cell r="AF239">
            <v>0</v>
          </cell>
          <cell r="AG239">
            <v>0</v>
          </cell>
          <cell r="AI239">
            <v>6</v>
          </cell>
          <cell r="AJ239">
            <v>13</v>
          </cell>
          <cell r="AL239">
            <v>7000</v>
          </cell>
          <cell r="AM239">
            <v>1332262</v>
          </cell>
          <cell r="AN239">
            <v>7000</v>
          </cell>
        </row>
        <row r="240">
          <cell r="B240">
            <v>226</v>
          </cell>
          <cell r="C240">
            <v>38487</v>
          </cell>
          <cell r="D240">
            <v>14</v>
          </cell>
          <cell r="E240">
            <v>1210726</v>
          </cell>
          <cell r="F240">
            <v>7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2000</v>
          </cell>
          <cell r="N240">
            <v>0</v>
          </cell>
          <cell r="O240">
            <v>5000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2000</v>
          </cell>
          <cell r="AC240">
            <v>0</v>
          </cell>
          <cell r="AD240">
            <v>5000</v>
          </cell>
          <cell r="AE240">
            <v>0</v>
          </cell>
          <cell r="AF240">
            <v>0</v>
          </cell>
          <cell r="AG240">
            <v>0</v>
          </cell>
          <cell r="AI240">
            <v>6</v>
          </cell>
          <cell r="AJ240">
            <v>14</v>
          </cell>
          <cell r="AL240">
            <v>7000</v>
          </cell>
          <cell r="AM240">
            <v>1203726</v>
          </cell>
          <cell r="AN240">
            <v>7000</v>
          </cell>
        </row>
        <row r="241">
          <cell r="B241">
            <v>227</v>
          </cell>
          <cell r="C241">
            <v>38488</v>
          </cell>
          <cell r="D241">
            <v>15</v>
          </cell>
          <cell r="E241">
            <v>1347838</v>
          </cell>
          <cell r="F241">
            <v>9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2000</v>
          </cell>
          <cell r="N241">
            <v>0</v>
          </cell>
          <cell r="O241">
            <v>5000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2000</v>
          </cell>
          <cell r="AC241">
            <v>0</v>
          </cell>
          <cell r="AD241">
            <v>5000</v>
          </cell>
          <cell r="AE241">
            <v>0</v>
          </cell>
          <cell r="AF241">
            <v>0</v>
          </cell>
          <cell r="AG241">
            <v>0</v>
          </cell>
          <cell r="AI241">
            <v>6</v>
          </cell>
          <cell r="AJ241">
            <v>15</v>
          </cell>
          <cell r="AL241">
            <v>7000</v>
          </cell>
          <cell r="AM241">
            <v>1340838</v>
          </cell>
          <cell r="AN241">
            <v>7000</v>
          </cell>
        </row>
        <row r="242">
          <cell r="B242">
            <v>228</v>
          </cell>
          <cell r="C242">
            <v>38489</v>
          </cell>
          <cell r="D242">
            <v>16</v>
          </cell>
          <cell r="E242">
            <v>1217152</v>
          </cell>
          <cell r="F242">
            <v>11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2000</v>
          </cell>
          <cell r="N242">
            <v>0</v>
          </cell>
          <cell r="O242">
            <v>5000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2000</v>
          </cell>
          <cell r="AC242">
            <v>0</v>
          </cell>
          <cell r="AD242">
            <v>5000</v>
          </cell>
          <cell r="AE242">
            <v>0</v>
          </cell>
          <cell r="AF242">
            <v>0</v>
          </cell>
          <cell r="AG242">
            <v>0</v>
          </cell>
          <cell r="AI242">
            <v>6</v>
          </cell>
          <cell r="AJ242">
            <v>16</v>
          </cell>
          <cell r="AL242">
            <v>7000</v>
          </cell>
          <cell r="AM242">
            <v>1210152</v>
          </cell>
          <cell r="AN242">
            <v>7000</v>
          </cell>
        </row>
        <row r="243">
          <cell r="B243">
            <v>229</v>
          </cell>
          <cell r="C243">
            <v>38490</v>
          </cell>
          <cell r="D243">
            <v>17</v>
          </cell>
          <cell r="E243">
            <v>1184311</v>
          </cell>
          <cell r="F243">
            <v>8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2000</v>
          </cell>
          <cell r="N243">
            <v>0</v>
          </cell>
          <cell r="O243">
            <v>5000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2000</v>
          </cell>
          <cell r="AC243">
            <v>0</v>
          </cell>
          <cell r="AD243">
            <v>5000</v>
          </cell>
          <cell r="AE243">
            <v>0</v>
          </cell>
          <cell r="AF243">
            <v>0</v>
          </cell>
          <cell r="AG243">
            <v>0</v>
          </cell>
          <cell r="AI243">
            <v>6</v>
          </cell>
          <cell r="AJ243">
            <v>17</v>
          </cell>
          <cell r="AL243">
            <v>7000</v>
          </cell>
          <cell r="AM243">
            <v>1177311</v>
          </cell>
          <cell r="AN243">
            <v>7000</v>
          </cell>
        </row>
        <row r="244">
          <cell r="B244">
            <v>230</v>
          </cell>
          <cell r="C244">
            <v>38491</v>
          </cell>
          <cell r="D244">
            <v>18</v>
          </cell>
          <cell r="E244">
            <v>1241795</v>
          </cell>
          <cell r="F244">
            <v>7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2000</v>
          </cell>
          <cell r="N244">
            <v>0</v>
          </cell>
          <cell r="O244">
            <v>5000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2000</v>
          </cell>
          <cell r="AC244">
            <v>0</v>
          </cell>
          <cell r="AD244">
            <v>5000</v>
          </cell>
          <cell r="AE244">
            <v>0</v>
          </cell>
          <cell r="AF244">
            <v>0</v>
          </cell>
          <cell r="AG244">
            <v>0</v>
          </cell>
          <cell r="AI244">
            <v>6</v>
          </cell>
          <cell r="AJ244">
            <v>18</v>
          </cell>
          <cell r="AL244">
            <v>7000</v>
          </cell>
          <cell r="AM244">
            <v>1234795</v>
          </cell>
          <cell r="AN244">
            <v>7000</v>
          </cell>
        </row>
        <row r="245">
          <cell r="B245">
            <v>231</v>
          </cell>
          <cell r="C245">
            <v>38492</v>
          </cell>
          <cell r="D245">
            <v>19</v>
          </cell>
          <cell r="E245">
            <v>1358109</v>
          </cell>
          <cell r="F245">
            <v>6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2000</v>
          </cell>
          <cell r="N245">
            <v>0</v>
          </cell>
          <cell r="O245">
            <v>5000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2000</v>
          </cell>
          <cell r="AC245">
            <v>0</v>
          </cell>
          <cell r="AD245">
            <v>5000</v>
          </cell>
          <cell r="AE245">
            <v>0</v>
          </cell>
          <cell r="AF245">
            <v>0</v>
          </cell>
          <cell r="AG245">
            <v>0</v>
          </cell>
          <cell r="AI245">
            <v>6</v>
          </cell>
          <cell r="AJ245">
            <v>19</v>
          </cell>
          <cell r="AL245">
            <v>7000</v>
          </cell>
          <cell r="AM245">
            <v>1351109</v>
          </cell>
          <cell r="AN245">
            <v>7000</v>
          </cell>
        </row>
        <row r="246">
          <cell r="B246">
            <v>232</v>
          </cell>
          <cell r="C246">
            <v>38493</v>
          </cell>
          <cell r="D246">
            <v>20</v>
          </cell>
          <cell r="E246">
            <v>1272994</v>
          </cell>
          <cell r="F246">
            <v>5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2000</v>
          </cell>
          <cell r="N246">
            <v>0</v>
          </cell>
          <cell r="O246">
            <v>5000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2000</v>
          </cell>
          <cell r="AC246">
            <v>0</v>
          </cell>
          <cell r="AD246">
            <v>5000</v>
          </cell>
          <cell r="AE246">
            <v>0</v>
          </cell>
          <cell r="AF246">
            <v>0</v>
          </cell>
          <cell r="AG246">
            <v>0</v>
          </cell>
          <cell r="AI246">
            <v>6</v>
          </cell>
          <cell r="AJ246">
            <v>20</v>
          </cell>
          <cell r="AL246">
            <v>7000</v>
          </cell>
          <cell r="AM246">
            <v>1265994</v>
          </cell>
          <cell r="AN246">
            <v>7000</v>
          </cell>
        </row>
        <row r="247">
          <cell r="B247">
            <v>233</v>
          </cell>
          <cell r="C247">
            <v>38494</v>
          </cell>
          <cell r="D247">
            <v>21</v>
          </cell>
          <cell r="E247">
            <v>1449566</v>
          </cell>
          <cell r="F247">
            <v>4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2000</v>
          </cell>
          <cell r="N247">
            <v>0</v>
          </cell>
          <cell r="O247">
            <v>5000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2000</v>
          </cell>
          <cell r="AC247">
            <v>0</v>
          </cell>
          <cell r="AD247">
            <v>5000</v>
          </cell>
          <cell r="AE247">
            <v>0</v>
          </cell>
          <cell r="AF247">
            <v>0</v>
          </cell>
          <cell r="AG247">
            <v>0</v>
          </cell>
          <cell r="AI247">
            <v>6</v>
          </cell>
          <cell r="AJ247">
            <v>21</v>
          </cell>
          <cell r="AL247">
            <v>7000</v>
          </cell>
          <cell r="AM247">
            <v>1442566</v>
          </cell>
          <cell r="AN247">
            <v>7000</v>
          </cell>
        </row>
        <row r="248">
          <cell r="B248">
            <v>234</v>
          </cell>
          <cell r="C248">
            <v>38495</v>
          </cell>
          <cell r="D248">
            <v>22</v>
          </cell>
          <cell r="E248">
            <v>1425314</v>
          </cell>
          <cell r="F248">
            <v>3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2000</v>
          </cell>
          <cell r="N248">
            <v>0</v>
          </cell>
          <cell r="O248">
            <v>5000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2000</v>
          </cell>
          <cell r="AC248">
            <v>0</v>
          </cell>
          <cell r="AD248">
            <v>5000</v>
          </cell>
          <cell r="AE248">
            <v>0</v>
          </cell>
          <cell r="AF248">
            <v>0</v>
          </cell>
          <cell r="AG248">
            <v>0</v>
          </cell>
          <cell r="AI248">
            <v>6</v>
          </cell>
          <cell r="AJ248">
            <v>22</v>
          </cell>
          <cell r="AL248">
            <v>7000</v>
          </cell>
          <cell r="AM248">
            <v>1418314</v>
          </cell>
          <cell r="AN248">
            <v>7000</v>
          </cell>
        </row>
        <row r="249">
          <cell r="B249">
            <v>235</v>
          </cell>
          <cell r="C249">
            <v>38496</v>
          </cell>
          <cell r="D249">
            <v>23</v>
          </cell>
          <cell r="E249">
            <v>1225616</v>
          </cell>
          <cell r="F249">
            <v>2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2000</v>
          </cell>
          <cell r="N249">
            <v>0</v>
          </cell>
          <cell r="O249">
            <v>5000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2000</v>
          </cell>
          <cell r="AC249">
            <v>0</v>
          </cell>
          <cell r="AD249">
            <v>5000</v>
          </cell>
          <cell r="AE249">
            <v>0</v>
          </cell>
          <cell r="AF249">
            <v>0</v>
          </cell>
          <cell r="AG249">
            <v>0</v>
          </cell>
          <cell r="AI249">
            <v>6</v>
          </cell>
          <cell r="AJ249">
            <v>23</v>
          </cell>
          <cell r="AL249">
            <v>7000</v>
          </cell>
          <cell r="AM249">
            <v>1218616</v>
          </cell>
          <cell r="AN249">
            <v>7000</v>
          </cell>
        </row>
        <row r="250">
          <cell r="B250">
            <v>236</v>
          </cell>
          <cell r="C250">
            <v>38497</v>
          </cell>
          <cell r="D250">
            <v>24</v>
          </cell>
          <cell r="E250">
            <v>1241272</v>
          </cell>
          <cell r="F250">
            <v>1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2000</v>
          </cell>
          <cell r="N250">
            <v>0</v>
          </cell>
          <cell r="O250">
            <v>5000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2000</v>
          </cell>
          <cell r="AC250">
            <v>0</v>
          </cell>
          <cell r="AD250">
            <v>5000</v>
          </cell>
          <cell r="AE250">
            <v>0</v>
          </cell>
          <cell r="AF250">
            <v>0</v>
          </cell>
          <cell r="AG250">
            <v>0</v>
          </cell>
          <cell r="AI250">
            <v>6</v>
          </cell>
          <cell r="AJ250">
            <v>24</v>
          </cell>
          <cell r="AL250">
            <v>7000</v>
          </cell>
          <cell r="AM250">
            <v>1234272</v>
          </cell>
          <cell r="AN250">
            <v>7000</v>
          </cell>
        </row>
        <row r="251">
          <cell r="B251">
            <v>237</v>
          </cell>
          <cell r="C251">
            <v>38498</v>
          </cell>
          <cell r="D251">
            <v>25</v>
          </cell>
          <cell r="E251">
            <v>1050564</v>
          </cell>
          <cell r="F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2000</v>
          </cell>
          <cell r="N251">
            <v>0</v>
          </cell>
          <cell r="O251">
            <v>5000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2000</v>
          </cell>
          <cell r="AC251">
            <v>0</v>
          </cell>
          <cell r="AD251">
            <v>5000</v>
          </cell>
          <cell r="AE251">
            <v>0</v>
          </cell>
          <cell r="AF251">
            <v>0</v>
          </cell>
          <cell r="AG251">
            <v>0</v>
          </cell>
          <cell r="AI251">
            <v>6</v>
          </cell>
          <cell r="AJ251">
            <v>25</v>
          </cell>
          <cell r="AL251">
            <v>7000</v>
          </cell>
          <cell r="AM251">
            <v>1043564</v>
          </cell>
          <cell r="AN251">
            <v>7000</v>
          </cell>
        </row>
        <row r="252">
          <cell r="B252">
            <v>238</v>
          </cell>
          <cell r="C252">
            <v>38499</v>
          </cell>
          <cell r="D252">
            <v>26</v>
          </cell>
          <cell r="E252">
            <v>1147742</v>
          </cell>
          <cell r="F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2000</v>
          </cell>
          <cell r="N252">
            <v>0</v>
          </cell>
          <cell r="O252">
            <v>5000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2000</v>
          </cell>
          <cell r="AC252">
            <v>0</v>
          </cell>
          <cell r="AD252">
            <v>5000</v>
          </cell>
          <cell r="AE252">
            <v>0</v>
          </cell>
          <cell r="AF252">
            <v>0</v>
          </cell>
          <cell r="AG252">
            <v>0</v>
          </cell>
          <cell r="AI252">
            <v>6</v>
          </cell>
          <cell r="AJ252">
            <v>26</v>
          </cell>
          <cell r="AL252">
            <v>7000</v>
          </cell>
          <cell r="AM252">
            <v>1140742</v>
          </cell>
          <cell r="AN252">
            <v>7000</v>
          </cell>
        </row>
        <row r="253">
          <cell r="B253">
            <v>239</v>
          </cell>
          <cell r="C253">
            <v>38500</v>
          </cell>
          <cell r="D253">
            <v>27</v>
          </cell>
          <cell r="E253">
            <v>1395980</v>
          </cell>
          <cell r="F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2000</v>
          </cell>
          <cell r="N253">
            <v>0</v>
          </cell>
          <cell r="O253">
            <v>5000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2000</v>
          </cell>
          <cell r="AC253">
            <v>0</v>
          </cell>
          <cell r="AD253">
            <v>5000</v>
          </cell>
          <cell r="AE253">
            <v>0</v>
          </cell>
          <cell r="AF253">
            <v>0</v>
          </cell>
          <cell r="AG253">
            <v>0</v>
          </cell>
          <cell r="AI253">
            <v>6</v>
          </cell>
          <cell r="AJ253">
            <v>27</v>
          </cell>
          <cell r="AL253">
            <v>7000</v>
          </cell>
          <cell r="AM253">
            <v>1388980</v>
          </cell>
          <cell r="AN253">
            <v>7000</v>
          </cell>
        </row>
        <row r="254">
          <cell r="B254">
            <v>240</v>
          </cell>
          <cell r="C254">
            <v>38501</v>
          </cell>
          <cell r="D254">
            <v>28</v>
          </cell>
          <cell r="E254">
            <v>1397689</v>
          </cell>
          <cell r="F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2000</v>
          </cell>
          <cell r="N254">
            <v>0</v>
          </cell>
          <cell r="O254">
            <v>5000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2000</v>
          </cell>
          <cell r="AC254">
            <v>0</v>
          </cell>
          <cell r="AD254">
            <v>5000</v>
          </cell>
          <cell r="AE254">
            <v>0</v>
          </cell>
          <cell r="AF254">
            <v>0</v>
          </cell>
          <cell r="AG254">
            <v>0</v>
          </cell>
          <cell r="AI254">
            <v>6</v>
          </cell>
          <cell r="AJ254">
            <v>28</v>
          </cell>
          <cell r="AL254">
            <v>7000</v>
          </cell>
          <cell r="AM254">
            <v>1390689</v>
          </cell>
          <cell r="AN254">
            <v>7000</v>
          </cell>
        </row>
        <row r="255">
          <cell r="B255">
            <v>241</v>
          </cell>
          <cell r="C255">
            <v>38502</v>
          </cell>
          <cell r="D255">
            <v>29</v>
          </cell>
          <cell r="E255">
            <v>1415329</v>
          </cell>
          <cell r="F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2000</v>
          </cell>
          <cell r="N255">
            <v>0</v>
          </cell>
          <cell r="O255">
            <v>5000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2000</v>
          </cell>
          <cell r="AC255">
            <v>0</v>
          </cell>
          <cell r="AD255">
            <v>5000</v>
          </cell>
          <cell r="AE255">
            <v>0</v>
          </cell>
          <cell r="AF255">
            <v>0</v>
          </cell>
          <cell r="AG255">
            <v>0</v>
          </cell>
          <cell r="AI255">
            <v>6</v>
          </cell>
          <cell r="AJ255">
            <v>29</v>
          </cell>
          <cell r="AL255">
            <v>7000</v>
          </cell>
          <cell r="AM255">
            <v>1408329</v>
          </cell>
          <cell r="AN255">
            <v>7000</v>
          </cell>
        </row>
        <row r="256">
          <cell r="B256">
            <v>242</v>
          </cell>
          <cell r="C256">
            <v>38503</v>
          </cell>
          <cell r="D256">
            <v>30</v>
          </cell>
          <cell r="E256">
            <v>1148600</v>
          </cell>
          <cell r="F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2000</v>
          </cell>
          <cell r="N256">
            <v>0</v>
          </cell>
          <cell r="O256">
            <v>5000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2000</v>
          </cell>
          <cell r="AC256">
            <v>0</v>
          </cell>
          <cell r="AD256">
            <v>5000</v>
          </cell>
          <cell r="AE256">
            <v>0</v>
          </cell>
          <cell r="AF256">
            <v>0</v>
          </cell>
          <cell r="AG256">
            <v>0</v>
          </cell>
          <cell r="AI256">
            <v>6</v>
          </cell>
          <cell r="AJ256">
            <v>30</v>
          </cell>
          <cell r="AL256">
            <v>7000</v>
          </cell>
          <cell r="AM256">
            <v>1141600</v>
          </cell>
          <cell r="AN256">
            <v>7000</v>
          </cell>
        </row>
        <row r="257">
          <cell r="B257">
            <v>243</v>
          </cell>
          <cell r="C257">
            <v>38504</v>
          </cell>
          <cell r="D257">
            <v>1</v>
          </cell>
          <cell r="E257">
            <v>1192378</v>
          </cell>
          <cell r="F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2000</v>
          </cell>
          <cell r="N257">
            <v>0</v>
          </cell>
          <cell r="O257">
            <v>5000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2000</v>
          </cell>
          <cell r="AC257">
            <v>0</v>
          </cell>
          <cell r="AD257">
            <v>5000</v>
          </cell>
          <cell r="AE257">
            <v>0</v>
          </cell>
          <cell r="AF257">
            <v>0</v>
          </cell>
          <cell r="AG257">
            <v>0</v>
          </cell>
          <cell r="AI257">
            <v>7</v>
          </cell>
          <cell r="AJ257">
            <v>1</v>
          </cell>
          <cell r="AL257">
            <v>7000</v>
          </cell>
          <cell r="AM257">
            <v>1185378</v>
          </cell>
          <cell r="AN257">
            <v>7000</v>
          </cell>
        </row>
        <row r="258">
          <cell r="B258">
            <v>244</v>
          </cell>
          <cell r="C258">
            <v>38505</v>
          </cell>
          <cell r="D258">
            <v>2</v>
          </cell>
          <cell r="E258">
            <v>1236091</v>
          </cell>
          <cell r="F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2000</v>
          </cell>
          <cell r="N258">
            <v>0</v>
          </cell>
          <cell r="O258">
            <v>5000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2000</v>
          </cell>
          <cell r="AC258">
            <v>0</v>
          </cell>
          <cell r="AD258">
            <v>5000</v>
          </cell>
          <cell r="AE258">
            <v>0</v>
          </cell>
          <cell r="AF258">
            <v>0</v>
          </cell>
          <cell r="AG258">
            <v>0</v>
          </cell>
          <cell r="AI258">
            <v>7</v>
          </cell>
          <cell r="AJ258">
            <v>2</v>
          </cell>
          <cell r="AL258">
            <v>7000</v>
          </cell>
          <cell r="AM258">
            <v>1229091</v>
          </cell>
          <cell r="AN258">
            <v>7000</v>
          </cell>
        </row>
        <row r="259">
          <cell r="B259">
            <v>245</v>
          </cell>
          <cell r="C259">
            <v>38506</v>
          </cell>
          <cell r="D259">
            <v>3</v>
          </cell>
          <cell r="E259">
            <v>1178282</v>
          </cell>
          <cell r="F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2000</v>
          </cell>
          <cell r="N259">
            <v>0</v>
          </cell>
          <cell r="O259">
            <v>5000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2000</v>
          </cell>
          <cell r="AC259">
            <v>0</v>
          </cell>
          <cell r="AD259">
            <v>5000</v>
          </cell>
          <cell r="AE259">
            <v>0</v>
          </cell>
          <cell r="AF259">
            <v>0</v>
          </cell>
          <cell r="AG259">
            <v>0</v>
          </cell>
          <cell r="AI259">
            <v>7</v>
          </cell>
          <cell r="AJ259">
            <v>3</v>
          </cell>
          <cell r="AL259">
            <v>7000</v>
          </cell>
          <cell r="AM259">
            <v>1171282</v>
          </cell>
          <cell r="AN259">
            <v>7000</v>
          </cell>
        </row>
        <row r="260">
          <cell r="B260">
            <v>246</v>
          </cell>
          <cell r="C260">
            <v>38507</v>
          </cell>
          <cell r="D260">
            <v>4</v>
          </cell>
          <cell r="E260">
            <v>1115891</v>
          </cell>
          <cell r="F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2000</v>
          </cell>
          <cell r="N260">
            <v>0</v>
          </cell>
          <cell r="O260">
            <v>5000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2000</v>
          </cell>
          <cell r="AC260">
            <v>0</v>
          </cell>
          <cell r="AD260">
            <v>5000</v>
          </cell>
          <cell r="AE260">
            <v>0</v>
          </cell>
          <cell r="AF260">
            <v>0</v>
          </cell>
          <cell r="AG260">
            <v>0</v>
          </cell>
          <cell r="AI260">
            <v>7</v>
          </cell>
          <cell r="AJ260">
            <v>4</v>
          </cell>
          <cell r="AL260">
            <v>7000</v>
          </cell>
          <cell r="AM260">
            <v>1108891</v>
          </cell>
          <cell r="AN260">
            <v>7000</v>
          </cell>
        </row>
        <row r="261">
          <cell r="B261">
            <v>247</v>
          </cell>
          <cell r="C261">
            <v>38508</v>
          </cell>
          <cell r="D261">
            <v>5</v>
          </cell>
          <cell r="E261">
            <v>1047792</v>
          </cell>
          <cell r="F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2000</v>
          </cell>
          <cell r="N261">
            <v>0</v>
          </cell>
          <cell r="O261">
            <v>5000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2000</v>
          </cell>
          <cell r="AC261">
            <v>0</v>
          </cell>
          <cell r="AD261">
            <v>5000</v>
          </cell>
          <cell r="AE261">
            <v>0</v>
          </cell>
          <cell r="AF261">
            <v>0</v>
          </cell>
          <cell r="AG261">
            <v>0</v>
          </cell>
          <cell r="AI261">
            <v>7</v>
          </cell>
          <cell r="AJ261">
            <v>5</v>
          </cell>
          <cell r="AL261">
            <v>7000</v>
          </cell>
          <cell r="AM261">
            <v>1040792</v>
          </cell>
          <cell r="AN261">
            <v>7000</v>
          </cell>
        </row>
        <row r="262">
          <cell r="B262">
            <v>248</v>
          </cell>
          <cell r="C262">
            <v>38509</v>
          </cell>
          <cell r="D262">
            <v>6</v>
          </cell>
          <cell r="E262">
            <v>1064486</v>
          </cell>
          <cell r="F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2000</v>
          </cell>
          <cell r="N262">
            <v>0</v>
          </cell>
          <cell r="O262">
            <v>5000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2000</v>
          </cell>
          <cell r="AC262">
            <v>0</v>
          </cell>
          <cell r="AD262">
            <v>5000</v>
          </cell>
          <cell r="AE262">
            <v>0</v>
          </cell>
          <cell r="AF262">
            <v>0</v>
          </cell>
          <cell r="AG262">
            <v>0</v>
          </cell>
          <cell r="AI262">
            <v>7</v>
          </cell>
          <cell r="AJ262">
            <v>6</v>
          </cell>
          <cell r="AL262">
            <v>7000</v>
          </cell>
          <cell r="AM262">
            <v>1057486</v>
          </cell>
          <cell r="AN262">
            <v>7000</v>
          </cell>
        </row>
        <row r="263">
          <cell r="B263">
            <v>249</v>
          </cell>
          <cell r="C263">
            <v>38510</v>
          </cell>
          <cell r="D263">
            <v>7</v>
          </cell>
          <cell r="E263">
            <v>1264997</v>
          </cell>
          <cell r="F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2000</v>
          </cell>
          <cell r="N263">
            <v>0</v>
          </cell>
          <cell r="O263">
            <v>5000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2000</v>
          </cell>
          <cell r="AC263">
            <v>0</v>
          </cell>
          <cell r="AD263">
            <v>5000</v>
          </cell>
          <cell r="AE263">
            <v>0</v>
          </cell>
          <cell r="AF263">
            <v>0</v>
          </cell>
          <cell r="AG263">
            <v>0</v>
          </cell>
          <cell r="AI263">
            <v>7</v>
          </cell>
          <cell r="AJ263">
            <v>7</v>
          </cell>
          <cell r="AL263">
            <v>7000</v>
          </cell>
          <cell r="AM263">
            <v>1257997</v>
          </cell>
          <cell r="AN263">
            <v>7000</v>
          </cell>
        </row>
        <row r="264">
          <cell r="B264">
            <v>250</v>
          </cell>
          <cell r="C264">
            <v>38511</v>
          </cell>
          <cell r="D264">
            <v>8</v>
          </cell>
          <cell r="E264">
            <v>1314261</v>
          </cell>
          <cell r="F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2000</v>
          </cell>
          <cell r="N264">
            <v>0</v>
          </cell>
          <cell r="O264">
            <v>5000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2000</v>
          </cell>
          <cell r="AC264">
            <v>0</v>
          </cell>
          <cell r="AD264">
            <v>5000</v>
          </cell>
          <cell r="AE264">
            <v>0</v>
          </cell>
          <cell r="AF264">
            <v>0</v>
          </cell>
          <cell r="AG264">
            <v>0</v>
          </cell>
          <cell r="AI264">
            <v>7</v>
          </cell>
          <cell r="AJ264">
            <v>8</v>
          </cell>
          <cell r="AL264">
            <v>7000</v>
          </cell>
          <cell r="AM264">
            <v>1307261</v>
          </cell>
          <cell r="AN264">
            <v>7000</v>
          </cell>
        </row>
        <row r="265">
          <cell r="B265">
            <v>251</v>
          </cell>
          <cell r="C265">
            <v>38512</v>
          </cell>
          <cell r="D265">
            <v>9</v>
          </cell>
          <cell r="E265">
            <v>1296750</v>
          </cell>
          <cell r="F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2000</v>
          </cell>
          <cell r="N265">
            <v>0</v>
          </cell>
          <cell r="O265">
            <v>5000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2000</v>
          </cell>
          <cell r="AC265">
            <v>0</v>
          </cell>
          <cell r="AD265">
            <v>5000</v>
          </cell>
          <cell r="AE265">
            <v>0</v>
          </cell>
          <cell r="AF265">
            <v>0</v>
          </cell>
          <cell r="AG265">
            <v>0</v>
          </cell>
          <cell r="AI265">
            <v>7</v>
          </cell>
          <cell r="AJ265">
            <v>9</v>
          </cell>
          <cell r="AL265">
            <v>7000</v>
          </cell>
          <cell r="AM265">
            <v>1289750</v>
          </cell>
          <cell r="AN265">
            <v>7000</v>
          </cell>
        </row>
        <row r="266">
          <cell r="B266">
            <v>252</v>
          </cell>
          <cell r="C266">
            <v>38513</v>
          </cell>
          <cell r="D266">
            <v>10</v>
          </cell>
          <cell r="E266">
            <v>1371778</v>
          </cell>
          <cell r="F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2000</v>
          </cell>
          <cell r="N266">
            <v>0</v>
          </cell>
          <cell r="O266">
            <v>5000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2000</v>
          </cell>
          <cell r="AC266">
            <v>0</v>
          </cell>
          <cell r="AD266">
            <v>5000</v>
          </cell>
          <cell r="AE266">
            <v>0</v>
          </cell>
          <cell r="AF266">
            <v>0</v>
          </cell>
          <cell r="AG266">
            <v>0</v>
          </cell>
          <cell r="AI266">
            <v>7</v>
          </cell>
          <cell r="AJ266">
            <v>10</v>
          </cell>
          <cell r="AL266">
            <v>7000</v>
          </cell>
          <cell r="AM266">
            <v>1364778</v>
          </cell>
          <cell r="AN266">
            <v>7000</v>
          </cell>
        </row>
        <row r="267">
          <cell r="B267">
            <v>253</v>
          </cell>
          <cell r="C267">
            <v>38514</v>
          </cell>
          <cell r="D267">
            <v>11</v>
          </cell>
          <cell r="E267">
            <v>1429395</v>
          </cell>
          <cell r="F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2000</v>
          </cell>
          <cell r="N267">
            <v>0</v>
          </cell>
          <cell r="O267">
            <v>5000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2000</v>
          </cell>
          <cell r="AC267">
            <v>0</v>
          </cell>
          <cell r="AD267">
            <v>5000</v>
          </cell>
          <cell r="AE267">
            <v>0</v>
          </cell>
          <cell r="AF267">
            <v>0</v>
          </cell>
          <cell r="AG267">
            <v>0</v>
          </cell>
          <cell r="AI267">
            <v>7</v>
          </cell>
          <cell r="AJ267">
            <v>11</v>
          </cell>
          <cell r="AL267">
            <v>7000</v>
          </cell>
          <cell r="AM267">
            <v>1422395</v>
          </cell>
          <cell r="AN267">
            <v>7000</v>
          </cell>
        </row>
        <row r="268">
          <cell r="B268">
            <v>254</v>
          </cell>
          <cell r="C268">
            <v>38515</v>
          </cell>
          <cell r="D268">
            <v>12</v>
          </cell>
          <cell r="E268">
            <v>1424525</v>
          </cell>
          <cell r="F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2000</v>
          </cell>
          <cell r="N268">
            <v>0</v>
          </cell>
          <cell r="O268">
            <v>5000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2000</v>
          </cell>
          <cell r="AC268">
            <v>0</v>
          </cell>
          <cell r="AD268">
            <v>5000</v>
          </cell>
          <cell r="AE268">
            <v>0</v>
          </cell>
          <cell r="AF268">
            <v>0</v>
          </cell>
          <cell r="AG268">
            <v>0</v>
          </cell>
          <cell r="AI268">
            <v>7</v>
          </cell>
          <cell r="AJ268">
            <v>12</v>
          </cell>
          <cell r="AL268">
            <v>7000</v>
          </cell>
          <cell r="AM268">
            <v>1417525</v>
          </cell>
          <cell r="AN268">
            <v>7000</v>
          </cell>
        </row>
        <row r="269">
          <cell r="B269">
            <v>255</v>
          </cell>
          <cell r="C269">
            <v>38516</v>
          </cell>
          <cell r="D269">
            <v>13</v>
          </cell>
          <cell r="E269">
            <v>1166840</v>
          </cell>
          <cell r="F269">
            <v>1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2000</v>
          </cell>
          <cell r="N269">
            <v>0</v>
          </cell>
          <cell r="O269">
            <v>5000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2000</v>
          </cell>
          <cell r="AC269">
            <v>0</v>
          </cell>
          <cell r="AD269">
            <v>5000</v>
          </cell>
          <cell r="AE269">
            <v>0</v>
          </cell>
          <cell r="AF269">
            <v>0</v>
          </cell>
          <cell r="AG269">
            <v>0</v>
          </cell>
          <cell r="AI269">
            <v>7</v>
          </cell>
          <cell r="AJ269">
            <v>13</v>
          </cell>
          <cell r="AL269">
            <v>7000</v>
          </cell>
          <cell r="AM269">
            <v>1159840</v>
          </cell>
          <cell r="AN269">
            <v>7000</v>
          </cell>
        </row>
        <row r="270">
          <cell r="B270">
            <v>256</v>
          </cell>
          <cell r="C270">
            <v>38517</v>
          </cell>
          <cell r="D270">
            <v>14</v>
          </cell>
          <cell r="E270">
            <v>1149249</v>
          </cell>
          <cell r="F270">
            <v>2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2000</v>
          </cell>
          <cell r="N270">
            <v>0</v>
          </cell>
          <cell r="O270">
            <v>5000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2000</v>
          </cell>
          <cell r="AC270">
            <v>0</v>
          </cell>
          <cell r="AD270">
            <v>5000</v>
          </cell>
          <cell r="AE270">
            <v>0</v>
          </cell>
          <cell r="AF270">
            <v>0</v>
          </cell>
          <cell r="AG270">
            <v>0</v>
          </cell>
          <cell r="AI270">
            <v>7</v>
          </cell>
          <cell r="AJ270">
            <v>14</v>
          </cell>
          <cell r="AL270">
            <v>7000</v>
          </cell>
          <cell r="AM270">
            <v>1142249</v>
          </cell>
          <cell r="AN270">
            <v>7000</v>
          </cell>
        </row>
        <row r="271">
          <cell r="B271">
            <v>257</v>
          </cell>
          <cell r="C271">
            <v>38518</v>
          </cell>
          <cell r="D271">
            <v>15</v>
          </cell>
          <cell r="E271">
            <v>1293529</v>
          </cell>
          <cell r="F271">
            <v>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2000</v>
          </cell>
          <cell r="N271">
            <v>0</v>
          </cell>
          <cell r="O271">
            <v>5000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2000</v>
          </cell>
          <cell r="AC271">
            <v>0</v>
          </cell>
          <cell r="AD271">
            <v>5000</v>
          </cell>
          <cell r="AE271">
            <v>0</v>
          </cell>
          <cell r="AF271">
            <v>0</v>
          </cell>
          <cell r="AG271">
            <v>0</v>
          </cell>
          <cell r="AI271">
            <v>7</v>
          </cell>
          <cell r="AJ271">
            <v>15</v>
          </cell>
          <cell r="AL271">
            <v>7000</v>
          </cell>
          <cell r="AM271">
            <v>1286529</v>
          </cell>
          <cell r="AN271">
            <v>7000</v>
          </cell>
        </row>
        <row r="272">
          <cell r="B272">
            <v>258</v>
          </cell>
          <cell r="C272">
            <v>38519</v>
          </cell>
          <cell r="D272">
            <v>16</v>
          </cell>
          <cell r="E272">
            <v>1162527</v>
          </cell>
          <cell r="F272">
            <v>6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2000</v>
          </cell>
          <cell r="N272">
            <v>0</v>
          </cell>
          <cell r="O272">
            <v>5000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2000</v>
          </cell>
          <cell r="AC272">
            <v>0</v>
          </cell>
          <cell r="AD272">
            <v>5000</v>
          </cell>
          <cell r="AE272">
            <v>0</v>
          </cell>
          <cell r="AF272">
            <v>0</v>
          </cell>
          <cell r="AG272">
            <v>0</v>
          </cell>
          <cell r="AI272">
            <v>7</v>
          </cell>
          <cell r="AJ272">
            <v>16</v>
          </cell>
          <cell r="AL272">
            <v>7000</v>
          </cell>
          <cell r="AM272">
            <v>1155527</v>
          </cell>
          <cell r="AN272">
            <v>7000</v>
          </cell>
        </row>
        <row r="273">
          <cell r="B273">
            <v>259</v>
          </cell>
          <cell r="C273">
            <v>38520</v>
          </cell>
          <cell r="D273">
            <v>17</v>
          </cell>
          <cell r="E273">
            <v>1096763</v>
          </cell>
          <cell r="F273">
            <v>4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2000</v>
          </cell>
          <cell r="N273">
            <v>0</v>
          </cell>
          <cell r="O273">
            <v>5000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2000</v>
          </cell>
          <cell r="AC273">
            <v>0</v>
          </cell>
          <cell r="AD273">
            <v>5000</v>
          </cell>
          <cell r="AE273">
            <v>0</v>
          </cell>
          <cell r="AF273">
            <v>0</v>
          </cell>
          <cell r="AG273">
            <v>0</v>
          </cell>
          <cell r="AI273">
            <v>7</v>
          </cell>
          <cell r="AJ273">
            <v>17</v>
          </cell>
          <cell r="AL273">
            <v>7000</v>
          </cell>
          <cell r="AM273">
            <v>1089763</v>
          </cell>
          <cell r="AN273">
            <v>7000</v>
          </cell>
        </row>
        <row r="274">
          <cell r="B274">
            <v>260</v>
          </cell>
          <cell r="C274">
            <v>38521</v>
          </cell>
          <cell r="D274">
            <v>18</v>
          </cell>
          <cell r="E274">
            <v>1010873</v>
          </cell>
          <cell r="F274">
            <v>3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2000</v>
          </cell>
          <cell r="N274">
            <v>0</v>
          </cell>
          <cell r="O274">
            <v>5000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2000</v>
          </cell>
          <cell r="AC274">
            <v>0</v>
          </cell>
          <cell r="AD274">
            <v>5000</v>
          </cell>
          <cell r="AE274">
            <v>0</v>
          </cell>
          <cell r="AF274">
            <v>0</v>
          </cell>
          <cell r="AG274">
            <v>0</v>
          </cell>
          <cell r="AI274">
            <v>7</v>
          </cell>
          <cell r="AJ274">
            <v>18</v>
          </cell>
          <cell r="AL274">
            <v>7000</v>
          </cell>
          <cell r="AM274">
            <v>1003873</v>
          </cell>
          <cell r="AN274">
            <v>7000</v>
          </cell>
        </row>
        <row r="275">
          <cell r="B275">
            <v>261</v>
          </cell>
          <cell r="C275">
            <v>38522</v>
          </cell>
          <cell r="D275">
            <v>19</v>
          </cell>
          <cell r="E275">
            <v>964260</v>
          </cell>
          <cell r="F275">
            <v>1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2000</v>
          </cell>
          <cell r="N275">
            <v>0</v>
          </cell>
          <cell r="O275">
            <v>5000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2000</v>
          </cell>
          <cell r="AC275">
            <v>0</v>
          </cell>
          <cell r="AD275">
            <v>5000</v>
          </cell>
          <cell r="AE275">
            <v>0</v>
          </cell>
          <cell r="AF275">
            <v>0</v>
          </cell>
          <cell r="AG275">
            <v>0</v>
          </cell>
          <cell r="AI275">
            <v>7</v>
          </cell>
          <cell r="AJ275">
            <v>19</v>
          </cell>
          <cell r="AL275">
            <v>7000</v>
          </cell>
          <cell r="AM275">
            <v>957260</v>
          </cell>
          <cell r="AN275">
            <v>7000</v>
          </cell>
        </row>
        <row r="276">
          <cell r="B276">
            <v>262</v>
          </cell>
          <cell r="C276">
            <v>38523</v>
          </cell>
          <cell r="D276">
            <v>20</v>
          </cell>
          <cell r="E276">
            <v>899911</v>
          </cell>
          <cell r="F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2000</v>
          </cell>
          <cell r="N276">
            <v>0</v>
          </cell>
          <cell r="O276">
            <v>5000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2000</v>
          </cell>
          <cell r="AC276">
            <v>0</v>
          </cell>
          <cell r="AD276">
            <v>5000</v>
          </cell>
          <cell r="AE276">
            <v>0</v>
          </cell>
          <cell r="AF276">
            <v>0</v>
          </cell>
          <cell r="AG276">
            <v>0</v>
          </cell>
          <cell r="AI276">
            <v>7</v>
          </cell>
          <cell r="AJ276">
            <v>20</v>
          </cell>
          <cell r="AL276">
            <v>7000</v>
          </cell>
          <cell r="AM276">
            <v>892911</v>
          </cell>
          <cell r="AN276">
            <v>7000</v>
          </cell>
        </row>
        <row r="277">
          <cell r="B277">
            <v>263</v>
          </cell>
          <cell r="C277">
            <v>38524</v>
          </cell>
          <cell r="D277">
            <v>21</v>
          </cell>
          <cell r="E277">
            <v>862374</v>
          </cell>
          <cell r="F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2000</v>
          </cell>
          <cell r="N277">
            <v>0</v>
          </cell>
          <cell r="O277">
            <v>5000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2000</v>
          </cell>
          <cell r="AC277">
            <v>0</v>
          </cell>
          <cell r="AD277">
            <v>5000</v>
          </cell>
          <cell r="AE277">
            <v>0</v>
          </cell>
          <cell r="AF277">
            <v>0</v>
          </cell>
          <cell r="AG277">
            <v>0</v>
          </cell>
          <cell r="AI277">
            <v>7</v>
          </cell>
          <cell r="AJ277">
            <v>21</v>
          </cell>
          <cell r="AL277">
            <v>7000</v>
          </cell>
          <cell r="AM277">
            <v>855374</v>
          </cell>
          <cell r="AN277">
            <v>7000</v>
          </cell>
        </row>
        <row r="278">
          <cell r="B278">
            <v>264</v>
          </cell>
          <cell r="C278">
            <v>38525</v>
          </cell>
          <cell r="D278">
            <v>22</v>
          </cell>
          <cell r="E278">
            <v>968506</v>
          </cell>
          <cell r="F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2000</v>
          </cell>
          <cell r="N278">
            <v>0</v>
          </cell>
          <cell r="O278">
            <v>5000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2000</v>
          </cell>
          <cell r="AC278">
            <v>0</v>
          </cell>
          <cell r="AD278">
            <v>5000</v>
          </cell>
          <cell r="AE278">
            <v>0</v>
          </cell>
          <cell r="AF278">
            <v>0</v>
          </cell>
          <cell r="AG278">
            <v>0</v>
          </cell>
          <cell r="AI278">
            <v>7</v>
          </cell>
          <cell r="AJ278">
            <v>22</v>
          </cell>
          <cell r="AL278">
            <v>7000</v>
          </cell>
          <cell r="AM278">
            <v>961506</v>
          </cell>
          <cell r="AN278">
            <v>7000</v>
          </cell>
        </row>
        <row r="279">
          <cell r="B279">
            <v>265</v>
          </cell>
          <cell r="C279">
            <v>38526</v>
          </cell>
          <cell r="D279">
            <v>23</v>
          </cell>
          <cell r="E279">
            <v>1012790</v>
          </cell>
          <cell r="F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2000</v>
          </cell>
          <cell r="N279">
            <v>0</v>
          </cell>
          <cell r="O279">
            <v>5000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2000</v>
          </cell>
          <cell r="AC279">
            <v>0</v>
          </cell>
          <cell r="AD279">
            <v>5000</v>
          </cell>
          <cell r="AE279">
            <v>0</v>
          </cell>
          <cell r="AF279">
            <v>0</v>
          </cell>
          <cell r="AG279">
            <v>0</v>
          </cell>
          <cell r="AI279">
            <v>7</v>
          </cell>
          <cell r="AJ279">
            <v>23</v>
          </cell>
          <cell r="AL279">
            <v>7000</v>
          </cell>
          <cell r="AM279">
            <v>1005790</v>
          </cell>
          <cell r="AN279">
            <v>7000</v>
          </cell>
        </row>
        <row r="280">
          <cell r="B280">
            <v>266</v>
          </cell>
          <cell r="C280">
            <v>38527</v>
          </cell>
          <cell r="D280">
            <v>24</v>
          </cell>
          <cell r="E280">
            <v>1075709</v>
          </cell>
          <cell r="F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2000</v>
          </cell>
          <cell r="N280">
            <v>0</v>
          </cell>
          <cell r="O280">
            <v>5000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2000</v>
          </cell>
          <cell r="AC280">
            <v>0</v>
          </cell>
          <cell r="AD280">
            <v>5000</v>
          </cell>
          <cell r="AE280">
            <v>0</v>
          </cell>
          <cell r="AF280">
            <v>0</v>
          </cell>
          <cell r="AG280">
            <v>0</v>
          </cell>
          <cell r="AI280">
            <v>7</v>
          </cell>
          <cell r="AJ280">
            <v>24</v>
          </cell>
          <cell r="AL280">
            <v>7000</v>
          </cell>
          <cell r="AM280">
            <v>1068709</v>
          </cell>
          <cell r="AN280">
            <v>7000</v>
          </cell>
        </row>
        <row r="281">
          <cell r="B281">
            <v>267</v>
          </cell>
          <cell r="C281">
            <v>38528</v>
          </cell>
          <cell r="D281">
            <v>25</v>
          </cell>
          <cell r="E281">
            <v>1097848</v>
          </cell>
          <cell r="F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2000</v>
          </cell>
          <cell r="N281">
            <v>0</v>
          </cell>
          <cell r="O281">
            <v>5000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2000</v>
          </cell>
          <cell r="AC281">
            <v>0</v>
          </cell>
          <cell r="AD281">
            <v>5000</v>
          </cell>
          <cell r="AE281">
            <v>0</v>
          </cell>
          <cell r="AF281">
            <v>0</v>
          </cell>
          <cell r="AG281">
            <v>0</v>
          </cell>
          <cell r="AI281">
            <v>7</v>
          </cell>
          <cell r="AJ281">
            <v>25</v>
          </cell>
          <cell r="AL281">
            <v>7000</v>
          </cell>
          <cell r="AM281">
            <v>1090848</v>
          </cell>
          <cell r="AN281">
            <v>7000</v>
          </cell>
        </row>
        <row r="282">
          <cell r="B282">
            <v>268</v>
          </cell>
          <cell r="C282">
            <v>38529</v>
          </cell>
          <cell r="D282">
            <v>26</v>
          </cell>
          <cell r="E282">
            <v>1012240</v>
          </cell>
          <cell r="F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2000</v>
          </cell>
          <cell r="N282">
            <v>0</v>
          </cell>
          <cell r="O282">
            <v>5000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2000</v>
          </cell>
          <cell r="AC282">
            <v>0</v>
          </cell>
          <cell r="AD282">
            <v>5000</v>
          </cell>
          <cell r="AE282">
            <v>0</v>
          </cell>
          <cell r="AF282">
            <v>0</v>
          </cell>
          <cell r="AG282">
            <v>0</v>
          </cell>
          <cell r="AI282">
            <v>7</v>
          </cell>
          <cell r="AJ282">
            <v>26</v>
          </cell>
          <cell r="AL282">
            <v>7000</v>
          </cell>
          <cell r="AM282">
            <v>1005240</v>
          </cell>
          <cell r="AN282">
            <v>7000</v>
          </cell>
        </row>
        <row r="283">
          <cell r="B283">
            <v>269</v>
          </cell>
          <cell r="C283">
            <v>38530</v>
          </cell>
          <cell r="D283">
            <v>27</v>
          </cell>
          <cell r="E283">
            <v>885866</v>
          </cell>
          <cell r="F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2000</v>
          </cell>
          <cell r="N283">
            <v>0</v>
          </cell>
          <cell r="O283">
            <v>5000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2000</v>
          </cell>
          <cell r="AC283">
            <v>0</v>
          </cell>
          <cell r="AD283">
            <v>5000</v>
          </cell>
          <cell r="AE283">
            <v>0</v>
          </cell>
          <cell r="AF283">
            <v>0</v>
          </cell>
          <cell r="AG283">
            <v>0</v>
          </cell>
          <cell r="AI283">
            <v>7</v>
          </cell>
          <cell r="AJ283">
            <v>27</v>
          </cell>
          <cell r="AL283">
            <v>7000</v>
          </cell>
          <cell r="AM283">
            <v>878866</v>
          </cell>
          <cell r="AN283">
            <v>7000</v>
          </cell>
        </row>
        <row r="284">
          <cell r="B284">
            <v>270</v>
          </cell>
          <cell r="C284">
            <v>38531</v>
          </cell>
          <cell r="D284">
            <v>28</v>
          </cell>
          <cell r="E284">
            <v>860412</v>
          </cell>
          <cell r="F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2000</v>
          </cell>
          <cell r="N284">
            <v>0</v>
          </cell>
          <cell r="O284">
            <v>5000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2000</v>
          </cell>
          <cell r="AC284">
            <v>0</v>
          </cell>
          <cell r="AD284">
            <v>5000</v>
          </cell>
          <cell r="AE284">
            <v>0</v>
          </cell>
          <cell r="AF284">
            <v>0</v>
          </cell>
          <cell r="AG284">
            <v>0</v>
          </cell>
          <cell r="AI284">
            <v>7</v>
          </cell>
          <cell r="AJ284">
            <v>28</v>
          </cell>
          <cell r="AL284">
            <v>7000</v>
          </cell>
          <cell r="AM284">
            <v>853412</v>
          </cell>
          <cell r="AN284">
            <v>7000</v>
          </cell>
        </row>
        <row r="285">
          <cell r="B285">
            <v>271</v>
          </cell>
          <cell r="C285">
            <v>38532</v>
          </cell>
          <cell r="D285">
            <v>29</v>
          </cell>
          <cell r="E285">
            <v>972677</v>
          </cell>
          <cell r="F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2000</v>
          </cell>
          <cell r="N285">
            <v>0</v>
          </cell>
          <cell r="O285">
            <v>5000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2000</v>
          </cell>
          <cell r="AC285">
            <v>0</v>
          </cell>
          <cell r="AD285">
            <v>5000</v>
          </cell>
          <cell r="AE285">
            <v>0</v>
          </cell>
          <cell r="AF285">
            <v>0</v>
          </cell>
          <cell r="AG285">
            <v>0</v>
          </cell>
          <cell r="AI285">
            <v>7</v>
          </cell>
          <cell r="AJ285">
            <v>29</v>
          </cell>
          <cell r="AL285">
            <v>7000</v>
          </cell>
          <cell r="AM285">
            <v>965677</v>
          </cell>
          <cell r="AN285">
            <v>7000</v>
          </cell>
        </row>
        <row r="286">
          <cell r="B286">
            <v>272</v>
          </cell>
          <cell r="C286">
            <v>38533</v>
          </cell>
          <cell r="D286">
            <v>30</v>
          </cell>
          <cell r="E286">
            <v>971754</v>
          </cell>
          <cell r="F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2000</v>
          </cell>
          <cell r="N286">
            <v>0</v>
          </cell>
          <cell r="O286">
            <v>5000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2000</v>
          </cell>
          <cell r="AC286">
            <v>0</v>
          </cell>
          <cell r="AD286">
            <v>5000</v>
          </cell>
          <cell r="AE286">
            <v>0</v>
          </cell>
          <cell r="AF286">
            <v>0</v>
          </cell>
          <cell r="AG286">
            <v>0</v>
          </cell>
          <cell r="AI286">
            <v>7</v>
          </cell>
          <cell r="AJ286">
            <v>30</v>
          </cell>
          <cell r="AL286">
            <v>7000</v>
          </cell>
          <cell r="AM286">
            <v>964754</v>
          </cell>
          <cell r="AN286">
            <v>7000</v>
          </cell>
        </row>
        <row r="287">
          <cell r="B287">
            <v>273</v>
          </cell>
          <cell r="C287">
            <v>38534</v>
          </cell>
          <cell r="D287">
            <v>31</v>
          </cell>
          <cell r="E287">
            <v>1005922</v>
          </cell>
          <cell r="F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2000</v>
          </cell>
          <cell r="N287">
            <v>0</v>
          </cell>
          <cell r="O287">
            <v>5000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2000</v>
          </cell>
          <cell r="AC287">
            <v>0</v>
          </cell>
          <cell r="AD287">
            <v>5000</v>
          </cell>
          <cell r="AE287">
            <v>0</v>
          </cell>
          <cell r="AF287">
            <v>0</v>
          </cell>
          <cell r="AG287">
            <v>0</v>
          </cell>
          <cell r="AI287">
            <v>7</v>
          </cell>
          <cell r="AJ287">
            <v>31</v>
          </cell>
          <cell r="AL287">
            <v>7000</v>
          </cell>
          <cell r="AM287">
            <v>998922</v>
          </cell>
          <cell r="AN287">
            <v>7000</v>
          </cell>
        </row>
        <row r="288">
          <cell r="B288">
            <v>274</v>
          </cell>
          <cell r="C288">
            <v>38535</v>
          </cell>
          <cell r="D288">
            <v>1</v>
          </cell>
          <cell r="E288">
            <v>850324</v>
          </cell>
          <cell r="F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2000</v>
          </cell>
          <cell r="N288">
            <v>0</v>
          </cell>
          <cell r="O288">
            <v>5000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2000</v>
          </cell>
          <cell r="AC288">
            <v>0</v>
          </cell>
          <cell r="AD288">
            <v>5000</v>
          </cell>
          <cell r="AE288">
            <v>0</v>
          </cell>
          <cell r="AF288">
            <v>0</v>
          </cell>
          <cell r="AG288">
            <v>0</v>
          </cell>
          <cell r="AI288">
            <v>8</v>
          </cell>
          <cell r="AJ288">
            <v>1</v>
          </cell>
          <cell r="AL288">
            <v>7000</v>
          </cell>
          <cell r="AM288">
            <v>843324</v>
          </cell>
          <cell r="AN288">
            <v>7000</v>
          </cell>
        </row>
        <row r="289">
          <cell r="B289">
            <v>275</v>
          </cell>
          <cell r="C289">
            <v>38536</v>
          </cell>
          <cell r="D289">
            <v>2</v>
          </cell>
          <cell r="E289">
            <v>844947</v>
          </cell>
          <cell r="F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2000</v>
          </cell>
          <cell r="N289">
            <v>0</v>
          </cell>
          <cell r="O289">
            <v>5000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2000</v>
          </cell>
          <cell r="AC289">
            <v>0</v>
          </cell>
          <cell r="AD289">
            <v>5000</v>
          </cell>
          <cell r="AE289">
            <v>0</v>
          </cell>
          <cell r="AF289">
            <v>0</v>
          </cell>
          <cell r="AG289">
            <v>0</v>
          </cell>
          <cell r="AI289">
            <v>8</v>
          </cell>
          <cell r="AJ289">
            <v>2</v>
          </cell>
          <cell r="AL289">
            <v>7000</v>
          </cell>
          <cell r="AM289">
            <v>837947</v>
          </cell>
          <cell r="AN289">
            <v>7000</v>
          </cell>
        </row>
        <row r="290">
          <cell r="B290">
            <v>276</v>
          </cell>
          <cell r="C290">
            <v>38537</v>
          </cell>
          <cell r="D290">
            <v>3</v>
          </cell>
          <cell r="E290">
            <v>738076</v>
          </cell>
          <cell r="F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2000</v>
          </cell>
          <cell r="N290">
            <v>0</v>
          </cell>
          <cell r="O290">
            <v>5000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2000</v>
          </cell>
          <cell r="AC290">
            <v>0</v>
          </cell>
          <cell r="AD290">
            <v>5000</v>
          </cell>
          <cell r="AE290">
            <v>0</v>
          </cell>
          <cell r="AF290">
            <v>0</v>
          </cell>
          <cell r="AG290">
            <v>0</v>
          </cell>
          <cell r="AI290">
            <v>8</v>
          </cell>
          <cell r="AJ290">
            <v>3</v>
          </cell>
          <cell r="AL290">
            <v>7000</v>
          </cell>
          <cell r="AM290">
            <v>731076</v>
          </cell>
          <cell r="AN290">
            <v>7000</v>
          </cell>
        </row>
        <row r="291">
          <cell r="B291">
            <v>277</v>
          </cell>
          <cell r="C291">
            <v>38538</v>
          </cell>
          <cell r="D291">
            <v>4</v>
          </cell>
          <cell r="E291">
            <v>546183</v>
          </cell>
          <cell r="F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2000</v>
          </cell>
          <cell r="N291">
            <v>0</v>
          </cell>
          <cell r="O291">
            <v>5000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2000</v>
          </cell>
          <cell r="AC291">
            <v>0</v>
          </cell>
          <cell r="AD291">
            <v>5000</v>
          </cell>
          <cell r="AE291">
            <v>0</v>
          </cell>
          <cell r="AF291">
            <v>0</v>
          </cell>
          <cell r="AG291">
            <v>0</v>
          </cell>
          <cell r="AI291">
            <v>8</v>
          </cell>
          <cell r="AJ291">
            <v>4</v>
          </cell>
          <cell r="AL291">
            <v>7000</v>
          </cell>
          <cell r="AM291">
            <v>539183</v>
          </cell>
          <cell r="AN291">
            <v>7000</v>
          </cell>
        </row>
        <row r="292">
          <cell r="B292">
            <v>278</v>
          </cell>
          <cell r="C292">
            <v>38539</v>
          </cell>
          <cell r="D292">
            <v>5</v>
          </cell>
          <cell r="E292">
            <v>586500</v>
          </cell>
          <cell r="F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2000</v>
          </cell>
          <cell r="N292">
            <v>0</v>
          </cell>
          <cell r="O292">
            <v>5000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2000</v>
          </cell>
          <cell r="AC292">
            <v>0</v>
          </cell>
          <cell r="AD292">
            <v>5000</v>
          </cell>
          <cell r="AE292">
            <v>0</v>
          </cell>
          <cell r="AF292">
            <v>0</v>
          </cell>
          <cell r="AG292">
            <v>0</v>
          </cell>
          <cell r="AI292">
            <v>8</v>
          </cell>
          <cell r="AJ292">
            <v>5</v>
          </cell>
          <cell r="AL292">
            <v>7000</v>
          </cell>
          <cell r="AM292">
            <v>579500</v>
          </cell>
          <cell r="AN292">
            <v>7000</v>
          </cell>
        </row>
        <row r="293">
          <cell r="B293">
            <v>279</v>
          </cell>
          <cell r="C293">
            <v>38540</v>
          </cell>
          <cell r="D293">
            <v>6</v>
          </cell>
          <cell r="E293">
            <v>722215</v>
          </cell>
          <cell r="F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2000</v>
          </cell>
          <cell r="N293">
            <v>0</v>
          </cell>
          <cell r="O293">
            <v>5000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2000</v>
          </cell>
          <cell r="AC293">
            <v>0</v>
          </cell>
          <cell r="AD293">
            <v>5000</v>
          </cell>
          <cell r="AE293">
            <v>0</v>
          </cell>
          <cell r="AF293">
            <v>0</v>
          </cell>
          <cell r="AG293">
            <v>0</v>
          </cell>
          <cell r="AI293">
            <v>8</v>
          </cell>
          <cell r="AJ293">
            <v>6</v>
          </cell>
          <cell r="AL293">
            <v>7000</v>
          </cell>
          <cell r="AM293">
            <v>715215</v>
          </cell>
          <cell r="AN293">
            <v>7000</v>
          </cell>
        </row>
        <row r="294">
          <cell r="B294">
            <v>280</v>
          </cell>
          <cell r="C294">
            <v>38541</v>
          </cell>
          <cell r="D294">
            <v>7</v>
          </cell>
          <cell r="E294">
            <v>840714</v>
          </cell>
          <cell r="F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2000</v>
          </cell>
          <cell r="N294">
            <v>0</v>
          </cell>
          <cell r="O294">
            <v>5000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2000</v>
          </cell>
          <cell r="AC294">
            <v>0</v>
          </cell>
          <cell r="AD294">
            <v>5000</v>
          </cell>
          <cell r="AE294">
            <v>0</v>
          </cell>
          <cell r="AF294">
            <v>0</v>
          </cell>
          <cell r="AG294">
            <v>0</v>
          </cell>
          <cell r="AI294">
            <v>8</v>
          </cell>
          <cell r="AJ294">
            <v>7</v>
          </cell>
          <cell r="AL294">
            <v>7000</v>
          </cell>
          <cell r="AM294">
            <v>833714</v>
          </cell>
          <cell r="AN294">
            <v>7000</v>
          </cell>
        </row>
        <row r="295">
          <cell r="B295">
            <v>281</v>
          </cell>
          <cell r="C295">
            <v>38542</v>
          </cell>
          <cell r="D295">
            <v>8</v>
          </cell>
          <cell r="E295">
            <v>872240</v>
          </cell>
          <cell r="F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2000</v>
          </cell>
          <cell r="N295">
            <v>0</v>
          </cell>
          <cell r="O295">
            <v>5000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2000</v>
          </cell>
          <cell r="AC295">
            <v>0</v>
          </cell>
          <cell r="AD295">
            <v>5000</v>
          </cell>
          <cell r="AE295">
            <v>0</v>
          </cell>
          <cell r="AF295">
            <v>0</v>
          </cell>
          <cell r="AG295">
            <v>0</v>
          </cell>
          <cell r="AI295">
            <v>8</v>
          </cell>
          <cell r="AJ295">
            <v>8</v>
          </cell>
          <cell r="AL295">
            <v>7000</v>
          </cell>
          <cell r="AM295">
            <v>865240</v>
          </cell>
          <cell r="AN295">
            <v>7000</v>
          </cell>
        </row>
        <row r="296">
          <cell r="B296">
            <v>282</v>
          </cell>
          <cell r="C296">
            <v>38543</v>
          </cell>
          <cell r="D296">
            <v>9</v>
          </cell>
          <cell r="E296">
            <v>764767</v>
          </cell>
          <cell r="F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2000</v>
          </cell>
          <cell r="N296">
            <v>0</v>
          </cell>
          <cell r="O296">
            <v>5000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2000</v>
          </cell>
          <cell r="AC296">
            <v>0</v>
          </cell>
          <cell r="AD296">
            <v>5000</v>
          </cell>
          <cell r="AE296">
            <v>0</v>
          </cell>
          <cell r="AF296">
            <v>0</v>
          </cell>
          <cell r="AG296">
            <v>0</v>
          </cell>
          <cell r="AI296">
            <v>8</v>
          </cell>
          <cell r="AJ296">
            <v>9</v>
          </cell>
          <cell r="AL296">
            <v>7000</v>
          </cell>
          <cell r="AM296">
            <v>757767</v>
          </cell>
          <cell r="AN296">
            <v>7000</v>
          </cell>
        </row>
        <row r="297">
          <cell r="B297">
            <v>283</v>
          </cell>
          <cell r="C297">
            <v>38544</v>
          </cell>
          <cell r="D297">
            <v>10</v>
          </cell>
          <cell r="E297">
            <v>813744</v>
          </cell>
          <cell r="F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2000</v>
          </cell>
          <cell r="N297">
            <v>0</v>
          </cell>
          <cell r="O297">
            <v>5000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2000</v>
          </cell>
          <cell r="AC297">
            <v>0</v>
          </cell>
          <cell r="AD297">
            <v>5000</v>
          </cell>
          <cell r="AE297">
            <v>0</v>
          </cell>
          <cell r="AF297">
            <v>0</v>
          </cell>
          <cell r="AG297">
            <v>0</v>
          </cell>
          <cell r="AI297">
            <v>8</v>
          </cell>
          <cell r="AJ297">
            <v>10</v>
          </cell>
          <cell r="AL297">
            <v>7000</v>
          </cell>
          <cell r="AM297">
            <v>806744</v>
          </cell>
          <cell r="AN297">
            <v>7000</v>
          </cell>
        </row>
        <row r="298">
          <cell r="B298">
            <v>284</v>
          </cell>
          <cell r="C298">
            <v>38545</v>
          </cell>
          <cell r="D298">
            <v>11</v>
          </cell>
          <cell r="E298">
            <v>802366</v>
          </cell>
          <cell r="F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2000</v>
          </cell>
          <cell r="N298">
            <v>0</v>
          </cell>
          <cell r="O298">
            <v>5000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2000</v>
          </cell>
          <cell r="AC298">
            <v>0</v>
          </cell>
          <cell r="AD298">
            <v>5000</v>
          </cell>
          <cell r="AE298">
            <v>0</v>
          </cell>
          <cell r="AF298">
            <v>0</v>
          </cell>
          <cell r="AG298">
            <v>0</v>
          </cell>
          <cell r="AI298">
            <v>8</v>
          </cell>
          <cell r="AJ298">
            <v>11</v>
          </cell>
          <cell r="AL298">
            <v>7000</v>
          </cell>
          <cell r="AM298">
            <v>795366</v>
          </cell>
          <cell r="AN298">
            <v>7000</v>
          </cell>
        </row>
        <row r="299">
          <cell r="B299">
            <v>285</v>
          </cell>
          <cell r="C299">
            <v>38546</v>
          </cell>
          <cell r="D299">
            <v>12</v>
          </cell>
          <cell r="E299">
            <v>785939</v>
          </cell>
          <cell r="F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2000</v>
          </cell>
          <cell r="N299">
            <v>0</v>
          </cell>
          <cell r="O299">
            <v>5000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2000</v>
          </cell>
          <cell r="AC299">
            <v>0</v>
          </cell>
          <cell r="AD299">
            <v>5000</v>
          </cell>
          <cell r="AE299">
            <v>0</v>
          </cell>
          <cell r="AF299">
            <v>0</v>
          </cell>
          <cell r="AG299">
            <v>0</v>
          </cell>
          <cell r="AI299">
            <v>8</v>
          </cell>
          <cell r="AJ299">
            <v>12</v>
          </cell>
          <cell r="AL299">
            <v>7000</v>
          </cell>
          <cell r="AM299">
            <v>778939</v>
          </cell>
          <cell r="AN299">
            <v>7000</v>
          </cell>
        </row>
        <row r="300">
          <cell r="B300">
            <v>286</v>
          </cell>
          <cell r="C300">
            <v>38547</v>
          </cell>
          <cell r="D300">
            <v>13</v>
          </cell>
          <cell r="E300">
            <v>809092</v>
          </cell>
          <cell r="F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2000</v>
          </cell>
          <cell r="N300">
            <v>0</v>
          </cell>
          <cell r="O300">
            <v>5000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2000</v>
          </cell>
          <cell r="AC300">
            <v>0</v>
          </cell>
          <cell r="AD300">
            <v>5000</v>
          </cell>
          <cell r="AE300">
            <v>0</v>
          </cell>
          <cell r="AF300">
            <v>0</v>
          </cell>
          <cell r="AG300">
            <v>0</v>
          </cell>
          <cell r="AI300">
            <v>8</v>
          </cell>
          <cell r="AJ300">
            <v>13</v>
          </cell>
          <cell r="AL300">
            <v>7000</v>
          </cell>
          <cell r="AM300">
            <v>802092</v>
          </cell>
          <cell r="AN300">
            <v>7000</v>
          </cell>
        </row>
        <row r="301">
          <cell r="B301">
            <v>287</v>
          </cell>
          <cell r="C301">
            <v>38548</v>
          </cell>
          <cell r="D301">
            <v>14</v>
          </cell>
          <cell r="E301">
            <v>783179</v>
          </cell>
          <cell r="F301">
            <v>1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2000</v>
          </cell>
          <cell r="N301">
            <v>0</v>
          </cell>
          <cell r="O301">
            <v>5000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2000</v>
          </cell>
          <cell r="AC301">
            <v>0</v>
          </cell>
          <cell r="AD301">
            <v>5000</v>
          </cell>
          <cell r="AE301">
            <v>0</v>
          </cell>
          <cell r="AF301">
            <v>0</v>
          </cell>
          <cell r="AG301">
            <v>0</v>
          </cell>
          <cell r="AI301">
            <v>8</v>
          </cell>
          <cell r="AJ301">
            <v>14</v>
          </cell>
          <cell r="AL301">
            <v>7000</v>
          </cell>
          <cell r="AM301">
            <v>776179</v>
          </cell>
          <cell r="AN301">
            <v>7000</v>
          </cell>
        </row>
        <row r="302">
          <cell r="B302">
            <v>288</v>
          </cell>
          <cell r="C302">
            <v>38549</v>
          </cell>
          <cell r="D302">
            <v>15</v>
          </cell>
          <cell r="E302">
            <v>778917</v>
          </cell>
          <cell r="F302">
            <v>2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2000</v>
          </cell>
          <cell r="N302">
            <v>0</v>
          </cell>
          <cell r="O302">
            <v>5000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2000</v>
          </cell>
          <cell r="AC302">
            <v>0</v>
          </cell>
          <cell r="AD302">
            <v>5000</v>
          </cell>
          <cell r="AE302">
            <v>0</v>
          </cell>
          <cell r="AF302">
            <v>0</v>
          </cell>
          <cell r="AG302">
            <v>0</v>
          </cell>
          <cell r="AI302">
            <v>8</v>
          </cell>
          <cell r="AJ302">
            <v>15</v>
          </cell>
          <cell r="AL302">
            <v>7000</v>
          </cell>
          <cell r="AM302">
            <v>771917</v>
          </cell>
          <cell r="AN302">
            <v>7000</v>
          </cell>
        </row>
        <row r="303">
          <cell r="B303">
            <v>289</v>
          </cell>
          <cell r="C303">
            <v>38550</v>
          </cell>
          <cell r="D303">
            <v>16</v>
          </cell>
          <cell r="E303">
            <v>735557</v>
          </cell>
          <cell r="F303">
            <v>5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2000</v>
          </cell>
          <cell r="N303">
            <v>0</v>
          </cell>
          <cell r="O303">
            <v>5000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2000</v>
          </cell>
          <cell r="AC303">
            <v>0</v>
          </cell>
          <cell r="AD303">
            <v>5000</v>
          </cell>
          <cell r="AE303">
            <v>0</v>
          </cell>
          <cell r="AF303">
            <v>0</v>
          </cell>
          <cell r="AG303">
            <v>0</v>
          </cell>
          <cell r="AI303">
            <v>8</v>
          </cell>
          <cell r="AJ303">
            <v>16</v>
          </cell>
          <cell r="AL303">
            <v>7000</v>
          </cell>
          <cell r="AM303">
            <v>728557</v>
          </cell>
          <cell r="AN303">
            <v>7000</v>
          </cell>
        </row>
        <row r="304">
          <cell r="B304">
            <v>290</v>
          </cell>
          <cell r="C304">
            <v>38551</v>
          </cell>
          <cell r="D304">
            <v>17</v>
          </cell>
          <cell r="E304">
            <v>804216</v>
          </cell>
          <cell r="F304">
            <v>3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2000</v>
          </cell>
          <cell r="N304">
            <v>0</v>
          </cell>
          <cell r="O304">
            <v>5000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2000</v>
          </cell>
          <cell r="AC304">
            <v>0</v>
          </cell>
          <cell r="AD304">
            <v>5000</v>
          </cell>
          <cell r="AE304">
            <v>0</v>
          </cell>
          <cell r="AF304">
            <v>0</v>
          </cell>
          <cell r="AG304">
            <v>0</v>
          </cell>
          <cell r="AI304">
            <v>8</v>
          </cell>
          <cell r="AJ304">
            <v>17</v>
          </cell>
          <cell r="AL304">
            <v>7000</v>
          </cell>
          <cell r="AM304">
            <v>797216</v>
          </cell>
          <cell r="AN304">
            <v>7000</v>
          </cell>
        </row>
        <row r="305">
          <cell r="B305">
            <v>291</v>
          </cell>
          <cell r="C305">
            <v>38552</v>
          </cell>
          <cell r="D305">
            <v>18</v>
          </cell>
          <cell r="E305">
            <v>737414</v>
          </cell>
          <cell r="F305">
            <v>2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2000</v>
          </cell>
          <cell r="N305">
            <v>0</v>
          </cell>
          <cell r="O305">
            <v>5000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2000</v>
          </cell>
          <cell r="AC305">
            <v>0</v>
          </cell>
          <cell r="AD305">
            <v>5000</v>
          </cell>
          <cell r="AE305">
            <v>0</v>
          </cell>
          <cell r="AF305">
            <v>0</v>
          </cell>
          <cell r="AG305">
            <v>0</v>
          </cell>
          <cell r="AI305">
            <v>8</v>
          </cell>
          <cell r="AJ305">
            <v>18</v>
          </cell>
          <cell r="AL305">
            <v>7000</v>
          </cell>
          <cell r="AM305">
            <v>730414</v>
          </cell>
          <cell r="AN305">
            <v>7000</v>
          </cell>
        </row>
        <row r="306">
          <cell r="B306">
            <v>292</v>
          </cell>
          <cell r="C306">
            <v>38553</v>
          </cell>
          <cell r="D306">
            <v>19</v>
          </cell>
          <cell r="E306">
            <v>614799</v>
          </cell>
          <cell r="F306">
            <v>1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2000</v>
          </cell>
          <cell r="N306">
            <v>0</v>
          </cell>
          <cell r="O306">
            <v>5000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2000</v>
          </cell>
          <cell r="AC306">
            <v>0</v>
          </cell>
          <cell r="AD306">
            <v>5000</v>
          </cell>
          <cell r="AE306">
            <v>0</v>
          </cell>
          <cell r="AF306">
            <v>0</v>
          </cell>
          <cell r="AG306">
            <v>0</v>
          </cell>
          <cell r="AI306">
            <v>8</v>
          </cell>
          <cell r="AJ306">
            <v>19</v>
          </cell>
          <cell r="AL306">
            <v>7000</v>
          </cell>
          <cell r="AM306">
            <v>607799</v>
          </cell>
          <cell r="AN306">
            <v>7000</v>
          </cell>
        </row>
        <row r="307">
          <cell r="B307">
            <v>293</v>
          </cell>
          <cell r="C307">
            <v>38554</v>
          </cell>
          <cell r="D307">
            <v>20</v>
          </cell>
          <cell r="E307">
            <v>607196</v>
          </cell>
          <cell r="F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2000</v>
          </cell>
          <cell r="N307">
            <v>0</v>
          </cell>
          <cell r="O307">
            <v>5000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2000</v>
          </cell>
          <cell r="AC307">
            <v>0</v>
          </cell>
          <cell r="AD307">
            <v>5000</v>
          </cell>
          <cell r="AE307">
            <v>0</v>
          </cell>
          <cell r="AF307">
            <v>0</v>
          </cell>
          <cell r="AG307">
            <v>0</v>
          </cell>
          <cell r="AI307">
            <v>8</v>
          </cell>
          <cell r="AJ307">
            <v>20</v>
          </cell>
          <cell r="AL307">
            <v>7000</v>
          </cell>
          <cell r="AM307">
            <v>600196</v>
          </cell>
          <cell r="AN307">
            <v>7000</v>
          </cell>
        </row>
        <row r="308">
          <cell r="B308">
            <v>294</v>
          </cell>
          <cell r="C308">
            <v>38555</v>
          </cell>
          <cell r="D308">
            <v>21</v>
          </cell>
          <cell r="E308">
            <v>631465</v>
          </cell>
          <cell r="F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2000</v>
          </cell>
          <cell r="N308">
            <v>0</v>
          </cell>
          <cell r="O308">
            <v>5000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2000</v>
          </cell>
          <cell r="AC308">
            <v>0</v>
          </cell>
          <cell r="AD308">
            <v>5000</v>
          </cell>
          <cell r="AE308">
            <v>0</v>
          </cell>
          <cell r="AF308">
            <v>0</v>
          </cell>
          <cell r="AG308">
            <v>0</v>
          </cell>
          <cell r="AI308">
            <v>8</v>
          </cell>
          <cell r="AJ308">
            <v>21</v>
          </cell>
          <cell r="AL308">
            <v>7000</v>
          </cell>
          <cell r="AM308">
            <v>624465</v>
          </cell>
          <cell r="AN308">
            <v>7000</v>
          </cell>
        </row>
        <row r="309">
          <cell r="B309">
            <v>295</v>
          </cell>
          <cell r="C309">
            <v>38556</v>
          </cell>
          <cell r="D309">
            <v>22</v>
          </cell>
          <cell r="E309">
            <v>467571</v>
          </cell>
          <cell r="F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2000</v>
          </cell>
          <cell r="N309">
            <v>0</v>
          </cell>
          <cell r="O309">
            <v>5000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2000</v>
          </cell>
          <cell r="AC309">
            <v>0</v>
          </cell>
          <cell r="AD309">
            <v>5000</v>
          </cell>
          <cell r="AE309">
            <v>0</v>
          </cell>
          <cell r="AF309">
            <v>0</v>
          </cell>
          <cell r="AG309">
            <v>0</v>
          </cell>
          <cell r="AI309">
            <v>8</v>
          </cell>
          <cell r="AJ309">
            <v>22</v>
          </cell>
          <cell r="AL309">
            <v>7000</v>
          </cell>
          <cell r="AM309">
            <v>460571</v>
          </cell>
          <cell r="AN309">
            <v>7000</v>
          </cell>
        </row>
        <row r="310">
          <cell r="B310">
            <v>296</v>
          </cell>
          <cell r="C310">
            <v>38557</v>
          </cell>
          <cell r="D310">
            <v>23</v>
          </cell>
          <cell r="E310">
            <v>741641</v>
          </cell>
          <cell r="F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2000</v>
          </cell>
          <cell r="N310">
            <v>0</v>
          </cell>
          <cell r="O310">
            <v>5000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2000</v>
          </cell>
          <cell r="AC310">
            <v>0</v>
          </cell>
          <cell r="AD310">
            <v>5000</v>
          </cell>
          <cell r="AE310">
            <v>0</v>
          </cell>
          <cell r="AF310">
            <v>0</v>
          </cell>
          <cell r="AG310">
            <v>0</v>
          </cell>
          <cell r="AI310">
            <v>8</v>
          </cell>
          <cell r="AJ310">
            <v>23</v>
          </cell>
          <cell r="AL310">
            <v>7000</v>
          </cell>
          <cell r="AM310">
            <v>734641</v>
          </cell>
          <cell r="AN310">
            <v>7000</v>
          </cell>
        </row>
        <row r="311">
          <cell r="B311">
            <v>297</v>
          </cell>
          <cell r="C311">
            <v>38558</v>
          </cell>
          <cell r="D311">
            <v>24</v>
          </cell>
          <cell r="E311">
            <v>764921</v>
          </cell>
          <cell r="F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2000</v>
          </cell>
          <cell r="N311">
            <v>0</v>
          </cell>
          <cell r="O311">
            <v>5000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2000</v>
          </cell>
          <cell r="AC311">
            <v>0</v>
          </cell>
          <cell r="AD311">
            <v>5000</v>
          </cell>
          <cell r="AE311">
            <v>0</v>
          </cell>
          <cell r="AF311">
            <v>0</v>
          </cell>
          <cell r="AG311">
            <v>0</v>
          </cell>
          <cell r="AI311">
            <v>8</v>
          </cell>
          <cell r="AJ311">
            <v>24</v>
          </cell>
          <cell r="AL311">
            <v>7000</v>
          </cell>
          <cell r="AM311">
            <v>757921</v>
          </cell>
          <cell r="AN311">
            <v>7000</v>
          </cell>
        </row>
        <row r="312">
          <cell r="B312">
            <v>298</v>
          </cell>
          <cell r="C312">
            <v>38559</v>
          </cell>
          <cell r="D312">
            <v>25</v>
          </cell>
          <cell r="E312">
            <v>754173</v>
          </cell>
          <cell r="F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2000</v>
          </cell>
          <cell r="N312">
            <v>0</v>
          </cell>
          <cell r="O312">
            <v>5000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2000</v>
          </cell>
          <cell r="AC312">
            <v>0</v>
          </cell>
          <cell r="AD312">
            <v>5000</v>
          </cell>
          <cell r="AE312">
            <v>0</v>
          </cell>
          <cell r="AF312">
            <v>0</v>
          </cell>
          <cell r="AG312">
            <v>0</v>
          </cell>
          <cell r="AI312">
            <v>8</v>
          </cell>
          <cell r="AJ312">
            <v>25</v>
          </cell>
          <cell r="AL312">
            <v>7000</v>
          </cell>
          <cell r="AM312">
            <v>747173</v>
          </cell>
          <cell r="AN312">
            <v>7000</v>
          </cell>
        </row>
        <row r="313">
          <cell r="B313">
            <v>299</v>
          </cell>
          <cell r="C313">
            <v>38560</v>
          </cell>
          <cell r="D313">
            <v>26</v>
          </cell>
          <cell r="E313">
            <v>643447</v>
          </cell>
          <cell r="F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2000</v>
          </cell>
          <cell r="N313">
            <v>0</v>
          </cell>
          <cell r="O313">
            <v>5000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2000</v>
          </cell>
          <cell r="AC313">
            <v>0</v>
          </cell>
          <cell r="AD313">
            <v>5000</v>
          </cell>
          <cell r="AE313">
            <v>0</v>
          </cell>
          <cell r="AF313">
            <v>0</v>
          </cell>
          <cell r="AG313">
            <v>0</v>
          </cell>
          <cell r="AI313">
            <v>8</v>
          </cell>
          <cell r="AJ313">
            <v>26</v>
          </cell>
          <cell r="AL313">
            <v>7000</v>
          </cell>
          <cell r="AM313">
            <v>636447</v>
          </cell>
          <cell r="AN313">
            <v>7000</v>
          </cell>
        </row>
        <row r="314">
          <cell r="B314">
            <v>300</v>
          </cell>
          <cell r="C314">
            <v>38561</v>
          </cell>
          <cell r="D314">
            <v>27</v>
          </cell>
          <cell r="E314">
            <v>620304</v>
          </cell>
          <cell r="F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2000</v>
          </cell>
          <cell r="N314">
            <v>0</v>
          </cell>
          <cell r="O314">
            <v>5000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2000</v>
          </cell>
          <cell r="AC314">
            <v>0</v>
          </cell>
          <cell r="AD314">
            <v>5000</v>
          </cell>
          <cell r="AE314">
            <v>0</v>
          </cell>
          <cell r="AF314">
            <v>0</v>
          </cell>
          <cell r="AG314">
            <v>0</v>
          </cell>
          <cell r="AI314">
            <v>8</v>
          </cell>
          <cell r="AJ314">
            <v>27</v>
          </cell>
          <cell r="AL314">
            <v>7000</v>
          </cell>
          <cell r="AM314">
            <v>613304</v>
          </cell>
          <cell r="AN314">
            <v>7000</v>
          </cell>
        </row>
        <row r="315">
          <cell r="B315">
            <v>301</v>
          </cell>
          <cell r="C315">
            <v>38562</v>
          </cell>
          <cell r="D315">
            <v>28</v>
          </cell>
          <cell r="E315">
            <v>592888</v>
          </cell>
          <cell r="F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2000</v>
          </cell>
          <cell r="N315">
            <v>0</v>
          </cell>
          <cell r="O315">
            <v>5000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2000</v>
          </cell>
          <cell r="AC315">
            <v>0</v>
          </cell>
          <cell r="AD315">
            <v>5000</v>
          </cell>
          <cell r="AE315">
            <v>0</v>
          </cell>
          <cell r="AF315">
            <v>0</v>
          </cell>
          <cell r="AG315">
            <v>0</v>
          </cell>
          <cell r="AI315">
            <v>8</v>
          </cell>
          <cell r="AJ315">
            <v>28</v>
          </cell>
          <cell r="AL315">
            <v>7000</v>
          </cell>
          <cell r="AM315">
            <v>585888</v>
          </cell>
          <cell r="AN315">
            <v>7000</v>
          </cell>
        </row>
        <row r="316">
          <cell r="B316">
            <v>302</v>
          </cell>
          <cell r="C316">
            <v>38563</v>
          </cell>
          <cell r="D316">
            <v>29</v>
          </cell>
          <cell r="E316">
            <v>661048</v>
          </cell>
          <cell r="F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2000</v>
          </cell>
          <cell r="N316">
            <v>0</v>
          </cell>
          <cell r="O316">
            <v>5000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2000</v>
          </cell>
          <cell r="AC316">
            <v>0</v>
          </cell>
          <cell r="AD316">
            <v>5000</v>
          </cell>
          <cell r="AE316">
            <v>0</v>
          </cell>
          <cell r="AF316">
            <v>0</v>
          </cell>
          <cell r="AG316">
            <v>0</v>
          </cell>
          <cell r="AI316">
            <v>8</v>
          </cell>
          <cell r="AJ316">
            <v>29</v>
          </cell>
          <cell r="AL316">
            <v>7000</v>
          </cell>
          <cell r="AM316">
            <v>654048</v>
          </cell>
          <cell r="AN316">
            <v>7000</v>
          </cell>
        </row>
        <row r="317">
          <cell r="B317">
            <v>303</v>
          </cell>
          <cell r="C317">
            <v>38564</v>
          </cell>
          <cell r="D317">
            <v>30</v>
          </cell>
          <cell r="E317">
            <v>672677</v>
          </cell>
          <cell r="F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2000</v>
          </cell>
          <cell r="N317">
            <v>0</v>
          </cell>
          <cell r="O317">
            <v>5000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2000</v>
          </cell>
          <cell r="AC317">
            <v>0</v>
          </cell>
          <cell r="AD317">
            <v>5000</v>
          </cell>
          <cell r="AE317">
            <v>0</v>
          </cell>
          <cell r="AF317">
            <v>0</v>
          </cell>
          <cell r="AG317">
            <v>0</v>
          </cell>
          <cell r="AI317">
            <v>8</v>
          </cell>
          <cell r="AJ317">
            <v>30</v>
          </cell>
          <cell r="AL317">
            <v>7000</v>
          </cell>
          <cell r="AM317">
            <v>665677</v>
          </cell>
          <cell r="AN317">
            <v>7000</v>
          </cell>
        </row>
        <row r="318">
          <cell r="B318">
            <v>304</v>
          </cell>
          <cell r="C318">
            <v>38565</v>
          </cell>
          <cell r="D318">
            <v>31</v>
          </cell>
          <cell r="E318">
            <v>738386</v>
          </cell>
          <cell r="F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2000</v>
          </cell>
          <cell r="N318">
            <v>0</v>
          </cell>
          <cell r="O318">
            <v>5000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2000</v>
          </cell>
          <cell r="AC318">
            <v>0</v>
          </cell>
          <cell r="AD318">
            <v>5000</v>
          </cell>
          <cell r="AE318">
            <v>0</v>
          </cell>
          <cell r="AF318">
            <v>0</v>
          </cell>
          <cell r="AG318">
            <v>0</v>
          </cell>
          <cell r="AI318">
            <v>8</v>
          </cell>
          <cell r="AJ318">
            <v>31</v>
          </cell>
          <cell r="AL318">
            <v>7000</v>
          </cell>
          <cell r="AM318">
            <v>731386</v>
          </cell>
          <cell r="AN318">
            <v>7000</v>
          </cell>
        </row>
        <row r="319">
          <cell r="B319">
            <v>305</v>
          </cell>
          <cell r="C319">
            <v>38566</v>
          </cell>
          <cell r="D319">
            <v>1</v>
          </cell>
          <cell r="E319">
            <v>729363</v>
          </cell>
          <cell r="F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2000</v>
          </cell>
          <cell r="N319">
            <v>0</v>
          </cell>
          <cell r="O319">
            <v>5000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2000</v>
          </cell>
          <cell r="AC319">
            <v>0</v>
          </cell>
          <cell r="AD319">
            <v>5000</v>
          </cell>
          <cell r="AE319">
            <v>0</v>
          </cell>
          <cell r="AF319">
            <v>0</v>
          </cell>
          <cell r="AG319">
            <v>0</v>
          </cell>
          <cell r="AI319">
            <v>9</v>
          </cell>
          <cell r="AJ319">
            <v>1</v>
          </cell>
          <cell r="AL319">
            <v>7000</v>
          </cell>
          <cell r="AM319">
            <v>722363</v>
          </cell>
          <cell r="AN319">
            <v>7000</v>
          </cell>
        </row>
        <row r="320">
          <cell r="B320">
            <v>306</v>
          </cell>
          <cell r="C320">
            <v>38567</v>
          </cell>
          <cell r="D320">
            <v>2</v>
          </cell>
          <cell r="E320">
            <v>626378</v>
          </cell>
          <cell r="F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2000</v>
          </cell>
          <cell r="N320">
            <v>0</v>
          </cell>
          <cell r="O320">
            <v>5000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2000</v>
          </cell>
          <cell r="AC320">
            <v>0</v>
          </cell>
          <cell r="AD320">
            <v>5000</v>
          </cell>
          <cell r="AE320">
            <v>0</v>
          </cell>
          <cell r="AF320">
            <v>0</v>
          </cell>
          <cell r="AG320">
            <v>0</v>
          </cell>
          <cell r="AI320">
            <v>9</v>
          </cell>
          <cell r="AJ320">
            <v>2</v>
          </cell>
          <cell r="AL320">
            <v>7000</v>
          </cell>
          <cell r="AM320">
            <v>619378</v>
          </cell>
          <cell r="AN320">
            <v>7000</v>
          </cell>
        </row>
        <row r="321">
          <cell r="B321">
            <v>307</v>
          </cell>
          <cell r="C321">
            <v>38568</v>
          </cell>
          <cell r="D321">
            <v>3</v>
          </cell>
          <cell r="E321">
            <v>596101</v>
          </cell>
          <cell r="F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2000</v>
          </cell>
          <cell r="N321">
            <v>0</v>
          </cell>
          <cell r="O321">
            <v>5000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2000</v>
          </cell>
          <cell r="AC321">
            <v>0</v>
          </cell>
          <cell r="AD321">
            <v>5000</v>
          </cell>
          <cell r="AE321">
            <v>0</v>
          </cell>
          <cell r="AF321">
            <v>0</v>
          </cell>
          <cell r="AG321">
            <v>0</v>
          </cell>
          <cell r="AI321">
            <v>9</v>
          </cell>
          <cell r="AJ321">
            <v>3</v>
          </cell>
          <cell r="AL321">
            <v>7000</v>
          </cell>
          <cell r="AM321">
            <v>589101</v>
          </cell>
          <cell r="AN321">
            <v>7000</v>
          </cell>
        </row>
        <row r="322">
          <cell r="B322">
            <v>308</v>
          </cell>
          <cell r="C322">
            <v>38569</v>
          </cell>
          <cell r="D322">
            <v>4</v>
          </cell>
          <cell r="E322">
            <v>724328</v>
          </cell>
          <cell r="F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2000</v>
          </cell>
          <cell r="N322">
            <v>0</v>
          </cell>
          <cell r="O322">
            <v>5000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2000</v>
          </cell>
          <cell r="AC322">
            <v>0</v>
          </cell>
          <cell r="AD322">
            <v>5000</v>
          </cell>
          <cell r="AE322">
            <v>0</v>
          </cell>
          <cell r="AF322">
            <v>0</v>
          </cell>
          <cell r="AG322">
            <v>0</v>
          </cell>
          <cell r="AI322">
            <v>9</v>
          </cell>
          <cell r="AJ322">
            <v>4</v>
          </cell>
          <cell r="AL322">
            <v>7000</v>
          </cell>
          <cell r="AM322">
            <v>717328</v>
          </cell>
          <cell r="AN322">
            <v>7000</v>
          </cell>
        </row>
        <row r="323">
          <cell r="B323">
            <v>309</v>
          </cell>
          <cell r="C323">
            <v>38570</v>
          </cell>
          <cell r="D323">
            <v>5</v>
          </cell>
          <cell r="E323">
            <v>744522</v>
          </cell>
          <cell r="F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2000</v>
          </cell>
          <cell r="N323">
            <v>0</v>
          </cell>
          <cell r="O323">
            <v>5000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2000</v>
          </cell>
          <cell r="AC323">
            <v>0</v>
          </cell>
          <cell r="AD323">
            <v>5000</v>
          </cell>
          <cell r="AE323">
            <v>0</v>
          </cell>
          <cell r="AF323">
            <v>0</v>
          </cell>
          <cell r="AG323">
            <v>0</v>
          </cell>
          <cell r="AI323">
            <v>9</v>
          </cell>
          <cell r="AJ323">
            <v>5</v>
          </cell>
          <cell r="AL323">
            <v>7000</v>
          </cell>
          <cell r="AM323">
            <v>737522</v>
          </cell>
          <cell r="AN323">
            <v>7000</v>
          </cell>
        </row>
        <row r="324">
          <cell r="B324">
            <v>310</v>
          </cell>
          <cell r="C324">
            <v>38571</v>
          </cell>
          <cell r="D324">
            <v>6</v>
          </cell>
          <cell r="E324">
            <v>719141</v>
          </cell>
          <cell r="F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2000</v>
          </cell>
          <cell r="N324">
            <v>0</v>
          </cell>
          <cell r="O324">
            <v>5000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2000</v>
          </cell>
          <cell r="AC324">
            <v>0</v>
          </cell>
          <cell r="AD324">
            <v>5000</v>
          </cell>
          <cell r="AE324">
            <v>0</v>
          </cell>
          <cell r="AF324">
            <v>0</v>
          </cell>
          <cell r="AG324">
            <v>0</v>
          </cell>
          <cell r="AI324">
            <v>9</v>
          </cell>
          <cell r="AJ324">
            <v>6</v>
          </cell>
          <cell r="AL324">
            <v>7000</v>
          </cell>
          <cell r="AM324">
            <v>712141</v>
          </cell>
          <cell r="AN324">
            <v>7000</v>
          </cell>
        </row>
        <row r="325">
          <cell r="B325">
            <v>311</v>
          </cell>
          <cell r="C325">
            <v>38572</v>
          </cell>
          <cell r="D325">
            <v>7</v>
          </cell>
          <cell r="E325">
            <v>786516</v>
          </cell>
          <cell r="F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2000</v>
          </cell>
          <cell r="N325">
            <v>0</v>
          </cell>
          <cell r="O325">
            <v>5000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2000</v>
          </cell>
          <cell r="AC325">
            <v>0</v>
          </cell>
          <cell r="AD325">
            <v>5000</v>
          </cell>
          <cell r="AE325">
            <v>0</v>
          </cell>
          <cell r="AF325">
            <v>0</v>
          </cell>
          <cell r="AG325">
            <v>0</v>
          </cell>
          <cell r="AI325">
            <v>9</v>
          </cell>
          <cell r="AJ325">
            <v>7</v>
          </cell>
          <cell r="AL325">
            <v>7000</v>
          </cell>
          <cell r="AM325">
            <v>779516</v>
          </cell>
          <cell r="AN325">
            <v>7000</v>
          </cell>
        </row>
        <row r="326">
          <cell r="B326">
            <v>312</v>
          </cell>
          <cell r="C326">
            <v>38573</v>
          </cell>
          <cell r="D326">
            <v>8</v>
          </cell>
          <cell r="E326">
            <v>773549</v>
          </cell>
          <cell r="F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2000</v>
          </cell>
          <cell r="N326">
            <v>0</v>
          </cell>
          <cell r="O326">
            <v>5000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2000</v>
          </cell>
          <cell r="AC326">
            <v>0</v>
          </cell>
          <cell r="AD326">
            <v>5000</v>
          </cell>
          <cell r="AE326">
            <v>0</v>
          </cell>
          <cell r="AF326">
            <v>0</v>
          </cell>
          <cell r="AG326">
            <v>0</v>
          </cell>
          <cell r="AI326">
            <v>9</v>
          </cell>
          <cell r="AJ326">
            <v>8</v>
          </cell>
          <cell r="AL326">
            <v>7000</v>
          </cell>
          <cell r="AM326">
            <v>766549</v>
          </cell>
          <cell r="AN326">
            <v>7000</v>
          </cell>
        </row>
        <row r="327">
          <cell r="B327">
            <v>313</v>
          </cell>
          <cell r="C327">
            <v>38574</v>
          </cell>
          <cell r="D327">
            <v>9</v>
          </cell>
          <cell r="E327">
            <v>644190</v>
          </cell>
          <cell r="F327">
            <v>2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2000</v>
          </cell>
          <cell r="N327">
            <v>0</v>
          </cell>
          <cell r="O327">
            <v>5000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2000</v>
          </cell>
          <cell r="AC327">
            <v>0</v>
          </cell>
          <cell r="AD327">
            <v>5000</v>
          </cell>
          <cell r="AE327">
            <v>0</v>
          </cell>
          <cell r="AF327">
            <v>0</v>
          </cell>
          <cell r="AG327">
            <v>0</v>
          </cell>
          <cell r="AI327">
            <v>9</v>
          </cell>
          <cell r="AJ327">
            <v>9</v>
          </cell>
          <cell r="AL327">
            <v>7000</v>
          </cell>
          <cell r="AM327">
            <v>637190</v>
          </cell>
          <cell r="AN327">
            <v>7000</v>
          </cell>
        </row>
        <row r="328">
          <cell r="B328">
            <v>314</v>
          </cell>
          <cell r="C328">
            <v>38575</v>
          </cell>
          <cell r="D328">
            <v>10</v>
          </cell>
          <cell r="E328">
            <v>621931</v>
          </cell>
          <cell r="F328">
            <v>3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2000</v>
          </cell>
          <cell r="N328">
            <v>0</v>
          </cell>
          <cell r="O328">
            <v>5000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2000</v>
          </cell>
          <cell r="AC328">
            <v>0</v>
          </cell>
          <cell r="AD328">
            <v>5000</v>
          </cell>
          <cell r="AE328">
            <v>0</v>
          </cell>
          <cell r="AF328">
            <v>0</v>
          </cell>
          <cell r="AG328">
            <v>0</v>
          </cell>
          <cell r="AI328">
            <v>9</v>
          </cell>
          <cell r="AJ328">
            <v>10</v>
          </cell>
          <cell r="AL328">
            <v>7000</v>
          </cell>
          <cell r="AM328">
            <v>614931</v>
          </cell>
          <cell r="AN328">
            <v>7000</v>
          </cell>
        </row>
        <row r="329">
          <cell r="B329">
            <v>315</v>
          </cell>
          <cell r="C329">
            <v>38576</v>
          </cell>
          <cell r="D329">
            <v>11</v>
          </cell>
          <cell r="E329">
            <v>773890</v>
          </cell>
          <cell r="F329">
            <v>3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2000</v>
          </cell>
          <cell r="N329">
            <v>0</v>
          </cell>
          <cell r="O329">
            <v>5000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2000</v>
          </cell>
          <cell r="AC329">
            <v>0</v>
          </cell>
          <cell r="AD329">
            <v>5000</v>
          </cell>
          <cell r="AE329">
            <v>0</v>
          </cell>
          <cell r="AF329">
            <v>0</v>
          </cell>
          <cell r="AG329">
            <v>0</v>
          </cell>
          <cell r="AI329">
            <v>9</v>
          </cell>
          <cell r="AJ329">
            <v>11</v>
          </cell>
          <cell r="AL329">
            <v>7000</v>
          </cell>
          <cell r="AM329">
            <v>766890</v>
          </cell>
          <cell r="AN329">
            <v>7000</v>
          </cell>
        </row>
        <row r="330">
          <cell r="B330">
            <v>316</v>
          </cell>
          <cell r="C330">
            <v>38577</v>
          </cell>
          <cell r="D330">
            <v>12</v>
          </cell>
          <cell r="E330">
            <v>789076</v>
          </cell>
          <cell r="F330">
            <v>5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2000</v>
          </cell>
          <cell r="N330">
            <v>0</v>
          </cell>
          <cell r="O330">
            <v>5000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2000</v>
          </cell>
          <cell r="AC330">
            <v>0</v>
          </cell>
          <cell r="AD330">
            <v>5000</v>
          </cell>
          <cell r="AE330">
            <v>0</v>
          </cell>
          <cell r="AF330">
            <v>0</v>
          </cell>
          <cell r="AG330">
            <v>0</v>
          </cell>
          <cell r="AI330">
            <v>9</v>
          </cell>
          <cell r="AJ330">
            <v>12</v>
          </cell>
          <cell r="AL330">
            <v>7000</v>
          </cell>
          <cell r="AM330">
            <v>782076</v>
          </cell>
          <cell r="AN330">
            <v>7000</v>
          </cell>
        </row>
        <row r="331">
          <cell r="B331">
            <v>317</v>
          </cell>
          <cell r="C331">
            <v>38578</v>
          </cell>
          <cell r="D331">
            <v>13</v>
          </cell>
          <cell r="E331">
            <v>790275</v>
          </cell>
          <cell r="F331">
            <v>5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2000</v>
          </cell>
          <cell r="N331">
            <v>0</v>
          </cell>
          <cell r="O331">
            <v>5000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2000</v>
          </cell>
          <cell r="AC331">
            <v>0</v>
          </cell>
          <cell r="AD331">
            <v>5000</v>
          </cell>
          <cell r="AE331">
            <v>0</v>
          </cell>
          <cell r="AF331">
            <v>0</v>
          </cell>
          <cell r="AG331">
            <v>0</v>
          </cell>
          <cell r="AI331">
            <v>9</v>
          </cell>
          <cell r="AJ331">
            <v>13</v>
          </cell>
          <cell r="AL331">
            <v>7000</v>
          </cell>
          <cell r="AM331">
            <v>783275</v>
          </cell>
          <cell r="AN331">
            <v>7000</v>
          </cell>
        </row>
        <row r="332">
          <cell r="B332">
            <v>318</v>
          </cell>
          <cell r="C332">
            <v>38579</v>
          </cell>
          <cell r="D332">
            <v>14</v>
          </cell>
          <cell r="E332">
            <v>714004</v>
          </cell>
          <cell r="F332">
            <v>7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2000</v>
          </cell>
          <cell r="N332">
            <v>0</v>
          </cell>
          <cell r="O332">
            <v>5000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2000</v>
          </cell>
          <cell r="AC332">
            <v>0</v>
          </cell>
          <cell r="AD332">
            <v>5000</v>
          </cell>
          <cell r="AE332">
            <v>0</v>
          </cell>
          <cell r="AF332">
            <v>0</v>
          </cell>
          <cell r="AG332">
            <v>0</v>
          </cell>
          <cell r="AI332">
            <v>9</v>
          </cell>
          <cell r="AJ332">
            <v>14</v>
          </cell>
          <cell r="AL332">
            <v>7000</v>
          </cell>
          <cell r="AM332">
            <v>707004</v>
          </cell>
          <cell r="AN332">
            <v>7000</v>
          </cell>
        </row>
        <row r="333">
          <cell r="B333">
            <v>319</v>
          </cell>
          <cell r="C333">
            <v>38580</v>
          </cell>
          <cell r="D333">
            <v>15</v>
          </cell>
          <cell r="E333">
            <v>753459</v>
          </cell>
          <cell r="F333">
            <v>9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2000</v>
          </cell>
          <cell r="N333">
            <v>0</v>
          </cell>
          <cell r="O333">
            <v>5000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2000</v>
          </cell>
          <cell r="AC333">
            <v>0</v>
          </cell>
          <cell r="AD333">
            <v>5000</v>
          </cell>
          <cell r="AE333">
            <v>0</v>
          </cell>
          <cell r="AF333">
            <v>0</v>
          </cell>
          <cell r="AG333">
            <v>0</v>
          </cell>
          <cell r="AI333">
            <v>9</v>
          </cell>
          <cell r="AJ333">
            <v>15</v>
          </cell>
          <cell r="AL333">
            <v>7000</v>
          </cell>
          <cell r="AM333">
            <v>746459</v>
          </cell>
          <cell r="AN333">
            <v>7000</v>
          </cell>
        </row>
        <row r="334">
          <cell r="B334">
            <v>320</v>
          </cell>
          <cell r="C334">
            <v>38581</v>
          </cell>
          <cell r="D334">
            <v>16</v>
          </cell>
          <cell r="E334">
            <v>582837</v>
          </cell>
          <cell r="F334">
            <v>11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2000</v>
          </cell>
          <cell r="N334">
            <v>0</v>
          </cell>
          <cell r="O334">
            <v>5000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2000</v>
          </cell>
          <cell r="AC334">
            <v>0</v>
          </cell>
          <cell r="AD334">
            <v>5000</v>
          </cell>
          <cell r="AE334">
            <v>0</v>
          </cell>
          <cell r="AF334">
            <v>0</v>
          </cell>
          <cell r="AG334">
            <v>0</v>
          </cell>
          <cell r="AI334">
            <v>9</v>
          </cell>
          <cell r="AJ334">
            <v>16</v>
          </cell>
          <cell r="AL334">
            <v>7000</v>
          </cell>
          <cell r="AM334">
            <v>575837</v>
          </cell>
          <cell r="AN334">
            <v>7000</v>
          </cell>
        </row>
        <row r="335">
          <cell r="B335">
            <v>321</v>
          </cell>
          <cell r="C335">
            <v>38582</v>
          </cell>
          <cell r="D335">
            <v>17</v>
          </cell>
          <cell r="E335">
            <v>591256</v>
          </cell>
          <cell r="F335">
            <v>8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2000</v>
          </cell>
          <cell r="N335">
            <v>0</v>
          </cell>
          <cell r="O335">
            <v>5000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2000</v>
          </cell>
          <cell r="AC335">
            <v>0</v>
          </cell>
          <cell r="AD335">
            <v>5000</v>
          </cell>
          <cell r="AE335">
            <v>0</v>
          </cell>
          <cell r="AF335">
            <v>0</v>
          </cell>
          <cell r="AG335">
            <v>0</v>
          </cell>
          <cell r="AI335">
            <v>9</v>
          </cell>
          <cell r="AJ335">
            <v>17</v>
          </cell>
          <cell r="AL335">
            <v>7000</v>
          </cell>
          <cell r="AM335">
            <v>584256</v>
          </cell>
          <cell r="AN335">
            <v>7000</v>
          </cell>
        </row>
        <row r="336">
          <cell r="B336">
            <v>322</v>
          </cell>
          <cell r="C336">
            <v>38583</v>
          </cell>
          <cell r="D336">
            <v>18</v>
          </cell>
          <cell r="E336">
            <v>744404</v>
          </cell>
          <cell r="F336">
            <v>6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2000</v>
          </cell>
          <cell r="N336">
            <v>0</v>
          </cell>
          <cell r="O336">
            <v>5000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2000</v>
          </cell>
          <cell r="AC336">
            <v>0</v>
          </cell>
          <cell r="AD336">
            <v>5000</v>
          </cell>
          <cell r="AE336">
            <v>0</v>
          </cell>
          <cell r="AF336">
            <v>0</v>
          </cell>
          <cell r="AG336">
            <v>0</v>
          </cell>
          <cell r="AI336">
            <v>9</v>
          </cell>
          <cell r="AJ336">
            <v>18</v>
          </cell>
          <cell r="AL336">
            <v>7000</v>
          </cell>
          <cell r="AM336">
            <v>737404</v>
          </cell>
          <cell r="AN336">
            <v>7000</v>
          </cell>
        </row>
        <row r="337">
          <cell r="B337">
            <v>323</v>
          </cell>
          <cell r="C337">
            <v>38584</v>
          </cell>
          <cell r="D337">
            <v>19</v>
          </cell>
          <cell r="E337">
            <v>738430</v>
          </cell>
          <cell r="F337">
            <v>5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2000</v>
          </cell>
          <cell r="N337">
            <v>0</v>
          </cell>
          <cell r="O337">
            <v>5000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2000</v>
          </cell>
          <cell r="AC337">
            <v>0</v>
          </cell>
          <cell r="AD337">
            <v>5000</v>
          </cell>
          <cell r="AE337">
            <v>0</v>
          </cell>
          <cell r="AF337">
            <v>0</v>
          </cell>
          <cell r="AG337">
            <v>0</v>
          </cell>
          <cell r="AI337">
            <v>9</v>
          </cell>
          <cell r="AJ337">
            <v>19</v>
          </cell>
          <cell r="AL337">
            <v>7000</v>
          </cell>
          <cell r="AM337">
            <v>731430</v>
          </cell>
          <cell r="AN337">
            <v>7000</v>
          </cell>
        </row>
        <row r="338">
          <cell r="B338">
            <v>324</v>
          </cell>
          <cell r="C338">
            <v>38585</v>
          </cell>
          <cell r="D338">
            <v>20</v>
          </cell>
          <cell r="E338">
            <v>790394</v>
          </cell>
          <cell r="F338">
            <v>4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2000</v>
          </cell>
          <cell r="N338">
            <v>0</v>
          </cell>
          <cell r="O338">
            <v>5000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2000</v>
          </cell>
          <cell r="AC338">
            <v>0</v>
          </cell>
          <cell r="AD338">
            <v>5000</v>
          </cell>
          <cell r="AE338">
            <v>0</v>
          </cell>
          <cell r="AF338">
            <v>0</v>
          </cell>
          <cell r="AG338">
            <v>0</v>
          </cell>
          <cell r="AI338">
            <v>9</v>
          </cell>
          <cell r="AJ338">
            <v>20</v>
          </cell>
          <cell r="AL338">
            <v>7000</v>
          </cell>
          <cell r="AM338">
            <v>783394</v>
          </cell>
          <cell r="AN338">
            <v>7000</v>
          </cell>
        </row>
        <row r="339">
          <cell r="B339">
            <v>325</v>
          </cell>
          <cell r="C339">
            <v>38586</v>
          </cell>
          <cell r="D339">
            <v>21</v>
          </cell>
          <cell r="E339">
            <v>756171</v>
          </cell>
          <cell r="F339">
            <v>3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2000</v>
          </cell>
          <cell r="N339">
            <v>0</v>
          </cell>
          <cell r="O339">
            <v>5000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2000</v>
          </cell>
          <cell r="AC339">
            <v>0</v>
          </cell>
          <cell r="AD339">
            <v>5000</v>
          </cell>
          <cell r="AE339">
            <v>0</v>
          </cell>
          <cell r="AF339">
            <v>0</v>
          </cell>
          <cell r="AG339">
            <v>0</v>
          </cell>
          <cell r="AI339">
            <v>9</v>
          </cell>
          <cell r="AJ339">
            <v>21</v>
          </cell>
          <cell r="AL339">
            <v>7000</v>
          </cell>
          <cell r="AM339">
            <v>749171</v>
          </cell>
          <cell r="AN339">
            <v>7000</v>
          </cell>
        </row>
        <row r="340">
          <cell r="B340">
            <v>326</v>
          </cell>
          <cell r="C340">
            <v>38587</v>
          </cell>
          <cell r="D340">
            <v>22</v>
          </cell>
          <cell r="E340">
            <v>776399</v>
          </cell>
          <cell r="F340">
            <v>2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2000</v>
          </cell>
          <cell r="N340">
            <v>0</v>
          </cell>
          <cell r="O340">
            <v>5000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2000</v>
          </cell>
          <cell r="AC340">
            <v>0</v>
          </cell>
          <cell r="AD340">
            <v>5000</v>
          </cell>
          <cell r="AE340">
            <v>0</v>
          </cell>
          <cell r="AF340">
            <v>0</v>
          </cell>
          <cell r="AG340">
            <v>0</v>
          </cell>
          <cell r="AI340">
            <v>9</v>
          </cell>
          <cell r="AJ340">
            <v>22</v>
          </cell>
          <cell r="AL340">
            <v>7000</v>
          </cell>
          <cell r="AM340">
            <v>769399</v>
          </cell>
          <cell r="AN340">
            <v>7000</v>
          </cell>
        </row>
        <row r="341">
          <cell r="B341">
            <v>327</v>
          </cell>
          <cell r="C341">
            <v>38588</v>
          </cell>
          <cell r="D341">
            <v>23</v>
          </cell>
          <cell r="E341">
            <v>663036</v>
          </cell>
          <cell r="F341">
            <v>1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2000</v>
          </cell>
          <cell r="N341">
            <v>0</v>
          </cell>
          <cell r="O341">
            <v>5000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2000</v>
          </cell>
          <cell r="AC341">
            <v>0</v>
          </cell>
          <cell r="AD341">
            <v>5000</v>
          </cell>
          <cell r="AE341">
            <v>0</v>
          </cell>
          <cell r="AF341">
            <v>0</v>
          </cell>
          <cell r="AG341">
            <v>0</v>
          </cell>
          <cell r="AI341">
            <v>9</v>
          </cell>
          <cell r="AJ341">
            <v>23</v>
          </cell>
          <cell r="AL341">
            <v>7000</v>
          </cell>
          <cell r="AM341">
            <v>656036</v>
          </cell>
          <cell r="AN341">
            <v>7000</v>
          </cell>
        </row>
        <row r="342">
          <cell r="B342">
            <v>328</v>
          </cell>
          <cell r="C342">
            <v>38589</v>
          </cell>
          <cell r="D342">
            <v>24</v>
          </cell>
          <cell r="E342">
            <v>591086</v>
          </cell>
          <cell r="F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2000</v>
          </cell>
          <cell r="N342">
            <v>0</v>
          </cell>
          <cell r="O342">
            <v>5000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2000</v>
          </cell>
          <cell r="AC342">
            <v>0</v>
          </cell>
          <cell r="AD342">
            <v>5000</v>
          </cell>
          <cell r="AE342">
            <v>0</v>
          </cell>
          <cell r="AF342">
            <v>0</v>
          </cell>
          <cell r="AG342">
            <v>0</v>
          </cell>
          <cell r="AI342">
            <v>9</v>
          </cell>
          <cell r="AJ342">
            <v>24</v>
          </cell>
          <cell r="AL342">
            <v>7000</v>
          </cell>
          <cell r="AM342">
            <v>584086</v>
          </cell>
          <cell r="AN342">
            <v>7000</v>
          </cell>
        </row>
        <row r="343">
          <cell r="B343">
            <v>329</v>
          </cell>
          <cell r="C343">
            <v>38590</v>
          </cell>
          <cell r="D343">
            <v>25</v>
          </cell>
          <cell r="E343">
            <v>807486</v>
          </cell>
          <cell r="F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2000</v>
          </cell>
          <cell r="N343">
            <v>0</v>
          </cell>
          <cell r="O343">
            <v>5000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2000</v>
          </cell>
          <cell r="AC343">
            <v>0</v>
          </cell>
          <cell r="AD343">
            <v>5000</v>
          </cell>
          <cell r="AE343">
            <v>0</v>
          </cell>
          <cell r="AF343">
            <v>0</v>
          </cell>
          <cell r="AG343">
            <v>0</v>
          </cell>
          <cell r="AI343">
            <v>9</v>
          </cell>
          <cell r="AJ343">
            <v>25</v>
          </cell>
          <cell r="AL343">
            <v>7000</v>
          </cell>
          <cell r="AM343">
            <v>800486</v>
          </cell>
          <cell r="AN343">
            <v>7000</v>
          </cell>
        </row>
        <row r="344">
          <cell r="B344">
            <v>330</v>
          </cell>
          <cell r="C344">
            <v>38591</v>
          </cell>
          <cell r="D344">
            <v>26</v>
          </cell>
          <cell r="E344">
            <v>876700</v>
          </cell>
          <cell r="F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2000</v>
          </cell>
          <cell r="N344">
            <v>0</v>
          </cell>
          <cell r="O344">
            <v>5000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2000</v>
          </cell>
          <cell r="AC344">
            <v>0</v>
          </cell>
          <cell r="AD344">
            <v>5000</v>
          </cell>
          <cell r="AE344">
            <v>0</v>
          </cell>
          <cell r="AF344">
            <v>0</v>
          </cell>
          <cell r="AG344">
            <v>0</v>
          </cell>
          <cell r="AI344">
            <v>9</v>
          </cell>
          <cell r="AJ344">
            <v>26</v>
          </cell>
          <cell r="AL344">
            <v>7000</v>
          </cell>
          <cell r="AM344">
            <v>869700</v>
          </cell>
          <cell r="AN344">
            <v>7000</v>
          </cell>
        </row>
        <row r="345">
          <cell r="B345">
            <v>331</v>
          </cell>
          <cell r="C345">
            <v>38592</v>
          </cell>
          <cell r="D345">
            <v>27</v>
          </cell>
          <cell r="E345">
            <v>856282</v>
          </cell>
          <cell r="F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2000</v>
          </cell>
          <cell r="N345">
            <v>0</v>
          </cell>
          <cell r="O345">
            <v>5000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2000</v>
          </cell>
          <cell r="AC345">
            <v>0</v>
          </cell>
          <cell r="AD345">
            <v>5000</v>
          </cell>
          <cell r="AE345">
            <v>0</v>
          </cell>
          <cell r="AF345">
            <v>0</v>
          </cell>
          <cell r="AG345">
            <v>0</v>
          </cell>
          <cell r="AI345">
            <v>9</v>
          </cell>
          <cell r="AJ345">
            <v>27</v>
          </cell>
          <cell r="AL345">
            <v>7000</v>
          </cell>
          <cell r="AM345">
            <v>849282</v>
          </cell>
          <cell r="AN345">
            <v>7000</v>
          </cell>
        </row>
        <row r="346">
          <cell r="B346">
            <v>332</v>
          </cell>
          <cell r="C346">
            <v>38593</v>
          </cell>
          <cell r="D346">
            <v>28</v>
          </cell>
          <cell r="E346">
            <v>841733</v>
          </cell>
          <cell r="F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2000</v>
          </cell>
          <cell r="N346">
            <v>0</v>
          </cell>
          <cell r="O346">
            <v>5000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2000</v>
          </cell>
          <cell r="AC346">
            <v>0</v>
          </cell>
          <cell r="AD346">
            <v>5000</v>
          </cell>
          <cell r="AE346">
            <v>0</v>
          </cell>
          <cell r="AF346">
            <v>0</v>
          </cell>
          <cell r="AG346">
            <v>0</v>
          </cell>
          <cell r="AI346">
            <v>9</v>
          </cell>
          <cell r="AJ346">
            <v>28</v>
          </cell>
          <cell r="AL346">
            <v>7000</v>
          </cell>
          <cell r="AM346">
            <v>834733</v>
          </cell>
          <cell r="AN346">
            <v>7000</v>
          </cell>
        </row>
        <row r="347">
          <cell r="B347">
            <v>333</v>
          </cell>
          <cell r="C347">
            <v>38594</v>
          </cell>
          <cell r="D347">
            <v>29</v>
          </cell>
          <cell r="E347">
            <v>781771</v>
          </cell>
          <cell r="F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2000</v>
          </cell>
          <cell r="N347">
            <v>0</v>
          </cell>
          <cell r="O347">
            <v>5000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2000</v>
          </cell>
          <cell r="AC347">
            <v>0</v>
          </cell>
          <cell r="AD347">
            <v>5000</v>
          </cell>
          <cell r="AE347">
            <v>0</v>
          </cell>
          <cell r="AF347">
            <v>0</v>
          </cell>
          <cell r="AG347">
            <v>0</v>
          </cell>
          <cell r="AI347">
            <v>9</v>
          </cell>
          <cell r="AJ347">
            <v>29</v>
          </cell>
          <cell r="AL347">
            <v>7000</v>
          </cell>
          <cell r="AM347">
            <v>774771</v>
          </cell>
          <cell r="AN347">
            <v>7000</v>
          </cell>
        </row>
        <row r="348">
          <cell r="B348">
            <v>334</v>
          </cell>
          <cell r="C348">
            <v>38595</v>
          </cell>
          <cell r="D348">
            <v>30</v>
          </cell>
          <cell r="E348">
            <v>582260</v>
          </cell>
          <cell r="F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2000</v>
          </cell>
          <cell r="N348">
            <v>0</v>
          </cell>
          <cell r="O348">
            <v>5000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2000</v>
          </cell>
          <cell r="AC348">
            <v>0</v>
          </cell>
          <cell r="AD348">
            <v>5000</v>
          </cell>
          <cell r="AE348">
            <v>0</v>
          </cell>
          <cell r="AF348">
            <v>0</v>
          </cell>
          <cell r="AG348">
            <v>0</v>
          </cell>
          <cell r="AI348">
            <v>9</v>
          </cell>
          <cell r="AJ348">
            <v>30</v>
          </cell>
          <cell r="AL348">
            <v>7000</v>
          </cell>
          <cell r="AM348">
            <v>575260</v>
          </cell>
          <cell r="AN348">
            <v>7000</v>
          </cell>
        </row>
        <row r="349">
          <cell r="B349">
            <v>335</v>
          </cell>
          <cell r="C349">
            <v>38596</v>
          </cell>
          <cell r="D349">
            <v>1</v>
          </cell>
          <cell r="E349">
            <v>530165</v>
          </cell>
          <cell r="F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2000</v>
          </cell>
          <cell r="N349">
            <v>0</v>
          </cell>
          <cell r="O349">
            <v>5000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2000</v>
          </cell>
          <cell r="AC349">
            <v>0</v>
          </cell>
          <cell r="AD349">
            <v>5000</v>
          </cell>
          <cell r="AE349">
            <v>0</v>
          </cell>
          <cell r="AF349">
            <v>0</v>
          </cell>
          <cell r="AG349">
            <v>0</v>
          </cell>
          <cell r="AI349">
            <v>10</v>
          </cell>
          <cell r="AJ349">
            <v>1</v>
          </cell>
          <cell r="AL349">
            <v>7000</v>
          </cell>
          <cell r="AM349">
            <v>523165</v>
          </cell>
          <cell r="AN349">
            <v>7000</v>
          </cell>
        </row>
        <row r="350">
          <cell r="B350">
            <v>336</v>
          </cell>
          <cell r="C350">
            <v>38597</v>
          </cell>
          <cell r="D350">
            <v>2</v>
          </cell>
          <cell r="E350">
            <v>630621</v>
          </cell>
          <cell r="F350">
            <v>2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2000</v>
          </cell>
          <cell r="N350">
            <v>0</v>
          </cell>
          <cell r="O350">
            <v>5000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2000</v>
          </cell>
          <cell r="AC350">
            <v>0</v>
          </cell>
          <cell r="AD350">
            <v>5000</v>
          </cell>
          <cell r="AE350">
            <v>0</v>
          </cell>
          <cell r="AF350">
            <v>0</v>
          </cell>
          <cell r="AG350">
            <v>0</v>
          </cell>
          <cell r="AI350">
            <v>10</v>
          </cell>
          <cell r="AJ350">
            <v>2</v>
          </cell>
          <cell r="AL350">
            <v>7000</v>
          </cell>
          <cell r="AM350">
            <v>623621</v>
          </cell>
          <cell r="AN350">
            <v>7000</v>
          </cell>
        </row>
        <row r="351">
          <cell r="B351">
            <v>337</v>
          </cell>
          <cell r="C351">
            <v>38598</v>
          </cell>
          <cell r="D351">
            <v>3</v>
          </cell>
          <cell r="E351">
            <v>787341</v>
          </cell>
          <cell r="F351">
            <v>4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2000</v>
          </cell>
          <cell r="N351">
            <v>0</v>
          </cell>
          <cell r="O351">
            <v>5000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2000</v>
          </cell>
          <cell r="AC351">
            <v>0</v>
          </cell>
          <cell r="AD351">
            <v>5000</v>
          </cell>
          <cell r="AE351">
            <v>0</v>
          </cell>
          <cell r="AF351">
            <v>0</v>
          </cell>
          <cell r="AG351">
            <v>0</v>
          </cell>
          <cell r="AI351">
            <v>10</v>
          </cell>
          <cell r="AJ351">
            <v>3</v>
          </cell>
          <cell r="AL351">
            <v>7000</v>
          </cell>
          <cell r="AM351">
            <v>780341</v>
          </cell>
          <cell r="AN351">
            <v>7000</v>
          </cell>
        </row>
        <row r="352">
          <cell r="B352">
            <v>338</v>
          </cell>
          <cell r="C352">
            <v>38599</v>
          </cell>
          <cell r="D352">
            <v>4</v>
          </cell>
          <cell r="E352">
            <v>818078</v>
          </cell>
          <cell r="F352">
            <v>5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2000</v>
          </cell>
          <cell r="N352">
            <v>0</v>
          </cell>
          <cell r="O352">
            <v>5000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2000</v>
          </cell>
          <cell r="AC352">
            <v>0</v>
          </cell>
          <cell r="AD352">
            <v>5000</v>
          </cell>
          <cell r="AE352">
            <v>0</v>
          </cell>
          <cell r="AF352">
            <v>0</v>
          </cell>
          <cell r="AG352">
            <v>0</v>
          </cell>
          <cell r="AI352">
            <v>10</v>
          </cell>
          <cell r="AJ352">
            <v>4</v>
          </cell>
          <cell r="AL352">
            <v>7000</v>
          </cell>
          <cell r="AM352">
            <v>811078</v>
          </cell>
          <cell r="AN352">
            <v>7000</v>
          </cell>
        </row>
        <row r="353">
          <cell r="B353">
            <v>339</v>
          </cell>
          <cell r="C353">
            <v>38600</v>
          </cell>
          <cell r="D353">
            <v>5</v>
          </cell>
          <cell r="E353">
            <v>826855</v>
          </cell>
          <cell r="F353">
            <v>6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2000</v>
          </cell>
          <cell r="N353">
            <v>0</v>
          </cell>
          <cell r="O353">
            <v>5000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2000</v>
          </cell>
          <cell r="AC353">
            <v>0</v>
          </cell>
          <cell r="AD353">
            <v>5000</v>
          </cell>
          <cell r="AE353">
            <v>0</v>
          </cell>
          <cell r="AF353">
            <v>0</v>
          </cell>
          <cell r="AG353">
            <v>0</v>
          </cell>
          <cell r="AI353">
            <v>10</v>
          </cell>
          <cell r="AJ353">
            <v>5</v>
          </cell>
          <cell r="AL353">
            <v>7000</v>
          </cell>
          <cell r="AM353">
            <v>819855</v>
          </cell>
          <cell r="AN353">
            <v>7000</v>
          </cell>
        </row>
        <row r="354">
          <cell r="B354">
            <v>340</v>
          </cell>
          <cell r="C354">
            <v>38601</v>
          </cell>
          <cell r="D354">
            <v>6</v>
          </cell>
          <cell r="E354">
            <v>773656</v>
          </cell>
          <cell r="F354">
            <v>8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2000</v>
          </cell>
          <cell r="N354">
            <v>0</v>
          </cell>
          <cell r="O354">
            <v>5000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2000</v>
          </cell>
          <cell r="AC354">
            <v>0</v>
          </cell>
          <cell r="AD354">
            <v>5000</v>
          </cell>
          <cell r="AE354">
            <v>0</v>
          </cell>
          <cell r="AF354">
            <v>0</v>
          </cell>
          <cell r="AG354">
            <v>0</v>
          </cell>
          <cell r="AI354">
            <v>10</v>
          </cell>
          <cell r="AJ354">
            <v>6</v>
          </cell>
          <cell r="AL354">
            <v>7000</v>
          </cell>
          <cell r="AM354">
            <v>766656</v>
          </cell>
          <cell r="AN354">
            <v>7000</v>
          </cell>
        </row>
        <row r="355">
          <cell r="B355">
            <v>341</v>
          </cell>
          <cell r="C355">
            <v>38602</v>
          </cell>
          <cell r="D355">
            <v>7</v>
          </cell>
          <cell r="E355">
            <v>694646</v>
          </cell>
          <cell r="F355">
            <v>8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2000</v>
          </cell>
          <cell r="N355">
            <v>0</v>
          </cell>
          <cell r="O355">
            <v>5000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2000</v>
          </cell>
          <cell r="AC355">
            <v>0</v>
          </cell>
          <cell r="AD355">
            <v>5000</v>
          </cell>
          <cell r="AE355">
            <v>0</v>
          </cell>
          <cell r="AF355">
            <v>0</v>
          </cell>
          <cell r="AG355">
            <v>0</v>
          </cell>
          <cell r="AI355">
            <v>10</v>
          </cell>
          <cell r="AJ355">
            <v>7</v>
          </cell>
          <cell r="AL355">
            <v>7000</v>
          </cell>
          <cell r="AM355">
            <v>687646</v>
          </cell>
          <cell r="AN355">
            <v>7000</v>
          </cell>
        </row>
        <row r="356">
          <cell r="B356">
            <v>342</v>
          </cell>
          <cell r="C356">
            <v>38603</v>
          </cell>
          <cell r="D356">
            <v>8</v>
          </cell>
          <cell r="E356">
            <v>730142</v>
          </cell>
          <cell r="F356">
            <v>9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2000</v>
          </cell>
          <cell r="N356">
            <v>0</v>
          </cell>
          <cell r="O356">
            <v>5000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2000</v>
          </cell>
          <cell r="AC356">
            <v>0</v>
          </cell>
          <cell r="AD356">
            <v>5000</v>
          </cell>
          <cell r="AE356">
            <v>0</v>
          </cell>
          <cell r="AF356">
            <v>0</v>
          </cell>
          <cell r="AG356">
            <v>0</v>
          </cell>
          <cell r="AI356">
            <v>10</v>
          </cell>
          <cell r="AJ356">
            <v>8</v>
          </cell>
          <cell r="AL356">
            <v>7000</v>
          </cell>
          <cell r="AM356">
            <v>723142</v>
          </cell>
          <cell r="AN356">
            <v>7000</v>
          </cell>
        </row>
        <row r="357">
          <cell r="B357">
            <v>343</v>
          </cell>
          <cell r="C357">
            <v>38604</v>
          </cell>
          <cell r="D357">
            <v>9</v>
          </cell>
          <cell r="E357">
            <v>938065</v>
          </cell>
          <cell r="F357">
            <v>10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2000</v>
          </cell>
          <cell r="N357">
            <v>0</v>
          </cell>
          <cell r="O357">
            <v>5000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2000</v>
          </cell>
          <cell r="AC357">
            <v>0</v>
          </cell>
          <cell r="AD357">
            <v>5000</v>
          </cell>
          <cell r="AE357">
            <v>0</v>
          </cell>
          <cell r="AF357">
            <v>0</v>
          </cell>
          <cell r="AG357">
            <v>0</v>
          </cell>
          <cell r="AI357">
            <v>10</v>
          </cell>
          <cell r="AJ357">
            <v>9</v>
          </cell>
          <cell r="AL357">
            <v>7000</v>
          </cell>
          <cell r="AM357">
            <v>931065</v>
          </cell>
          <cell r="AN357">
            <v>7000</v>
          </cell>
        </row>
        <row r="358">
          <cell r="B358">
            <v>344</v>
          </cell>
          <cell r="C358">
            <v>38605</v>
          </cell>
          <cell r="D358">
            <v>10</v>
          </cell>
          <cell r="E358">
            <v>936098</v>
          </cell>
          <cell r="F358">
            <v>11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2000</v>
          </cell>
          <cell r="N358">
            <v>0</v>
          </cell>
          <cell r="O358">
            <v>5000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2000</v>
          </cell>
          <cell r="AC358">
            <v>0</v>
          </cell>
          <cell r="AD358">
            <v>5000</v>
          </cell>
          <cell r="AE358">
            <v>0</v>
          </cell>
          <cell r="AF358">
            <v>0</v>
          </cell>
          <cell r="AG358">
            <v>0</v>
          </cell>
          <cell r="AI358">
            <v>10</v>
          </cell>
          <cell r="AJ358">
            <v>10</v>
          </cell>
          <cell r="AL358">
            <v>7000</v>
          </cell>
          <cell r="AM358">
            <v>929098</v>
          </cell>
          <cell r="AN358">
            <v>7000</v>
          </cell>
        </row>
        <row r="359">
          <cell r="B359">
            <v>345</v>
          </cell>
          <cell r="C359">
            <v>38606</v>
          </cell>
          <cell r="D359">
            <v>11</v>
          </cell>
          <cell r="E359">
            <v>923381</v>
          </cell>
          <cell r="F359">
            <v>12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2000</v>
          </cell>
          <cell r="N359">
            <v>0</v>
          </cell>
          <cell r="O359">
            <v>5000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2000</v>
          </cell>
          <cell r="AC359">
            <v>0</v>
          </cell>
          <cell r="AD359">
            <v>5000</v>
          </cell>
          <cell r="AE359">
            <v>0</v>
          </cell>
          <cell r="AF359">
            <v>0</v>
          </cell>
          <cell r="AG359">
            <v>0</v>
          </cell>
          <cell r="AI359">
            <v>10</v>
          </cell>
          <cell r="AJ359">
            <v>11</v>
          </cell>
          <cell r="AL359">
            <v>7000</v>
          </cell>
          <cell r="AM359">
            <v>916381</v>
          </cell>
          <cell r="AN359">
            <v>7000</v>
          </cell>
        </row>
        <row r="360">
          <cell r="B360">
            <v>346</v>
          </cell>
          <cell r="C360">
            <v>38607</v>
          </cell>
          <cell r="D360">
            <v>12</v>
          </cell>
          <cell r="E360">
            <v>945350</v>
          </cell>
          <cell r="F360">
            <v>13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2000</v>
          </cell>
          <cell r="N360">
            <v>0</v>
          </cell>
          <cell r="O360">
            <v>5000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2000</v>
          </cell>
          <cell r="AC360">
            <v>0</v>
          </cell>
          <cell r="AD360">
            <v>5000</v>
          </cell>
          <cell r="AE360">
            <v>0</v>
          </cell>
          <cell r="AF360">
            <v>0</v>
          </cell>
          <cell r="AG360">
            <v>0</v>
          </cell>
          <cell r="AI360">
            <v>10</v>
          </cell>
          <cell r="AJ360">
            <v>12</v>
          </cell>
          <cell r="AL360">
            <v>7000</v>
          </cell>
          <cell r="AM360">
            <v>938350</v>
          </cell>
          <cell r="AN360">
            <v>7000</v>
          </cell>
        </row>
        <row r="361">
          <cell r="B361">
            <v>347</v>
          </cell>
          <cell r="C361">
            <v>38608</v>
          </cell>
          <cell r="D361">
            <v>13</v>
          </cell>
          <cell r="E361">
            <v>970459</v>
          </cell>
          <cell r="F361">
            <v>14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2000</v>
          </cell>
          <cell r="N361">
            <v>0</v>
          </cell>
          <cell r="O361">
            <v>5000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2000</v>
          </cell>
          <cell r="AC361">
            <v>0</v>
          </cell>
          <cell r="AD361">
            <v>5000</v>
          </cell>
          <cell r="AE361">
            <v>0</v>
          </cell>
          <cell r="AF361">
            <v>0</v>
          </cell>
          <cell r="AG361">
            <v>0</v>
          </cell>
          <cell r="AI361">
            <v>10</v>
          </cell>
          <cell r="AJ361">
            <v>13</v>
          </cell>
          <cell r="AL361">
            <v>7000</v>
          </cell>
          <cell r="AM361">
            <v>963459</v>
          </cell>
          <cell r="AN361">
            <v>7000</v>
          </cell>
        </row>
        <row r="362">
          <cell r="B362">
            <v>348</v>
          </cell>
          <cell r="C362">
            <v>38609</v>
          </cell>
          <cell r="D362">
            <v>14</v>
          </cell>
          <cell r="E362">
            <v>789800</v>
          </cell>
          <cell r="F362">
            <v>15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2000</v>
          </cell>
          <cell r="N362">
            <v>0</v>
          </cell>
          <cell r="O362">
            <v>5000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2000</v>
          </cell>
          <cell r="AC362">
            <v>0</v>
          </cell>
          <cell r="AD362">
            <v>5000</v>
          </cell>
          <cell r="AE362">
            <v>0</v>
          </cell>
          <cell r="AF362">
            <v>0</v>
          </cell>
          <cell r="AG362">
            <v>0</v>
          </cell>
          <cell r="AI362">
            <v>10</v>
          </cell>
          <cell r="AJ362">
            <v>14</v>
          </cell>
          <cell r="AL362">
            <v>7000</v>
          </cell>
          <cell r="AM362">
            <v>782800</v>
          </cell>
          <cell r="AN362">
            <v>7000</v>
          </cell>
        </row>
        <row r="363">
          <cell r="B363">
            <v>349</v>
          </cell>
          <cell r="C363">
            <v>38610</v>
          </cell>
          <cell r="D363">
            <v>15</v>
          </cell>
          <cell r="E363">
            <v>756398</v>
          </cell>
          <cell r="F363">
            <v>17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2000</v>
          </cell>
          <cell r="N363">
            <v>0</v>
          </cell>
          <cell r="O363">
            <v>5000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2000</v>
          </cell>
          <cell r="AC363">
            <v>0</v>
          </cell>
          <cell r="AD363">
            <v>5000</v>
          </cell>
          <cell r="AE363">
            <v>0</v>
          </cell>
          <cell r="AF363">
            <v>0</v>
          </cell>
          <cell r="AG363">
            <v>0</v>
          </cell>
          <cell r="AI363">
            <v>10</v>
          </cell>
          <cell r="AJ363">
            <v>15</v>
          </cell>
          <cell r="AL363">
            <v>7000</v>
          </cell>
          <cell r="AM363">
            <v>749398</v>
          </cell>
          <cell r="AN363">
            <v>7000</v>
          </cell>
        </row>
        <row r="364">
          <cell r="B364">
            <v>350</v>
          </cell>
          <cell r="C364">
            <v>38611</v>
          </cell>
          <cell r="D364">
            <v>16</v>
          </cell>
          <cell r="E364">
            <v>1051460</v>
          </cell>
          <cell r="F364">
            <v>21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2000</v>
          </cell>
          <cell r="N364">
            <v>0</v>
          </cell>
          <cell r="O364">
            <v>5000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2000</v>
          </cell>
          <cell r="AC364">
            <v>0</v>
          </cell>
          <cell r="AD364">
            <v>5000</v>
          </cell>
          <cell r="AE364">
            <v>0</v>
          </cell>
          <cell r="AF364">
            <v>0</v>
          </cell>
          <cell r="AG364">
            <v>0</v>
          </cell>
          <cell r="AI364">
            <v>10</v>
          </cell>
          <cell r="AJ364">
            <v>16</v>
          </cell>
          <cell r="AL364">
            <v>7000</v>
          </cell>
          <cell r="AM364">
            <v>1044460</v>
          </cell>
          <cell r="AN364">
            <v>7000</v>
          </cell>
        </row>
        <row r="365">
          <cell r="B365">
            <v>351</v>
          </cell>
          <cell r="C365">
            <v>38612</v>
          </cell>
          <cell r="D365">
            <v>17</v>
          </cell>
          <cell r="E365">
            <v>1110873</v>
          </cell>
          <cell r="F365">
            <v>18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2000</v>
          </cell>
          <cell r="N365">
            <v>0</v>
          </cell>
          <cell r="O365">
            <v>5000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2000</v>
          </cell>
          <cell r="AC365">
            <v>0</v>
          </cell>
          <cell r="AD365">
            <v>5000</v>
          </cell>
          <cell r="AE365">
            <v>0</v>
          </cell>
          <cell r="AF365">
            <v>0</v>
          </cell>
          <cell r="AG365">
            <v>0</v>
          </cell>
          <cell r="AI365">
            <v>10</v>
          </cell>
          <cell r="AJ365">
            <v>17</v>
          </cell>
          <cell r="AL365">
            <v>7000</v>
          </cell>
          <cell r="AM365">
            <v>1103873</v>
          </cell>
          <cell r="AN365">
            <v>7000</v>
          </cell>
        </row>
        <row r="366">
          <cell r="B366">
            <v>352</v>
          </cell>
          <cell r="C366">
            <v>38613</v>
          </cell>
          <cell r="D366">
            <v>18</v>
          </cell>
          <cell r="E366">
            <v>1138187</v>
          </cell>
          <cell r="F366">
            <v>16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2000</v>
          </cell>
          <cell r="N366">
            <v>0</v>
          </cell>
          <cell r="O366">
            <v>5000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2000</v>
          </cell>
          <cell r="AC366">
            <v>0</v>
          </cell>
          <cell r="AD366">
            <v>5000</v>
          </cell>
          <cell r="AE366">
            <v>0</v>
          </cell>
          <cell r="AF366">
            <v>0</v>
          </cell>
          <cell r="AG366">
            <v>0</v>
          </cell>
          <cell r="AI366">
            <v>10</v>
          </cell>
          <cell r="AJ366">
            <v>18</v>
          </cell>
          <cell r="AL366">
            <v>7000</v>
          </cell>
          <cell r="AM366">
            <v>1131187</v>
          </cell>
          <cell r="AN366">
            <v>7000</v>
          </cell>
        </row>
        <row r="367">
          <cell r="B367">
            <v>353</v>
          </cell>
          <cell r="C367">
            <v>38614</v>
          </cell>
          <cell r="D367">
            <v>19</v>
          </cell>
          <cell r="E367">
            <v>993270</v>
          </cell>
          <cell r="F367">
            <v>15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2000</v>
          </cell>
          <cell r="N367">
            <v>0</v>
          </cell>
          <cell r="O367">
            <v>5000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2000</v>
          </cell>
          <cell r="AC367">
            <v>0</v>
          </cell>
          <cell r="AD367">
            <v>5000</v>
          </cell>
          <cell r="AE367">
            <v>0</v>
          </cell>
          <cell r="AF367">
            <v>0</v>
          </cell>
          <cell r="AG367">
            <v>0</v>
          </cell>
          <cell r="AI367">
            <v>10</v>
          </cell>
          <cell r="AJ367">
            <v>19</v>
          </cell>
          <cell r="AL367">
            <v>7000</v>
          </cell>
          <cell r="AM367">
            <v>986270</v>
          </cell>
          <cell r="AN367">
            <v>7000</v>
          </cell>
        </row>
        <row r="368">
          <cell r="B368">
            <v>354</v>
          </cell>
          <cell r="C368">
            <v>38615</v>
          </cell>
          <cell r="D368">
            <v>20</v>
          </cell>
          <cell r="E368">
            <v>975594</v>
          </cell>
          <cell r="F368">
            <v>13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2000</v>
          </cell>
          <cell r="N368">
            <v>0</v>
          </cell>
          <cell r="O368">
            <v>5000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2000</v>
          </cell>
          <cell r="AC368">
            <v>0</v>
          </cell>
          <cell r="AD368">
            <v>5000</v>
          </cell>
          <cell r="AE368">
            <v>0</v>
          </cell>
          <cell r="AF368">
            <v>0</v>
          </cell>
          <cell r="AG368">
            <v>0</v>
          </cell>
          <cell r="AI368">
            <v>10</v>
          </cell>
          <cell r="AJ368">
            <v>20</v>
          </cell>
          <cell r="AL368">
            <v>7000</v>
          </cell>
          <cell r="AM368">
            <v>968594</v>
          </cell>
          <cell r="AN368">
            <v>7000</v>
          </cell>
        </row>
        <row r="369">
          <cell r="B369">
            <v>355</v>
          </cell>
          <cell r="C369">
            <v>38616</v>
          </cell>
          <cell r="D369">
            <v>21</v>
          </cell>
          <cell r="E369">
            <v>889413</v>
          </cell>
          <cell r="F369">
            <v>12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2000</v>
          </cell>
          <cell r="N369">
            <v>0</v>
          </cell>
          <cell r="O369">
            <v>5000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2000</v>
          </cell>
          <cell r="AC369">
            <v>0</v>
          </cell>
          <cell r="AD369">
            <v>5000</v>
          </cell>
          <cell r="AE369">
            <v>0</v>
          </cell>
          <cell r="AF369">
            <v>0</v>
          </cell>
          <cell r="AG369">
            <v>0</v>
          </cell>
          <cell r="AI369">
            <v>10</v>
          </cell>
          <cell r="AJ369">
            <v>21</v>
          </cell>
          <cell r="AL369">
            <v>7000</v>
          </cell>
          <cell r="AM369">
            <v>882413</v>
          </cell>
          <cell r="AN369">
            <v>7000</v>
          </cell>
        </row>
        <row r="370">
          <cell r="B370">
            <v>356</v>
          </cell>
          <cell r="C370">
            <v>38617</v>
          </cell>
          <cell r="D370">
            <v>22</v>
          </cell>
          <cell r="E370">
            <v>846531</v>
          </cell>
          <cell r="F370">
            <v>11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2000</v>
          </cell>
          <cell r="N370">
            <v>0</v>
          </cell>
          <cell r="O370">
            <v>5000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2000</v>
          </cell>
          <cell r="AC370">
            <v>0</v>
          </cell>
          <cell r="AD370">
            <v>5000</v>
          </cell>
          <cell r="AE370">
            <v>0</v>
          </cell>
          <cell r="AF370">
            <v>0</v>
          </cell>
          <cell r="AG370">
            <v>0</v>
          </cell>
          <cell r="AI370">
            <v>10</v>
          </cell>
          <cell r="AJ370">
            <v>22</v>
          </cell>
          <cell r="AL370">
            <v>7000</v>
          </cell>
          <cell r="AM370">
            <v>839531</v>
          </cell>
          <cell r="AN370">
            <v>7000</v>
          </cell>
        </row>
        <row r="371">
          <cell r="B371">
            <v>357</v>
          </cell>
          <cell r="C371">
            <v>38618</v>
          </cell>
          <cell r="D371">
            <v>23</v>
          </cell>
          <cell r="E371">
            <v>911120</v>
          </cell>
          <cell r="F371">
            <v>10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2000</v>
          </cell>
          <cell r="N371">
            <v>0</v>
          </cell>
          <cell r="O371">
            <v>5000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2000</v>
          </cell>
          <cell r="AC371">
            <v>0</v>
          </cell>
          <cell r="AD371">
            <v>5000</v>
          </cell>
          <cell r="AE371">
            <v>0</v>
          </cell>
          <cell r="AF371">
            <v>0</v>
          </cell>
          <cell r="AG371">
            <v>0</v>
          </cell>
          <cell r="AI371">
            <v>10</v>
          </cell>
          <cell r="AJ371">
            <v>23</v>
          </cell>
          <cell r="AL371">
            <v>7000</v>
          </cell>
          <cell r="AM371">
            <v>904120</v>
          </cell>
          <cell r="AN371">
            <v>7000</v>
          </cell>
        </row>
        <row r="372">
          <cell r="B372">
            <v>358</v>
          </cell>
          <cell r="C372">
            <v>38619</v>
          </cell>
          <cell r="D372">
            <v>24</v>
          </cell>
          <cell r="E372">
            <v>912229</v>
          </cell>
          <cell r="F372">
            <v>10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2000</v>
          </cell>
          <cell r="N372">
            <v>0</v>
          </cell>
          <cell r="O372">
            <v>5000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2000</v>
          </cell>
          <cell r="AC372">
            <v>0</v>
          </cell>
          <cell r="AD372">
            <v>5000</v>
          </cell>
          <cell r="AE372">
            <v>0</v>
          </cell>
          <cell r="AF372">
            <v>0</v>
          </cell>
          <cell r="AG372">
            <v>0</v>
          </cell>
          <cell r="AI372">
            <v>10</v>
          </cell>
          <cell r="AJ372">
            <v>24</v>
          </cell>
          <cell r="AL372">
            <v>7000</v>
          </cell>
          <cell r="AM372">
            <v>905229</v>
          </cell>
          <cell r="AN372">
            <v>7000</v>
          </cell>
        </row>
        <row r="373">
          <cell r="B373">
            <v>359</v>
          </cell>
          <cell r="C373">
            <v>38620</v>
          </cell>
          <cell r="D373">
            <v>25</v>
          </cell>
          <cell r="E373">
            <v>914437</v>
          </cell>
          <cell r="F373">
            <v>9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2000</v>
          </cell>
          <cell r="N373">
            <v>0</v>
          </cell>
          <cell r="O373">
            <v>5000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2000</v>
          </cell>
          <cell r="AC373">
            <v>0</v>
          </cell>
          <cell r="AD373">
            <v>5000</v>
          </cell>
          <cell r="AE373">
            <v>0</v>
          </cell>
          <cell r="AF373">
            <v>0</v>
          </cell>
          <cell r="AG373">
            <v>0</v>
          </cell>
          <cell r="AI373">
            <v>10</v>
          </cell>
          <cell r="AJ373">
            <v>25</v>
          </cell>
          <cell r="AL373">
            <v>7000</v>
          </cell>
          <cell r="AM373">
            <v>907437</v>
          </cell>
          <cell r="AN373">
            <v>7000</v>
          </cell>
        </row>
        <row r="374">
          <cell r="B374">
            <v>360</v>
          </cell>
          <cell r="C374">
            <v>38621</v>
          </cell>
          <cell r="D374">
            <v>26</v>
          </cell>
          <cell r="E374">
            <v>909853</v>
          </cell>
          <cell r="F374">
            <v>8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2000</v>
          </cell>
          <cell r="N374">
            <v>0</v>
          </cell>
          <cell r="O374">
            <v>5000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2000</v>
          </cell>
          <cell r="AC374">
            <v>0</v>
          </cell>
          <cell r="AD374">
            <v>5000</v>
          </cell>
          <cell r="AE374">
            <v>0</v>
          </cell>
          <cell r="AF374">
            <v>0</v>
          </cell>
          <cell r="AG374">
            <v>0</v>
          </cell>
          <cell r="AI374">
            <v>10</v>
          </cell>
          <cell r="AJ374">
            <v>26</v>
          </cell>
          <cell r="AL374">
            <v>7000</v>
          </cell>
          <cell r="AM374">
            <v>902853</v>
          </cell>
          <cell r="AN374">
            <v>7000</v>
          </cell>
        </row>
        <row r="375">
          <cell r="B375">
            <v>361</v>
          </cell>
          <cell r="C375">
            <v>38622</v>
          </cell>
          <cell r="D375">
            <v>27</v>
          </cell>
          <cell r="E375">
            <v>799932</v>
          </cell>
          <cell r="F375">
            <v>7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2000</v>
          </cell>
          <cell r="N375">
            <v>0</v>
          </cell>
          <cell r="O375">
            <v>5000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2000</v>
          </cell>
          <cell r="AC375">
            <v>0</v>
          </cell>
          <cell r="AD375">
            <v>5000</v>
          </cell>
          <cell r="AE375">
            <v>0</v>
          </cell>
          <cell r="AF375">
            <v>0</v>
          </cell>
          <cell r="AG375">
            <v>0</v>
          </cell>
          <cell r="AI375">
            <v>10</v>
          </cell>
          <cell r="AJ375">
            <v>27</v>
          </cell>
          <cell r="AL375">
            <v>7000</v>
          </cell>
          <cell r="AM375">
            <v>792932</v>
          </cell>
          <cell r="AN375">
            <v>7000</v>
          </cell>
        </row>
        <row r="376">
          <cell r="B376">
            <v>362</v>
          </cell>
          <cell r="C376">
            <v>38623</v>
          </cell>
          <cell r="D376">
            <v>28</v>
          </cell>
          <cell r="E376">
            <v>696668</v>
          </cell>
          <cell r="F376">
            <v>6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2000</v>
          </cell>
          <cell r="N376">
            <v>0</v>
          </cell>
          <cell r="O376">
            <v>5000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2000</v>
          </cell>
          <cell r="AC376">
            <v>0</v>
          </cell>
          <cell r="AD376">
            <v>5000</v>
          </cell>
          <cell r="AE376">
            <v>0</v>
          </cell>
          <cell r="AF376">
            <v>0</v>
          </cell>
          <cell r="AG376">
            <v>0</v>
          </cell>
          <cell r="AI376">
            <v>10</v>
          </cell>
          <cell r="AJ376">
            <v>28</v>
          </cell>
          <cell r="AL376">
            <v>7000</v>
          </cell>
          <cell r="AM376">
            <v>689668</v>
          </cell>
          <cell r="AN376">
            <v>7000</v>
          </cell>
        </row>
        <row r="377">
          <cell r="B377">
            <v>363</v>
          </cell>
          <cell r="C377">
            <v>38624</v>
          </cell>
          <cell r="D377">
            <v>29</v>
          </cell>
          <cell r="E377">
            <v>691244</v>
          </cell>
          <cell r="F377">
            <v>5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2000</v>
          </cell>
          <cell r="N377">
            <v>0</v>
          </cell>
          <cell r="O377">
            <v>5000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2000</v>
          </cell>
          <cell r="AC377">
            <v>0</v>
          </cell>
          <cell r="AD377">
            <v>5000</v>
          </cell>
          <cell r="AE377">
            <v>0</v>
          </cell>
          <cell r="AF377">
            <v>0</v>
          </cell>
          <cell r="AG377">
            <v>0</v>
          </cell>
          <cell r="AI377">
            <v>10</v>
          </cell>
          <cell r="AJ377">
            <v>29</v>
          </cell>
          <cell r="AL377">
            <v>7000</v>
          </cell>
          <cell r="AM377">
            <v>684244</v>
          </cell>
          <cell r="AN377">
            <v>7000</v>
          </cell>
        </row>
        <row r="378">
          <cell r="B378">
            <v>364</v>
          </cell>
          <cell r="C378">
            <v>38625</v>
          </cell>
          <cell r="D378">
            <v>30</v>
          </cell>
          <cell r="E378">
            <v>936550</v>
          </cell>
          <cell r="F378">
            <v>3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2000</v>
          </cell>
          <cell r="N378">
            <v>0</v>
          </cell>
          <cell r="O378">
            <v>5000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2000</v>
          </cell>
          <cell r="AC378">
            <v>0</v>
          </cell>
          <cell r="AD378">
            <v>5000</v>
          </cell>
          <cell r="AE378">
            <v>0</v>
          </cell>
          <cell r="AF378">
            <v>0</v>
          </cell>
          <cell r="AG378">
            <v>0</v>
          </cell>
          <cell r="AI378">
            <v>10</v>
          </cell>
          <cell r="AJ378">
            <v>30</v>
          </cell>
          <cell r="AL378">
            <v>7000</v>
          </cell>
          <cell r="AM378">
            <v>929550</v>
          </cell>
          <cell r="AN378">
            <v>7000</v>
          </cell>
        </row>
        <row r="379">
          <cell r="B379">
            <v>365</v>
          </cell>
          <cell r="C379">
            <v>38626</v>
          </cell>
          <cell r="D379">
            <v>31</v>
          </cell>
          <cell r="E379">
            <v>972255</v>
          </cell>
          <cell r="F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2000</v>
          </cell>
          <cell r="N379">
            <v>0</v>
          </cell>
          <cell r="O379">
            <v>5000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2000</v>
          </cell>
          <cell r="AC379">
            <v>0</v>
          </cell>
          <cell r="AD379">
            <v>5000</v>
          </cell>
          <cell r="AE379">
            <v>0</v>
          </cell>
          <cell r="AF379">
            <v>0</v>
          </cell>
          <cell r="AG379">
            <v>0</v>
          </cell>
          <cell r="AI379">
            <v>10</v>
          </cell>
          <cell r="AJ379">
            <v>31</v>
          </cell>
          <cell r="AL379">
            <v>7000</v>
          </cell>
          <cell r="AM379">
            <v>965255</v>
          </cell>
          <cell r="AN379">
            <v>7000</v>
          </cell>
        </row>
        <row r="381">
          <cell r="B381">
            <v>66795</v>
          </cell>
          <cell r="C381">
            <v>14031909</v>
          </cell>
          <cell r="D381">
            <v>5738</v>
          </cell>
          <cell r="E381">
            <v>734361916</v>
          </cell>
          <cell r="F381">
            <v>4307</v>
          </cell>
          <cell r="H381">
            <v>90370080</v>
          </cell>
          <cell r="I381">
            <v>0</v>
          </cell>
          <cell r="J381">
            <v>0</v>
          </cell>
          <cell r="K381">
            <v>0</v>
          </cell>
          <cell r="L381">
            <v>11202867</v>
          </cell>
          <cell r="M381">
            <v>3154303</v>
          </cell>
          <cell r="N381">
            <v>4788992</v>
          </cell>
          <cell r="O381">
            <v>9958843</v>
          </cell>
          <cell r="P381">
            <v>0</v>
          </cell>
          <cell r="Q381">
            <v>0</v>
          </cell>
          <cell r="R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90370080</v>
          </cell>
          <cell r="X381">
            <v>0</v>
          </cell>
          <cell r="Y381">
            <v>0</v>
          </cell>
          <cell r="Z381">
            <v>0</v>
          </cell>
          <cell r="AA381">
            <v>11202867</v>
          </cell>
          <cell r="AB381">
            <v>3154303</v>
          </cell>
          <cell r="AC381">
            <v>4788992</v>
          </cell>
          <cell r="AD381">
            <v>9958843</v>
          </cell>
          <cell r="AE381">
            <v>0</v>
          </cell>
          <cell r="AF381">
            <v>0</v>
          </cell>
          <cell r="AG381">
            <v>0</v>
          </cell>
          <cell r="AL381">
            <v>119475085</v>
          </cell>
          <cell r="AM381">
            <v>614886831</v>
          </cell>
        </row>
        <row r="382">
          <cell r="H382">
            <v>90370080</v>
          </cell>
          <cell r="I382">
            <v>0</v>
          </cell>
          <cell r="J382">
            <v>0</v>
          </cell>
          <cell r="K382">
            <v>0</v>
          </cell>
          <cell r="L382">
            <v>11202867</v>
          </cell>
          <cell r="M382">
            <v>3154303</v>
          </cell>
          <cell r="N382">
            <v>4788992</v>
          </cell>
          <cell r="O382">
            <v>9958843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U382">
            <v>0</v>
          </cell>
          <cell r="W382">
            <v>90370080</v>
          </cell>
          <cell r="X382">
            <v>0</v>
          </cell>
          <cell r="Y382">
            <v>0</v>
          </cell>
          <cell r="Z382">
            <v>0</v>
          </cell>
          <cell r="AA382">
            <v>11202867</v>
          </cell>
          <cell r="AB382">
            <v>3154303</v>
          </cell>
          <cell r="AC382">
            <v>4788992</v>
          </cell>
          <cell r="AD382">
            <v>9958843</v>
          </cell>
          <cell r="AE382">
            <v>0</v>
          </cell>
          <cell r="AF382">
            <v>0</v>
          </cell>
          <cell r="AG382">
            <v>0</v>
          </cell>
          <cell r="AL382">
            <v>119475085</v>
          </cell>
        </row>
        <row r="383">
          <cell r="H383">
            <v>90370080</v>
          </cell>
          <cell r="I383">
            <v>90000000</v>
          </cell>
          <cell r="J383">
            <v>90370080</v>
          </cell>
          <cell r="L383">
            <v>11202867</v>
          </cell>
          <cell r="M383">
            <v>3154303</v>
          </cell>
          <cell r="N383">
            <v>4788992</v>
          </cell>
          <cell r="O383">
            <v>9958843</v>
          </cell>
          <cell r="P383">
            <v>0</v>
          </cell>
          <cell r="Q383">
            <v>0</v>
          </cell>
          <cell r="R383">
            <v>0</v>
          </cell>
          <cell r="U383">
            <v>0</v>
          </cell>
          <cell r="W383">
            <v>90370080</v>
          </cell>
          <cell r="AA383">
            <v>11202867</v>
          </cell>
          <cell r="AB383">
            <v>3154303</v>
          </cell>
          <cell r="AC383">
            <v>4788992</v>
          </cell>
          <cell r="AD383">
            <v>9958843</v>
          </cell>
          <cell r="AL383">
            <v>119475085</v>
          </cell>
        </row>
        <row r="384">
          <cell r="H384">
            <v>35000000</v>
          </cell>
          <cell r="I384">
            <v>35000000</v>
          </cell>
          <cell r="J384">
            <v>20000000</v>
          </cell>
          <cell r="L384">
            <v>11202880</v>
          </cell>
          <cell r="M384">
            <v>4000000</v>
          </cell>
          <cell r="N384">
            <v>10000000</v>
          </cell>
          <cell r="O384">
            <v>10000000</v>
          </cell>
          <cell r="P384">
            <v>0</v>
          </cell>
          <cell r="Q384">
            <v>0</v>
          </cell>
          <cell r="R384">
            <v>0</v>
          </cell>
          <cell r="AD384">
            <v>9958843</v>
          </cell>
        </row>
        <row r="385">
          <cell r="U385">
            <v>0</v>
          </cell>
          <cell r="W385" t="str">
            <v xml:space="preserve">  COST OF INJECTION GAS AT</v>
          </cell>
          <cell r="AD385">
            <v>9958843</v>
          </cell>
        </row>
        <row r="386">
          <cell r="H386">
            <v>37561</v>
          </cell>
          <cell r="I386">
            <v>37561</v>
          </cell>
          <cell r="J386">
            <v>37561</v>
          </cell>
          <cell r="L386">
            <v>37561</v>
          </cell>
          <cell r="M386">
            <v>37561</v>
          </cell>
          <cell r="N386">
            <v>37561</v>
          </cell>
          <cell r="O386">
            <v>37561</v>
          </cell>
          <cell r="P386">
            <v>37561</v>
          </cell>
          <cell r="Q386">
            <v>37561</v>
          </cell>
          <cell r="R386">
            <v>37561</v>
          </cell>
          <cell r="AD386">
            <v>6708</v>
          </cell>
        </row>
        <row r="387">
          <cell r="H387">
            <v>37747</v>
          </cell>
          <cell r="I387">
            <v>37747</v>
          </cell>
          <cell r="J387">
            <v>37747</v>
          </cell>
          <cell r="L387">
            <v>37747</v>
          </cell>
          <cell r="M387">
            <v>37747</v>
          </cell>
          <cell r="N387">
            <v>37747</v>
          </cell>
          <cell r="O387">
            <v>37747</v>
          </cell>
          <cell r="P387">
            <v>37747</v>
          </cell>
          <cell r="Q387">
            <v>37747</v>
          </cell>
          <cell r="R387">
            <v>37747</v>
          </cell>
          <cell r="AD387">
            <v>9958.8430000000008</v>
          </cell>
        </row>
        <row r="388">
          <cell r="H388">
            <v>500000</v>
          </cell>
          <cell r="I388">
            <v>500000</v>
          </cell>
          <cell r="J388">
            <v>500000</v>
          </cell>
          <cell r="L388">
            <v>460300</v>
          </cell>
          <cell r="M388">
            <v>600000</v>
          </cell>
          <cell r="N388">
            <v>1200000</v>
          </cell>
          <cell r="O388">
            <v>500000</v>
          </cell>
          <cell r="P388">
            <v>500000</v>
          </cell>
          <cell r="Q388">
            <v>500000</v>
          </cell>
          <cell r="R388">
            <v>500000</v>
          </cell>
          <cell r="T388">
            <v>0</v>
          </cell>
          <cell r="U388">
            <v>0</v>
          </cell>
          <cell r="V388">
            <v>0</v>
          </cell>
          <cell r="W388" t="str">
            <v xml:space="preserve"> DOLLARS PER THERM</v>
          </cell>
          <cell r="AD388">
            <v>3250.8430000000008</v>
          </cell>
        </row>
        <row r="389">
          <cell r="W389">
            <v>109516242</v>
          </cell>
          <cell r="X389" t="str">
            <v>TOTAL STORAGE</v>
          </cell>
          <cell r="AD389">
            <v>3250.8430000000008</v>
          </cell>
        </row>
        <row r="392">
          <cell r="L392" t="str">
            <v>SGS-2</v>
          </cell>
          <cell r="M392" t="str">
            <v>Gasco</v>
          </cell>
          <cell r="N392" t="str">
            <v>LS-1</v>
          </cell>
          <cell r="O392" t="str">
            <v>Newport</v>
          </cell>
          <cell r="P392" t="str">
            <v>Engage1</v>
          </cell>
          <cell r="Q392" t="str">
            <v>Engage2</v>
          </cell>
          <cell r="R392" t="str">
            <v>Engage3</v>
          </cell>
        </row>
        <row r="393">
          <cell r="L393" t="str">
            <v>SGS2</v>
          </cell>
          <cell r="M393" t="str">
            <v>Gasco</v>
          </cell>
          <cell r="N393" t="str">
            <v>LS1</v>
          </cell>
          <cell r="O393" t="str">
            <v>Newport</v>
          </cell>
          <cell r="P393" t="str">
            <v>Engage1</v>
          </cell>
          <cell r="Q393" t="str">
            <v>Engage2</v>
          </cell>
          <cell r="R393" t="str">
            <v>Engage 3</v>
          </cell>
        </row>
        <row r="566">
          <cell r="AE566" t="str">
            <v>*</v>
          </cell>
        </row>
      </sheetData>
      <sheetData sheetId="6" refreshError="1">
        <row r="8">
          <cell r="F8" t="str">
            <v xml:space="preserve">      PRICING MODEL</v>
          </cell>
        </row>
        <row r="9">
          <cell r="F9" t="str">
            <v xml:space="preserve">      STORAGE COST</v>
          </cell>
        </row>
        <row r="10">
          <cell r="I10" t="str">
            <v>SGS-1</v>
          </cell>
          <cell r="J10" t="str">
            <v>SGS-2</v>
          </cell>
          <cell r="K10" t="str">
            <v>GASCO</v>
          </cell>
          <cell r="M10" t="str">
            <v>NEWPORT</v>
          </cell>
          <cell r="N10" t="str">
            <v>Engage 1</v>
          </cell>
          <cell r="O10" t="str">
            <v>Engage 2</v>
          </cell>
          <cell r="P10" t="str">
            <v>Engage3</v>
          </cell>
        </row>
        <row r="11">
          <cell r="F11" t="str">
            <v>MIST</v>
          </cell>
          <cell r="G11" t="str">
            <v>MIST</v>
          </cell>
          <cell r="H11" t="str">
            <v>MIST</v>
          </cell>
          <cell r="I11" t="str">
            <v>SGS-1</v>
          </cell>
          <cell r="J11" t="str">
            <v>SGS-2</v>
          </cell>
          <cell r="K11" t="str">
            <v>LS-1</v>
          </cell>
          <cell r="L11" t="str">
            <v>NEWPORT</v>
          </cell>
          <cell r="M11" t="str">
            <v>GASCO</v>
          </cell>
          <cell r="N11" t="str">
            <v>Storage 1</v>
          </cell>
          <cell r="O11" t="str">
            <v>Storage 2</v>
          </cell>
          <cell r="P11" t="str">
            <v>Storage 3</v>
          </cell>
        </row>
        <row r="12">
          <cell r="F12" t="str">
            <v>BREUER</v>
          </cell>
          <cell r="G12" t="str">
            <v>FLORA</v>
          </cell>
          <cell r="H12" t="str">
            <v>Al's Pool</v>
          </cell>
          <cell r="I12" t="str">
            <v>SGS-1</v>
          </cell>
          <cell r="J12" t="str">
            <v>SGS-2</v>
          </cell>
          <cell r="K12" t="str">
            <v>GASCO</v>
          </cell>
          <cell r="L12" t="str">
            <v>LS-1</v>
          </cell>
          <cell r="M12" t="str">
            <v>NEWPORT</v>
          </cell>
          <cell r="N12" t="str">
            <v>Engage1</v>
          </cell>
          <cell r="O12" t="str">
            <v>Engage 2</v>
          </cell>
          <cell r="P12" t="str">
            <v>Engage 3</v>
          </cell>
        </row>
        <row r="13">
          <cell r="F13" t="str">
            <v>BRUER</v>
          </cell>
          <cell r="G13" t="str">
            <v>FLORA</v>
          </cell>
          <cell r="H13" t="str">
            <v>Al's Pool</v>
          </cell>
          <cell r="I13" t="str">
            <v>SGS-1</v>
          </cell>
          <cell r="J13" t="str">
            <v>SGS-2</v>
          </cell>
          <cell r="K13" t="str">
            <v>GASCO</v>
          </cell>
          <cell r="L13" t="str">
            <v>LS-1</v>
          </cell>
          <cell r="M13" t="str">
            <v>NEWPORT</v>
          </cell>
          <cell r="N13" t="str">
            <v>Engage 1</v>
          </cell>
          <cell r="O13" t="str">
            <v>Engage 2</v>
          </cell>
          <cell r="P13" t="str">
            <v>Engage3</v>
          </cell>
        </row>
        <row r="15">
          <cell r="C15">
            <v>10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795.45999999999992</v>
          </cell>
          <cell r="L15">
            <v>0</v>
          </cell>
          <cell r="M15">
            <v>2199.35</v>
          </cell>
          <cell r="N15">
            <v>0</v>
          </cell>
          <cell r="O15">
            <v>0</v>
          </cell>
          <cell r="P15">
            <v>0</v>
          </cell>
        </row>
        <row r="16">
          <cell r="C16">
            <v>10</v>
          </cell>
          <cell r="D16">
            <v>2</v>
          </cell>
          <cell r="E16">
            <v>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795.45999999999992</v>
          </cell>
          <cell r="L16">
            <v>0</v>
          </cell>
          <cell r="M16">
            <v>2199.35</v>
          </cell>
          <cell r="N16">
            <v>0</v>
          </cell>
          <cell r="O16">
            <v>0</v>
          </cell>
          <cell r="P16">
            <v>0</v>
          </cell>
        </row>
        <row r="17">
          <cell r="C17">
            <v>10</v>
          </cell>
          <cell r="D17">
            <v>3</v>
          </cell>
          <cell r="E17">
            <v>3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795.45999999999992</v>
          </cell>
          <cell r="L17">
            <v>0</v>
          </cell>
          <cell r="M17">
            <v>2199.35</v>
          </cell>
          <cell r="N17">
            <v>0</v>
          </cell>
          <cell r="O17">
            <v>0</v>
          </cell>
          <cell r="P17">
            <v>0</v>
          </cell>
        </row>
        <row r="18">
          <cell r="C18">
            <v>10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795.45999999999992</v>
          </cell>
          <cell r="L18">
            <v>0</v>
          </cell>
          <cell r="M18">
            <v>2199.35</v>
          </cell>
          <cell r="N18">
            <v>0</v>
          </cell>
          <cell r="O18">
            <v>0</v>
          </cell>
          <cell r="P18">
            <v>0</v>
          </cell>
        </row>
        <row r="19">
          <cell r="C19">
            <v>10</v>
          </cell>
          <cell r="D19">
            <v>5</v>
          </cell>
          <cell r="E19">
            <v>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795.45999999999992</v>
          </cell>
          <cell r="L19">
            <v>0</v>
          </cell>
          <cell r="M19">
            <v>2199.35</v>
          </cell>
          <cell r="N19">
            <v>0</v>
          </cell>
          <cell r="O19">
            <v>0</v>
          </cell>
          <cell r="P19">
            <v>0</v>
          </cell>
        </row>
        <row r="20">
          <cell r="C20">
            <v>10</v>
          </cell>
          <cell r="D20">
            <v>6</v>
          </cell>
          <cell r="E20">
            <v>6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795.45999999999992</v>
          </cell>
          <cell r="L20">
            <v>0</v>
          </cell>
          <cell r="M20">
            <v>2199.35</v>
          </cell>
          <cell r="N20">
            <v>0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7</v>
          </cell>
          <cell r="E21">
            <v>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795.45999999999992</v>
          </cell>
          <cell r="L21">
            <v>0</v>
          </cell>
          <cell r="M21">
            <v>2199.35</v>
          </cell>
          <cell r="N21">
            <v>0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8</v>
          </cell>
          <cell r="E22">
            <v>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795.45999999999992</v>
          </cell>
          <cell r="L22">
            <v>0</v>
          </cell>
          <cell r="M22">
            <v>2199.35</v>
          </cell>
          <cell r="N22">
            <v>0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9</v>
          </cell>
          <cell r="E23">
            <v>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795.45999999999992</v>
          </cell>
          <cell r="L23">
            <v>0</v>
          </cell>
          <cell r="M23">
            <v>2199.35</v>
          </cell>
          <cell r="N23">
            <v>0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10</v>
          </cell>
          <cell r="E24">
            <v>10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795.45999999999992</v>
          </cell>
          <cell r="L24">
            <v>0</v>
          </cell>
          <cell r="M24">
            <v>2199.35</v>
          </cell>
          <cell r="N24">
            <v>0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11</v>
          </cell>
          <cell r="E25">
            <v>11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795.45999999999992</v>
          </cell>
          <cell r="L25">
            <v>0</v>
          </cell>
          <cell r="M25">
            <v>2199.35</v>
          </cell>
          <cell r="N25">
            <v>0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12</v>
          </cell>
          <cell r="E26">
            <v>12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795.45999999999992</v>
          </cell>
          <cell r="L26">
            <v>0</v>
          </cell>
          <cell r="M26">
            <v>2199.35</v>
          </cell>
          <cell r="N26">
            <v>0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13</v>
          </cell>
          <cell r="E27">
            <v>13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795.45999999999992</v>
          </cell>
          <cell r="L27">
            <v>0</v>
          </cell>
          <cell r="M27">
            <v>2199.35</v>
          </cell>
          <cell r="N27">
            <v>0</v>
          </cell>
          <cell r="O27">
            <v>0</v>
          </cell>
          <cell r="P27">
            <v>0</v>
          </cell>
        </row>
        <row r="28">
          <cell r="C28">
            <v>10</v>
          </cell>
          <cell r="D28">
            <v>14</v>
          </cell>
          <cell r="E28">
            <v>14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795.45999999999992</v>
          </cell>
          <cell r="L28">
            <v>0</v>
          </cell>
          <cell r="M28">
            <v>2199.35</v>
          </cell>
          <cell r="N28">
            <v>0</v>
          </cell>
          <cell r="O28">
            <v>0</v>
          </cell>
          <cell r="P28">
            <v>0</v>
          </cell>
        </row>
        <row r="29">
          <cell r="C29">
            <v>10</v>
          </cell>
          <cell r="D29">
            <v>15</v>
          </cell>
          <cell r="E29">
            <v>15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795.45999999999992</v>
          </cell>
          <cell r="L29">
            <v>0</v>
          </cell>
          <cell r="M29">
            <v>2199.35</v>
          </cell>
          <cell r="N29">
            <v>0</v>
          </cell>
          <cell r="O29">
            <v>0</v>
          </cell>
          <cell r="P29">
            <v>0</v>
          </cell>
        </row>
        <row r="30">
          <cell r="C30">
            <v>10</v>
          </cell>
          <cell r="D30">
            <v>16</v>
          </cell>
          <cell r="E30">
            <v>16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795.45999999999992</v>
          </cell>
          <cell r="L30">
            <v>0</v>
          </cell>
          <cell r="M30">
            <v>2199.35</v>
          </cell>
          <cell r="N30">
            <v>0</v>
          </cell>
          <cell r="O30">
            <v>0</v>
          </cell>
          <cell r="P30">
            <v>0</v>
          </cell>
        </row>
        <row r="31">
          <cell r="C31">
            <v>10</v>
          </cell>
          <cell r="D31">
            <v>17</v>
          </cell>
          <cell r="E31">
            <v>17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795.45999999999992</v>
          </cell>
          <cell r="L31">
            <v>0</v>
          </cell>
          <cell r="M31">
            <v>2199.35</v>
          </cell>
          <cell r="N31">
            <v>0</v>
          </cell>
          <cell r="O31">
            <v>0</v>
          </cell>
          <cell r="P31">
            <v>0</v>
          </cell>
        </row>
        <row r="32">
          <cell r="C32">
            <v>10</v>
          </cell>
          <cell r="D32">
            <v>18</v>
          </cell>
          <cell r="E32">
            <v>18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795.45999999999992</v>
          </cell>
          <cell r="L32">
            <v>0</v>
          </cell>
          <cell r="M32">
            <v>2199.35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10</v>
          </cell>
          <cell r="D33">
            <v>19</v>
          </cell>
          <cell r="E33">
            <v>19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795.45999999999992</v>
          </cell>
          <cell r="L33">
            <v>0</v>
          </cell>
          <cell r="M33">
            <v>2199.35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10</v>
          </cell>
          <cell r="D34">
            <v>20</v>
          </cell>
          <cell r="E34">
            <v>20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795.45999999999992</v>
          </cell>
          <cell r="L34">
            <v>0</v>
          </cell>
          <cell r="M34">
            <v>2199.35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10</v>
          </cell>
          <cell r="D35">
            <v>21</v>
          </cell>
          <cell r="E35">
            <v>21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795.45999999999992</v>
          </cell>
          <cell r="L35">
            <v>0</v>
          </cell>
          <cell r="M35">
            <v>2199.35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10</v>
          </cell>
          <cell r="D36">
            <v>22</v>
          </cell>
          <cell r="E36">
            <v>22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795.45999999999992</v>
          </cell>
          <cell r="L36">
            <v>0</v>
          </cell>
          <cell r="M36">
            <v>2199.35</v>
          </cell>
          <cell r="N36">
            <v>0</v>
          </cell>
          <cell r="O36">
            <v>0</v>
          </cell>
          <cell r="P36">
            <v>0</v>
          </cell>
        </row>
        <row r="37">
          <cell r="C37">
            <v>10</v>
          </cell>
          <cell r="D37">
            <v>23</v>
          </cell>
          <cell r="E37">
            <v>23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795.45999999999992</v>
          </cell>
          <cell r="L37">
            <v>0</v>
          </cell>
          <cell r="M37">
            <v>2199.35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37918</v>
          </cell>
          <cell r="C38">
            <v>10</v>
          </cell>
          <cell r="D38">
            <v>24</v>
          </cell>
          <cell r="E38">
            <v>24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795.45999999999992</v>
          </cell>
          <cell r="L38">
            <v>0</v>
          </cell>
          <cell r="M38">
            <v>2199.35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37919</v>
          </cell>
          <cell r="C39">
            <v>10</v>
          </cell>
          <cell r="D39">
            <v>25</v>
          </cell>
          <cell r="E39">
            <v>25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795.45999999999992</v>
          </cell>
          <cell r="L39">
            <v>0</v>
          </cell>
          <cell r="M39">
            <v>2199.35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37920</v>
          </cell>
          <cell r="C40">
            <v>10</v>
          </cell>
          <cell r="D40">
            <v>26</v>
          </cell>
          <cell r="E40">
            <v>26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795.45999999999992</v>
          </cell>
          <cell r="L40">
            <v>0</v>
          </cell>
          <cell r="M40">
            <v>2199.35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37921</v>
          </cell>
          <cell r="C41">
            <v>10</v>
          </cell>
          <cell r="D41">
            <v>27</v>
          </cell>
          <cell r="E41">
            <v>27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795.45999999999992</v>
          </cell>
          <cell r="L41">
            <v>0</v>
          </cell>
          <cell r="M41">
            <v>2199.35</v>
          </cell>
          <cell r="N41">
            <v>0</v>
          </cell>
          <cell r="O41">
            <v>0</v>
          </cell>
          <cell r="P41">
            <v>0</v>
          </cell>
        </row>
        <row r="42">
          <cell r="B42">
            <v>37922</v>
          </cell>
          <cell r="C42">
            <v>10</v>
          </cell>
          <cell r="D42">
            <v>28</v>
          </cell>
          <cell r="E42">
            <v>28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795.45999999999992</v>
          </cell>
          <cell r="L42">
            <v>0</v>
          </cell>
          <cell r="M42">
            <v>2199.35</v>
          </cell>
          <cell r="N42">
            <v>0</v>
          </cell>
          <cell r="O42">
            <v>0</v>
          </cell>
          <cell r="P42">
            <v>0</v>
          </cell>
        </row>
        <row r="43">
          <cell r="B43">
            <v>37923</v>
          </cell>
          <cell r="C43">
            <v>10</v>
          </cell>
          <cell r="D43">
            <v>29</v>
          </cell>
          <cell r="E43">
            <v>29</v>
          </cell>
          <cell r="F43">
            <v>392072.90564000001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795.45999999999992</v>
          </cell>
          <cell r="L43">
            <v>0</v>
          </cell>
          <cell r="M43">
            <v>2199.35</v>
          </cell>
          <cell r="N43">
            <v>0</v>
          </cell>
          <cell r="O43">
            <v>0</v>
          </cell>
          <cell r="P43">
            <v>0</v>
          </cell>
        </row>
        <row r="44">
          <cell r="B44">
            <v>37924</v>
          </cell>
          <cell r="C44">
            <v>10</v>
          </cell>
          <cell r="D44">
            <v>30</v>
          </cell>
          <cell r="E44">
            <v>30</v>
          </cell>
          <cell r="F44">
            <v>806435.31904000009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795.45999999999992</v>
          </cell>
          <cell r="L44">
            <v>0</v>
          </cell>
          <cell r="M44">
            <v>2199.35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37925</v>
          </cell>
          <cell r="C45">
            <v>10</v>
          </cell>
          <cell r="D45">
            <v>31</v>
          </cell>
          <cell r="E45">
            <v>31</v>
          </cell>
          <cell r="F45">
            <v>1043818.30891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795.45999999999992</v>
          </cell>
          <cell r="L45">
            <v>0</v>
          </cell>
          <cell r="M45">
            <v>2199.35</v>
          </cell>
          <cell r="N45">
            <v>0</v>
          </cell>
          <cell r="O45">
            <v>0</v>
          </cell>
          <cell r="P45">
            <v>0</v>
          </cell>
        </row>
        <row r="46">
          <cell r="B46">
            <v>37926</v>
          </cell>
          <cell r="C46">
            <v>11</v>
          </cell>
          <cell r="D46">
            <v>1</v>
          </cell>
          <cell r="E46">
            <v>32</v>
          </cell>
          <cell r="F46">
            <v>393613.49872000003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795.45999999999992</v>
          </cell>
          <cell r="L46">
            <v>0</v>
          </cell>
          <cell r="M46">
            <v>2199.35</v>
          </cell>
          <cell r="N46">
            <v>0</v>
          </cell>
          <cell r="O46">
            <v>0</v>
          </cell>
          <cell r="P46">
            <v>0</v>
          </cell>
        </row>
        <row r="47">
          <cell r="B47">
            <v>37927</v>
          </cell>
          <cell r="C47">
            <v>11</v>
          </cell>
          <cell r="D47">
            <v>2</v>
          </cell>
          <cell r="E47">
            <v>33</v>
          </cell>
          <cell r="F47">
            <v>596720.52401000005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795.45999999999992</v>
          </cell>
          <cell r="L47">
            <v>0</v>
          </cell>
          <cell r="M47">
            <v>2199.35</v>
          </cell>
          <cell r="N47">
            <v>0</v>
          </cell>
          <cell r="O47">
            <v>0</v>
          </cell>
          <cell r="P47">
            <v>0</v>
          </cell>
        </row>
        <row r="48">
          <cell r="B48">
            <v>37928</v>
          </cell>
          <cell r="C48">
            <v>11</v>
          </cell>
          <cell r="D48">
            <v>3</v>
          </cell>
          <cell r="E48">
            <v>34</v>
          </cell>
          <cell r="F48">
            <v>508825.04738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795.45999999999992</v>
          </cell>
          <cell r="L48">
            <v>0</v>
          </cell>
          <cell r="M48">
            <v>2199.35</v>
          </cell>
          <cell r="N48">
            <v>0</v>
          </cell>
          <cell r="O48">
            <v>0</v>
          </cell>
          <cell r="P48">
            <v>0</v>
          </cell>
        </row>
        <row r="49">
          <cell r="B49">
            <v>37929</v>
          </cell>
          <cell r="C49">
            <v>11</v>
          </cell>
          <cell r="D49">
            <v>4</v>
          </cell>
          <cell r="E49">
            <v>35</v>
          </cell>
          <cell r="F49">
            <v>665476.40769999998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795.45999999999992</v>
          </cell>
          <cell r="L49">
            <v>0</v>
          </cell>
          <cell r="M49">
            <v>2199.35</v>
          </cell>
          <cell r="N49">
            <v>0</v>
          </cell>
          <cell r="O49">
            <v>0</v>
          </cell>
          <cell r="P49">
            <v>0</v>
          </cell>
        </row>
        <row r="50">
          <cell r="B50">
            <v>37930</v>
          </cell>
          <cell r="C50">
            <v>11</v>
          </cell>
          <cell r="D50">
            <v>5</v>
          </cell>
          <cell r="E50">
            <v>36</v>
          </cell>
          <cell r="F50">
            <v>557571.96521000005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795.45999999999992</v>
          </cell>
          <cell r="L50">
            <v>0</v>
          </cell>
          <cell r="M50">
            <v>2199.35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37931</v>
          </cell>
          <cell r="C51">
            <v>11</v>
          </cell>
          <cell r="D51">
            <v>6</v>
          </cell>
          <cell r="E51">
            <v>37</v>
          </cell>
          <cell r="F51">
            <v>392294.26548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795.45999999999992</v>
          </cell>
          <cell r="L51">
            <v>0</v>
          </cell>
          <cell r="M51">
            <v>2199.35</v>
          </cell>
          <cell r="N51">
            <v>0</v>
          </cell>
          <cell r="O51">
            <v>0</v>
          </cell>
          <cell r="P51">
            <v>0</v>
          </cell>
        </row>
        <row r="52">
          <cell r="B52">
            <v>37932</v>
          </cell>
          <cell r="C52">
            <v>11</v>
          </cell>
          <cell r="D52">
            <v>7</v>
          </cell>
          <cell r="E52">
            <v>38</v>
          </cell>
          <cell r="F52">
            <v>253486.02565000003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795.45999999999992</v>
          </cell>
          <cell r="L52">
            <v>0</v>
          </cell>
          <cell r="M52">
            <v>2199.35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37933</v>
          </cell>
          <cell r="C53">
            <v>11</v>
          </cell>
          <cell r="D53">
            <v>8</v>
          </cell>
          <cell r="E53">
            <v>39</v>
          </cell>
          <cell r="F53">
            <v>97955.29952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795.45999999999992</v>
          </cell>
          <cell r="L53">
            <v>0</v>
          </cell>
          <cell r="M53">
            <v>2199.35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37934</v>
          </cell>
          <cell r="C54">
            <v>11</v>
          </cell>
          <cell r="D54">
            <v>9</v>
          </cell>
          <cell r="E54">
            <v>40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795.45999999999992</v>
          </cell>
          <cell r="L54">
            <v>0</v>
          </cell>
          <cell r="M54">
            <v>2199.35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37935</v>
          </cell>
          <cell r="C55">
            <v>11</v>
          </cell>
          <cell r="D55">
            <v>10</v>
          </cell>
          <cell r="E55">
            <v>41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795.45999999999992</v>
          </cell>
          <cell r="L55">
            <v>0</v>
          </cell>
          <cell r="M55">
            <v>2199.35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37936</v>
          </cell>
          <cell r="C56">
            <v>11</v>
          </cell>
          <cell r="D56">
            <v>11</v>
          </cell>
          <cell r="E56">
            <v>42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795.45999999999992</v>
          </cell>
          <cell r="L56">
            <v>0</v>
          </cell>
          <cell r="M56">
            <v>2199.35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37937</v>
          </cell>
          <cell r="C57">
            <v>11</v>
          </cell>
          <cell r="D57">
            <v>12</v>
          </cell>
          <cell r="E57">
            <v>43</v>
          </cell>
          <cell r="F57">
            <v>253718.54274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795.45999999999992</v>
          </cell>
          <cell r="L57">
            <v>0</v>
          </cell>
          <cell r="M57">
            <v>2199.35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37938</v>
          </cell>
          <cell r="C58">
            <v>11</v>
          </cell>
          <cell r="D58">
            <v>13</v>
          </cell>
          <cell r="E58">
            <v>44</v>
          </cell>
          <cell r="F58">
            <v>76927.453590000005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795.45999999999992</v>
          </cell>
          <cell r="L58">
            <v>0</v>
          </cell>
          <cell r="M58">
            <v>2199.35</v>
          </cell>
          <cell r="N58">
            <v>0</v>
          </cell>
          <cell r="O58">
            <v>0</v>
          </cell>
          <cell r="P58">
            <v>0</v>
          </cell>
        </row>
        <row r="59">
          <cell r="B59">
            <v>37939</v>
          </cell>
          <cell r="C59">
            <v>11</v>
          </cell>
          <cell r="D59">
            <v>14</v>
          </cell>
          <cell r="E59">
            <v>45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795.45999999999992</v>
          </cell>
          <cell r="L59">
            <v>0</v>
          </cell>
          <cell r="M59">
            <v>2199.35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37940</v>
          </cell>
          <cell r="C60">
            <v>11</v>
          </cell>
          <cell r="D60">
            <v>15</v>
          </cell>
          <cell r="E60">
            <v>46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795.45999999999992</v>
          </cell>
          <cell r="L60">
            <v>0</v>
          </cell>
          <cell r="M60">
            <v>2199.35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37941</v>
          </cell>
          <cell r="C61">
            <v>11</v>
          </cell>
          <cell r="D61">
            <v>16</v>
          </cell>
          <cell r="E61">
            <v>47</v>
          </cell>
          <cell r="F61">
            <v>108155.25747000001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795.45999999999992</v>
          </cell>
          <cell r="L61">
            <v>0</v>
          </cell>
          <cell r="M61">
            <v>2199.35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37942</v>
          </cell>
          <cell r="C62">
            <v>11</v>
          </cell>
          <cell r="D62">
            <v>17</v>
          </cell>
          <cell r="E62">
            <v>48</v>
          </cell>
          <cell r="F62">
            <v>103193.40525000001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795.45999999999992</v>
          </cell>
          <cell r="L62">
            <v>0</v>
          </cell>
          <cell r="M62">
            <v>2199.35</v>
          </cell>
          <cell r="N62">
            <v>0</v>
          </cell>
          <cell r="O62">
            <v>0</v>
          </cell>
          <cell r="P62">
            <v>0</v>
          </cell>
        </row>
        <row r="63">
          <cell r="B63">
            <v>37943</v>
          </cell>
          <cell r="C63">
            <v>11</v>
          </cell>
          <cell r="D63">
            <v>18</v>
          </cell>
          <cell r="E63">
            <v>49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795.45999999999992</v>
          </cell>
          <cell r="L63">
            <v>0</v>
          </cell>
          <cell r="M63">
            <v>2199.35</v>
          </cell>
          <cell r="N63">
            <v>0</v>
          </cell>
          <cell r="O63">
            <v>0</v>
          </cell>
          <cell r="P63">
            <v>0</v>
          </cell>
        </row>
        <row r="64">
          <cell r="B64">
            <v>37944</v>
          </cell>
          <cell r="C64">
            <v>11</v>
          </cell>
          <cell r="D64">
            <v>19</v>
          </cell>
          <cell r="E64">
            <v>50</v>
          </cell>
          <cell r="F64">
            <v>647944.79763000004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795.45999999999992</v>
          </cell>
          <cell r="L64">
            <v>0</v>
          </cell>
          <cell r="M64">
            <v>2199.35</v>
          </cell>
          <cell r="N64">
            <v>0</v>
          </cell>
          <cell r="O64">
            <v>0</v>
          </cell>
          <cell r="P64">
            <v>0</v>
          </cell>
        </row>
        <row r="65">
          <cell r="B65">
            <v>37945</v>
          </cell>
          <cell r="C65">
            <v>11</v>
          </cell>
          <cell r="D65">
            <v>20</v>
          </cell>
          <cell r="E65">
            <v>51</v>
          </cell>
          <cell r="F65">
            <v>650443.57533999998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795.45999999999992</v>
          </cell>
          <cell r="L65">
            <v>0</v>
          </cell>
          <cell r="M65">
            <v>2199.35</v>
          </cell>
          <cell r="N65">
            <v>0</v>
          </cell>
          <cell r="O65">
            <v>0</v>
          </cell>
          <cell r="P65">
            <v>0</v>
          </cell>
        </row>
        <row r="66">
          <cell r="B66">
            <v>37946</v>
          </cell>
          <cell r="C66">
            <v>11</v>
          </cell>
          <cell r="D66">
            <v>21</v>
          </cell>
          <cell r="E66">
            <v>52</v>
          </cell>
          <cell r="F66">
            <v>821953.71492000006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795.45999999999992</v>
          </cell>
          <cell r="L66">
            <v>0</v>
          </cell>
          <cell r="M66">
            <v>2199.35</v>
          </cell>
          <cell r="N66">
            <v>0</v>
          </cell>
          <cell r="O66">
            <v>0</v>
          </cell>
          <cell r="P66">
            <v>0</v>
          </cell>
        </row>
        <row r="67">
          <cell r="B67">
            <v>37947</v>
          </cell>
          <cell r="C67">
            <v>11</v>
          </cell>
          <cell r="D67">
            <v>22</v>
          </cell>
          <cell r="E67">
            <v>53</v>
          </cell>
          <cell r="F67">
            <v>731525.09625000006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795.45999999999992</v>
          </cell>
          <cell r="L67">
            <v>0</v>
          </cell>
          <cell r="M67">
            <v>2199.35</v>
          </cell>
          <cell r="N67">
            <v>0</v>
          </cell>
          <cell r="O67">
            <v>0</v>
          </cell>
          <cell r="P67">
            <v>0</v>
          </cell>
        </row>
        <row r="68">
          <cell r="B68">
            <v>37948</v>
          </cell>
          <cell r="C68">
            <v>11</v>
          </cell>
          <cell r="D68">
            <v>23</v>
          </cell>
          <cell r="E68">
            <v>54</v>
          </cell>
          <cell r="F68">
            <v>400393.53640000004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795.45999999999992</v>
          </cell>
          <cell r="L68">
            <v>0</v>
          </cell>
          <cell r="M68">
            <v>2199.35</v>
          </cell>
          <cell r="N68">
            <v>0</v>
          </cell>
          <cell r="O68">
            <v>0</v>
          </cell>
          <cell r="P68">
            <v>0</v>
          </cell>
        </row>
        <row r="69">
          <cell r="B69">
            <v>37949</v>
          </cell>
          <cell r="C69">
            <v>11</v>
          </cell>
          <cell r="D69">
            <v>24</v>
          </cell>
          <cell r="E69">
            <v>55</v>
          </cell>
          <cell r="F69">
            <v>560185.43945000006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795.45999999999992</v>
          </cell>
          <cell r="L69">
            <v>0</v>
          </cell>
          <cell r="M69">
            <v>2199.35</v>
          </cell>
          <cell r="N69">
            <v>0</v>
          </cell>
          <cell r="O69">
            <v>0</v>
          </cell>
          <cell r="P69">
            <v>0</v>
          </cell>
        </row>
        <row r="70">
          <cell r="B70">
            <v>37950</v>
          </cell>
          <cell r="C70">
            <v>11</v>
          </cell>
          <cell r="D70">
            <v>25</v>
          </cell>
          <cell r="E70">
            <v>56</v>
          </cell>
          <cell r="F70">
            <v>472546.13328000001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795.45999999999992</v>
          </cell>
          <cell r="L70">
            <v>0</v>
          </cell>
          <cell r="M70">
            <v>2199.35</v>
          </cell>
          <cell r="N70">
            <v>0</v>
          </cell>
          <cell r="O70">
            <v>0</v>
          </cell>
          <cell r="P70">
            <v>0</v>
          </cell>
        </row>
        <row r="71">
          <cell r="B71">
            <v>37951</v>
          </cell>
          <cell r="C71">
            <v>11</v>
          </cell>
          <cell r="D71">
            <v>26</v>
          </cell>
          <cell r="E71">
            <v>57</v>
          </cell>
          <cell r="F71">
            <v>345210.67048000003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795.45999999999992</v>
          </cell>
          <cell r="L71">
            <v>0</v>
          </cell>
          <cell r="M71">
            <v>2199.35</v>
          </cell>
          <cell r="N71">
            <v>0</v>
          </cell>
          <cell r="O71">
            <v>0</v>
          </cell>
          <cell r="P71">
            <v>0</v>
          </cell>
        </row>
        <row r="72">
          <cell r="B72">
            <v>37952</v>
          </cell>
          <cell r="C72">
            <v>11</v>
          </cell>
          <cell r="D72">
            <v>27</v>
          </cell>
          <cell r="E72">
            <v>58</v>
          </cell>
          <cell r="F72">
            <v>216865.25341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795.45999999999992</v>
          </cell>
          <cell r="L72">
            <v>0</v>
          </cell>
          <cell r="M72">
            <v>2199.35</v>
          </cell>
          <cell r="N72">
            <v>0</v>
          </cell>
          <cell r="O72">
            <v>0</v>
          </cell>
          <cell r="P72">
            <v>0</v>
          </cell>
        </row>
        <row r="73">
          <cell r="B73">
            <v>37953</v>
          </cell>
          <cell r="C73">
            <v>11</v>
          </cell>
          <cell r="D73">
            <v>28</v>
          </cell>
          <cell r="E73">
            <v>59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795.45999999999992</v>
          </cell>
          <cell r="L73">
            <v>0</v>
          </cell>
          <cell r="M73">
            <v>2199.35</v>
          </cell>
          <cell r="N73">
            <v>0</v>
          </cell>
          <cell r="O73">
            <v>0</v>
          </cell>
          <cell r="P73">
            <v>0</v>
          </cell>
        </row>
        <row r="74">
          <cell r="B74">
            <v>37954</v>
          </cell>
          <cell r="C74">
            <v>11</v>
          </cell>
          <cell r="D74">
            <v>29</v>
          </cell>
          <cell r="E74">
            <v>60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795.45999999999992</v>
          </cell>
          <cell r="L74">
            <v>0</v>
          </cell>
          <cell r="M74">
            <v>2199.35</v>
          </cell>
          <cell r="N74">
            <v>0</v>
          </cell>
          <cell r="O74">
            <v>0</v>
          </cell>
          <cell r="P74">
            <v>0</v>
          </cell>
        </row>
        <row r="75">
          <cell r="B75">
            <v>37955</v>
          </cell>
          <cell r="C75">
            <v>11</v>
          </cell>
          <cell r="D75">
            <v>30</v>
          </cell>
          <cell r="E75">
            <v>61</v>
          </cell>
          <cell r="F75">
            <v>178395.05541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795.45999999999992</v>
          </cell>
          <cell r="L75">
            <v>0</v>
          </cell>
          <cell r="M75">
            <v>2199.35</v>
          </cell>
          <cell r="N75">
            <v>0</v>
          </cell>
          <cell r="O75">
            <v>0</v>
          </cell>
          <cell r="P75">
            <v>0</v>
          </cell>
        </row>
        <row r="76">
          <cell r="B76">
            <v>37956</v>
          </cell>
          <cell r="C76">
            <v>12</v>
          </cell>
          <cell r="D76">
            <v>1</v>
          </cell>
          <cell r="E76">
            <v>62</v>
          </cell>
          <cell r="F76">
            <v>242820.14094000001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795.45999999999992</v>
          </cell>
          <cell r="L76">
            <v>0</v>
          </cell>
          <cell r="M76">
            <v>2199.35</v>
          </cell>
          <cell r="N76">
            <v>0</v>
          </cell>
          <cell r="O76">
            <v>0</v>
          </cell>
          <cell r="P76">
            <v>0</v>
          </cell>
        </row>
        <row r="77">
          <cell r="B77">
            <v>37957</v>
          </cell>
          <cell r="C77">
            <v>12</v>
          </cell>
          <cell r="D77">
            <v>2</v>
          </cell>
          <cell r="E77">
            <v>63</v>
          </cell>
          <cell r="F77">
            <v>435607.15627000004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795.45999999999992</v>
          </cell>
          <cell r="L77">
            <v>0</v>
          </cell>
          <cell r="M77">
            <v>2199.35</v>
          </cell>
          <cell r="N77">
            <v>0</v>
          </cell>
          <cell r="O77">
            <v>0</v>
          </cell>
          <cell r="P77">
            <v>0</v>
          </cell>
        </row>
        <row r="78">
          <cell r="B78">
            <v>37958</v>
          </cell>
          <cell r="C78">
            <v>12</v>
          </cell>
          <cell r="D78">
            <v>3</v>
          </cell>
          <cell r="E78">
            <v>64</v>
          </cell>
          <cell r="F78">
            <v>422650.46499000001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795.45999999999992</v>
          </cell>
          <cell r="L78">
            <v>0</v>
          </cell>
          <cell r="M78">
            <v>2199.35</v>
          </cell>
          <cell r="N78">
            <v>0</v>
          </cell>
          <cell r="O78">
            <v>0</v>
          </cell>
          <cell r="P78">
            <v>0</v>
          </cell>
        </row>
        <row r="79">
          <cell r="B79">
            <v>37959</v>
          </cell>
          <cell r="C79">
            <v>12</v>
          </cell>
          <cell r="D79">
            <v>4</v>
          </cell>
          <cell r="E79">
            <v>65</v>
          </cell>
          <cell r="F79">
            <v>420880.92514000001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795.45999999999992</v>
          </cell>
          <cell r="L79">
            <v>0</v>
          </cell>
          <cell r="M79">
            <v>2199.35</v>
          </cell>
          <cell r="N79">
            <v>0</v>
          </cell>
          <cell r="O79">
            <v>0</v>
          </cell>
          <cell r="P79">
            <v>0</v>
          </cell>
        </row>
        <row r="80">
          <cell r="B80">
            <v>37960</v>
          </cell>
          <cell r="C80">
            <v>12</v>
          </cell>
          <cell r="D80">
            <v>5</v>
          </cell>
          <cell r="E80">
            <v>66</v>
          </cell>
          <cell r="F80">
            <v>119423.18739000001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795.45999999999992</v>
          </cell>
          <cell r="L80">
            <v>0</v>
          </cell>
          <cell r="M80">
            <v>2199.35</v>
          </cell>
          <cell r="N80">
            <v>0</v>
          </cell>
          <cell r="O80">
            <v>0</v>
          </cell>
          <cell r="P80">
            <v>0</v>
          </cell>
        </row>
        <row r="81">
          <cell r="B81">
            <v>37961</v>
          </cell>
          <cell r="C81">
            <v>12</v>
          </cell>
          <cell r="D81">
            <v>6</v>
          </cell>
          <cell r="E81">
            <v>67</v>
          </cell>
          <cell r="F81">
            <v>183967.87864000001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795.45999999999992</v>
          </cell>
          <cell r="L81">
            <v>0</v>
          </cell>
          <cell r="M81">
            <v>2199.35</v>
          </cell>
          <cell r="N81">
            <v>0</v>
          </cell>
          <cell r="O81">
            <v>0</v>
          </cell>
          <cell r="P81">
            <v>0</v>
          </cell>
        </row>
        <row r="82">
          <cell r="B82">
            <v>37962</v>
          </cell>
          <cell r="C82">
            <v>12</v>
          </cell>
          <cell r="D82">
            <v>7</v>
          </cell>
          <cell r="E82">
            <v>68</v>
          </cell>
          <cell r="F82">
            <v>312961.75508000003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795.45999999999992</v>
          </cell>
          <cell r="L82">
            <v>0</v>
          </cell>
          <cell r="M82">
            <v>2199.35</v>
          </cell>
          <cell r="N82">
            <v>0</v>
          </cell>
          <cell r="O82">
            <v>0</v>
          </cell>
          <cell r="P82">
            <v>0</v>
          </cell>
        </row>
        <row r="83">
          <cell r="B83">
            <v>37963</v>
          </cell>
          <cell r="C83">
            <v>12</v>
          </cell>
          <cell r="D83">
            <v>8</v>
          </cell>
          <cell r="E83">
            <v>69</v>
          </cell>
          <cell r="F83">
            <v>351337.78589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795.45999999999992</v>
          </cell>
          <cell r="L83">
            <v>0</v>
          </cell>
          <cell r="M83">
            <v>2199.35</v>
          </cell>
          <cell r="N83">
            <v>0</v>
          </cell>
          <cell r="O83">
            <v>0</v>
          </cell>
          <cell r="P83">
            <v>0</v>
          </cell>
        </row>
        <row r="84">
          <cell r="B84">
            <v>37964</v>
          </cell>
          <cell r="C84">
            <v>12</v>
          </cell>
          <cell r="D84">
            <v>9</v>
          </cell>
          <cell r="E84">
            <v>70</v>
          </cell>
          <cell r="F84">
            <v>573993.20576000004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795.45999999999992</v>
          </cell>
          <cell r="L84">
            <v>0</v>
          </cell>
          <cell r="M84">
            <v>2199.35</v>
          </cell>
          <cell r="N84">
            <v>0</v>
          </cell>
          <cell r="O84">
            <v>0</v>
          </cell>
          <cell r="P84">
            <v>0</v>
          </cell>
        </row>
        <row r="85">
          <cell r="B85">
            <v>37965</v>
          </cell>
          <cell r="C85">
            <v>12</v>
          </cell>
          <cell r="D85">
            <v>10</v>
          </cell>
          <cell r="E85">
            <v>71</v>
          </cell>
          <cell r="F85">
            <v>498412.65539000003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795.45999999999992</v>
          </cell>
          <cell r="L85">
            <v>0</v>
          </cell>
          <cell r="M85">
            <v>2199.35</v>
          </cell>
          <cell r="N85">
            <v>0</v>
          </cell>
          <cell r="O85">
            <v>0</v>
          </cell>
          <cell r="P85">
            <v>0</v>
          </cell>
        </row>
        <row r="86">
          <cell r="B86">
            <v>37966</v>
          </cell>
          <cell r="C86">
            <v>12</v>
          </cell>
          <cell r="D86">
            <v>11</v>
          </cell>
          <cell r="E86">
            <v>72</v>
          </cell>
          <cell r="F86">
            <v>381148.17272999999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795.45999999999992</v>
          </cell>
          <cell r="L86">
            <v>0</v>
          </cell>
          <cell r="M86">
            <v>2199.35</v>
          </cell>
          <cell r="N86">
            <v>0</v>
          </cell>
          <cell r="O86">
            <v>0</v>
          </cell>
          <cell r="P86">
            <v>0</v>
          </cell>
        </row>
        <row r="87">
          <cell r="B87">
            <v>37967</v>
          </cell>
          <cell r="C87">
            <v>12</v>
          </cell>
          <cell r="D87">
            <v>12</v>
          </cell>
          <cell r="E87">
            <v>73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152924.01534000001</v>
          </cell>
          <cell r="K87">
            <v>795.45999999999992</v>
          </cell>
          <cell r="L87">
            <v>0</v>
          </cell>
          <cell r="M87">
            <v>2199.35</v>
          </cell>
          <cell r="N87">
            <v>0</v>
          </cell>
          <cell r="O87">
            <v>0</v>
          </cell>
          <cell r="P87">
            <v>0</v>
          </cell>
        </row>
        <row r="88">
          <cell r="B88">
            <v>37968</v>
          </cell>
          <cell r="C88">
            <v>12</v>
          </cell>
          <cell r="D88">
            <v>13</v>
          </cell>
          <cell r="E88">
            <v>74</v>
          </cell>
          <cell r="F88">
            <v>299462.82144999999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795.45999999999992</v>
          </cell>
          <cell r="L88">
            <v>0</v>
          </cell>
          <cell r="M88">
            <v>2199.35</v>
          </cell>
          <cell r="N88">
            <v>0</v>
          </cell>
          <cell r="O88">
            <v>0</v>
          </cell>
          <cell r="P88">
            <v>0</v>
          </cell>
        </row>
        <row r="89">
          <cell r="B89">
            <v>37969</v>
          </cell>
          <cell r="C89">
            <v>12</v>
          </cell>
          <cell r="D89">
            <v>14</v>
          </cell>
          <cell r="E89">
            <v>75</v>
          </cell>
          <cell r="F89">
            <v>515615.34973000002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795.45999999999992</v>
          </cell>
          <cell r="L89">
            <v>0</v>
          </cell>
          <cell r="M89">
            <v>2199.35</v>
          </cell>
          <cell r="N89">
            <v>0</v>
          </cell>
          <cell r="O89">
            <v>0</v>
          </cell>
          <cell r="P89">
            <v>0</v>
          </cell>
        </row>
        <row r="90">
          <cell r="B90">
            <v>37970</v>
          </cell>
          <cell r="C90">
            <v>12</v>
          </cell>
          <cell r="D90">
            <v>15</v>
          </cell>
          <cell r="E90">
            <v>76</v>
          </cell>
          <cell r="F90">
            <v>430269.97416000004</v>
          </cell>
          <cell r="G90">
            <v>0</v>
          </cell>
          <cell r="H90">
            <v>0</v>
          </cell>
          <cell r="I90">
            <v>0</v>
          </cell>
          <cell r="J90">
            <v>214803.598</v>
          </cell>
          <cell r="K90">
            <v>795.45999999999992</v>
          </cell>
          <cell r="L90">
            <v>0</v>
          </cell>
          <cell r="M90">
            <v>2199.35</v>
          </cell>
          <cell r="N90">
            <v>0</v>
          </cell>
          <cell r="O90">
            <v>0</v>
          </cell>
          <cell r="P90">
            <v>0</v>
          </cell>
        </row>
        <row r="91">
          <cell r="B91">
            <v>37971</v>
          </cell>
          <cell r="C91">
            <v>12</v>
          </cell>
          <cell r="D91">
            <v>16</v>
          </cell>
          <cell r="E91">
            <v>77</v>
          </cell>
          <cell r="F91">
            <v>435607.15627000004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795.45999999999992</v>
          </cell>
          <cell r="L91">
            <v>0</v>
          </cell>
          <cell r="M91">
            <v>2199.35</v>
          </cell>
          <cell r="N91">
            <v>0</v>
          </cell>
          <cell r="O91">
            <v>0</v>
          </cell>
          <cell r="P91">
            <v>0</v>
          </cell>
        </row>
        <row r="92">
          <cell r="B92">
            <v>37972</v>
          </cell>
          <cell r="C92">
            <v>12</v>
          </cell>
          <cell r="D92">
            <v>17</v>
          </cell>
          <cell r="E92">
            <v>78</v>
          </cell>
          <cell r="F92">
            <v>197110.22656000001</v>
          </cell>
          <cell r="G92">
            <v>0</v>
          </cell>
          <cell r="H92">
            <v>0</v>
          </cell>
          <cell r="I92">
            <v>0</v>
          </cell>
          <cell r="J92">
            <v>214803.598</v>
          </cell>
          <cell r="K92">
            <v>795.45999999999992</v>
          </cell>
          <cell r="L92">
            <v>0</v>
          </cell>
          <cell r="M92">
            <v>2199.35</v>
          </cell>
          <cell r="N92">
            <v>0</v>
          </cell>
          <cell r="O92">
            <v>0</v>
          </cell>
          <cell r="P92">
            <v>0</v>
          </cell>
        </row>
        <row r="93">
          <cell r="B93">
            <v>37973</v>
          </cell>
          <cell r="C93">
            <v>12</v>
          </cell>
          <cell r="D93">
            <v>18</v>
          </cell>
          <cell r="E93">
            <v>79</v>
          </cell>
          <cell r="F93">
            <v>479834.04898000002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795.45999999999992</v>
          </cell>
          <cell r="L93">
            <v>0</v>
          </cell>
          <cell r="M93">
            <v>2199.35</v>
          </cell>
          <cell r="N93">
            <v>0</v>
          </cell>
          <cell r="O93">
            <v>0</v>
          </cell>
          <cell r="P93">
            <v>0</v>
          </cell>
        </row>
        <row r="94">
          <cell r="B94">
            <v>37974</v>
          </cell>
          <cell r="C94">
            <v>12</v>
          </cell>
          <cell r="D94">
            <v>19</v>
          </cell>
          <cell r="E94">
            <v>80</v>
          </cell>
          <cell r="F94">
            <v>393653.66482000001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795.45999999999992</v>
          </cell>
          <cell r="L94">
            <v>0</v>
          </cell>
          <cell r="M94">
            <v>2199.35</v>
          </cell>
          <cell r="N94">
            <v>0</v>
          </cell>
          <cell r="O94">
            <v>0</v>
          </cell>
          <cell r="P94">
            <v>0</v>
          </cell>
        </row>
        <row r="95">
          <cell r="B95">
            <v>37975</v>
          </cell>
          <cell r="C95">
            <v>12</v>
          </cell>
          <cell r="D95">
            <v>20</v>
          </cell>
          <cell r="E95">
            <v>81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78807.207500000004</v>
          </cell>
          <cell r="K95">
            <v>795.45999999999992</v>
          </cell>
          <cell r="L95">
            <v>0</v>
          </cell>
          <cell r="M95">
            <v>2199.35</v>
          </cell>
          <cell r="N95">
            <v>0</v>
          </cell>
          <cell r="O95">
            <v>0</v>
          </cell>
          <cell r="P95">
            <v>0</v>
          </cell>
        </row>
        <row r="96">
          <cell r="B96">
            <v>37976</v>
          </cell>
          <cell r="C96">
            <v>12</v>
          </cell>
          <cell r="D96">
            <v>21</v>
          </cell>
          <cell r="E96">
            <v>82</v>
          </cell>
          <cell r="F96">
            <v>94060.972980000006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795.45999999999992</v>
          </cell>
          <cell r="L96">
            <v>0</v>
          </cell>
          <cell r="M96">
            <v>2199.35</v>
          </cell>
          <cell r="N96">
            <v>0</v>
          </cell>
          <cell r="O96">
            <v>0</v>
          </cell>
          <cell r="P96">
            <v>0</v>
          </cell>
        </row>
        <row r="97">
          <cell r="B97">
            <v>37977</v>
          </cell>
          <cell r="C97">
            <v>12</v>
          </cell>
          <cell r="D97">
            <v>22</v>
          </cell>
          <cell r="E97">
            <v>83</v>
          </cell>
          <cell r="F97">
            <v>489717.14103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795.45999999999992</v>
          </cell>
          <cell r="L97">
            <v>0</v>
          </cell>
          <cell r="M97">
            <v>2199.35</v>
          </cell>
          <cell r="N97">
            <v>0</v>
          </cell>
          <cell r="O97">
            <v>0</v>
          </cell>
          <cell r="P97">
            <v>0</v>
          </cell>
        </row>
        <row r="98">
          <cell r="B98">
            <v>37978</v>
          </cell>
          <cell r="C98">
            <v>12</v>
          </cell>
          <cell r="D98">
            <v>23</v>
          </cell>
          <cell r="E98">
            <v>84</v>
          </cell>
          <cell r="F98">
            <v>130944.16374</v>
          </cell>
          <cell r="G98">
            <v>0</v>
          </cell>
          <cell r="H98">
            <v>0</v>
          </cell>
          <cell r="I98">
            <v>0</v>
          </cell>
          <cell r="J98">
            <v>214803.598</v>
          </cell>
          <cell r="K98">
            <v>795.45999999999992</v>
          </cell>
          <cell r="L98">
            <v>0</v>
          </cell>
          <cell r="M98">
            <v>2199.35</v>
          </cell>
          <cell r="N98">
            <v>0</v>
          </cell>
          <cell r="O98">
            <v>0</v>
          </cell>
          <cell r="P98">
            <v>0</v>
          </cell>
        </row>
        <row r="99">
          <cell r="B99">
            <v>37979</v>
          </cell>
          <cell r="C99">
            <v>12</v>
          </cell>
          <cell r="D99">
            <v>24</v>
          </cell>
          <cell r="E99">
            <v>85</v>
          </cell>
          <cell r="F99">
            <v>203966.13354000001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795.45999999999992</v>
          </cell>
          <cell r="L99">
            <v>0</v>
          </cell>
          <cell r="M99">
            <v>2199.35</v>
          </cell>
          <cell r="N99">
            <v>0</v>
          </cell>
          <cell r="O99">
            <v>0</v>
          </cell>
          <cell r="P99">
            <v>0</v>
          </cell>
        </row>
        <row r="100">
          <cell r="B100">
            <v>37980</v>
          </cell>
          <cell r="C100">
            <v>12</v>
          </cell>
          <cell r="D100">
            <v>25</v>
          </cell>
          <cell r="E100">
            <v>86</v>
          </cell>
          <cell r="F100">
            <v>316569.11715000001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795.45999999999992</v>
          </cell>
          <cell r="L100">
            <v>0</v>
          </cell>
          <cell r="M100">
            <v>2199.35</v>
          </cell>
          <cell r="N100">
            <v>0</v>
          </cell>
          <cell r="O100">
            <v>0</v>
          </cell>
          <cell r="P100">
            <v>0</v>
          </cell>
        </row>
        <row r="101">
          <cell r="B101">
            <v>37981</v>
          </cell>
          <cell r="C101">
            <v>12</v>
          </cell>
          <cell r="D101">
            <v>26</v>
          </cell>
          <cell r="E101">
            <v>87</v>
          </cell>
          <cell r="F101">
            <v>553871.32853000006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795.45999999999992</v>
          </cell>
          <cell r="L101">
            <v>0</v>
          </cell>
          <cell r="M101">
            <v>2199.35</v>
          </cell>
          <cell r="N101">
            <v>0</v>
          </cell>
          <cell r="O101">
            <v>0</v>
          </cell>
          <cell r="P101">
            <v>0</v>
          </cell>
        </row>
        <row r="102">
          <cell r="B102">
            <v>37982</v>
          </cell>
          <cell r="C102">
            <v>12</v>
          </cell>
          <cell r="D102">
            <v>27</v>
          </cell>
          <cell r="E102">
            <v>88</v>
          </cell>
          <cell r="F102">
            <v>546177.73522000003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795.45999999999992</v>
          </cell>
          <cell r="L102">
            <v>0</v>
          </cell>
          <cell r="M102">
            <v>2199.35</v>
          </cell>
          <cell r="N102">
            <v>0</v>
          </cell>
          <cell r="O102">
            <v>0</v>
          </cell>
          <cell r="P102">
            <v>0</v>
          </cell>
        </row>
        <row r="103">
          <cell r="B103">
            <v>37983</v>
          </cell>
          <cell r="C103">
            <v>12</v>
          </cell>
          <cell r="D103">
            <v>28</v>
          </cell>
          <cell r="E103">
            <v>89</v>
          </cell>
          <cell r="F103">
            <v>593399.23383000004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795.45999999999992</v>
          </cell>
          <cell r="L103">
            <v>0</v>
          </cell>
          <cell r="M103">
            <v>2199.35</v>
          </cell>
          <cell r="N103">
            <v>0</v>
          </cell>
          <cell r="O103">
            <v>0</v>
          </cell>
          <cell r="P103">
            <v>0</v>
          </cell>
        </row>
        <row r="104">
          <cell r="B104">
            <v>37984</v>
          </cell>
          <cell r="C104">
            <v>12</v>
          </cell>
          <cell r="D104">
            <v>29</v>
          </cell>
          <cell r="E104">
            <v>90</v>
          </cell>
          <cell r="F104">
            <v>943428.05115000007</v>
          </cell>
          <cell r="G104">
            <v>0</v>
          </cell>
          <cell r="H104">
            <v>0</v>
          </cell>
          <cell r="I104">
            <v>0</v>
          </cell>
          <cell r="J104">
            <v>92680.075980000009</v>
          </cell>
          <cell r="K104">
            <v>795.45999999999992</v>
          </cell>
          <cell r="L104">
            <v>0</v>
          </cell>
          <cell r="M104">
            <v>2199.35</v>
          </cell>
          <cell r="N104">
            <v>0</v>
          </cell>
          <cell r="O104">
            <v>0</v>
          </cell>
          <cell r="P104">
            <v>0</v>
          </cell>
        </row>
        <row r="105">
          <cell r="B105">
            <v>37985</v>
          </cell>
          <cell r="C105">
            <v>12</v>
          </cell>
          <cell r="D105">
            <v>30</v>
          </cell>
          <cell r="E105">
            <v>91</v>
          </cell>
          <cell r="F105">
            <v>901792.76447000005</v>
          </cell>
          <cell r="G105">
            <v>0</v>
          </cell>
          <cell r="H105">
            <v>0</v>
          </cell>
          <cell r="I105">
            <v>0</v>
          </cell>
          <cell r="J105">
            <v>120612.47694000001</v>
          </cell>
          <cell r="K105">
            <v>795.45999999999992</v>
          </cell>
          <cell r="L105">
            <v>0</v>
          </cell>
          <cell r="M105">
            <v>2199.35</v>
          </cell>
          <cell r="N105">
            <v>0</v>
          </cell>
          <cell r="O105">
            <v>0</v>
          </cell>
          <cell r="P105">
            <v>0</v>
          </cell>
        </row>
        <row r="106">
          <cell r="B106">
            <v>37986</v>
          </cell>
          <cell r="C106">
            <v>12</v>
          </cell>
          <cell r="D106">
            <v>31</v>
          </cell>
          <cell r="E106">
            <v>92</v>
          </cell>
          <cell r="F106">
            <v>796857.93564000004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795.45999999999992</v>
          </cell>
          <cell r="L106">
            <v>0</v>
          </cell>
          <cell r="M106">
            <v>2199.35</v>
          </cell>
          <cell r="N106">
            <v>0</v>
          </cell>
          <cell r="O106">
            <v>0</v>
          </cell>
          <cell r="P106">
            <v>0</v>
          </cell>
        </row>
        <row r="107">
          <cell r="B107">
            <v>37987</v>
          </cell>
          <cell r="C107">
            <v>1</v>
          </cell>
          <cell r="D107">
            <v>1</v>
          </cell>
          <cell r="E107">
            <v>93</v>
          </cell>
          <cell r="F107">
            <v>831790.39280999999</v>
          </cell>
          <cell r="G107">
            <v>0</v>
          </cell>
          <cell r="H107">
            <v>0</v>
          </cell>
          <cell r="I107">
            <v>0</v>
          </cell>
          <cell r="J107">
            <v>46885.796860000002</v>
          </cell>
          <cell r="K107">
            <v>795.45999999999992</v>
          </cell>
          <cell r="L107">
            <v>0</v>
          </cell>
          <cell r="M107">
            <v>2199.35</v>
          </cell>
          <cell r="N107">
            <v>0</v>
          </cell>
          <cell r="O107">
            <v>0</v>
          </cell>
          <cell r="P107">
            <v>0</v>
          </cell>
        </row>
        <row r="108">
          <cell r="B108">
            <v>37988</v>
          </cell>
          <cell r="C108">
            <v>1</v>
          </cell>
          <cell r="D108">
            <v>2</v>
          </cell>
          <cell r="E108">
            <v>94</v>
          </cell>
          <cell r="F108">
            <v>311954.03226000001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795.45999999999992</v>
          </cell>
          <cell r="L108">
            <v>0</v>
          </cell>
          <cell r="M108">
            <v>2199.35</v>
          </cell>
          <cell r="N108">
            <v>0</v>
          </cell>
          <cell r="O108">
            <v>0</v>
          </cell>
          <cell r="P108">
            <v>0</v>
          </cell>
        </row>
        <row r="109">
          <cell r="B109">
            <v>37989</v>
          </cell>
          <cell r="C109">
            <v>1</v>
          </cell>
          <cell r="D109">
            <v>3</v>
          </cell>
          <cell r="E109">
            <v>95</v>
          </cell>
          <cell r="F109">
            <v>784022.18894999998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795.45999999999992</v>
          </cell>
          <cell r="L109">
            <v>0</v>
          </cell>
          <cell r="M109">
            <v>2199.35</v>
          </cell>
          <cell r="N109">
            <v>0</v>
          </cell>
          <cell r="O109">
            <v>0</v>
          </cell>
          <cell r="P109">
            <v>0</v>
          </cell>
        </row>
        <row r="110">
          <cell r="B110">
            <v>37990</v>
          </cell>
          <cell r="C110">
            <v>1</v>
          </cell>
          <cell r="D110">
            <v>4</v>
          </cell>
          <cell r="E110">
            <v>96</v>
          </cell>
          <cell r="F110">
            <v>756723.52223</v>
          </cell>
          <cell r="G110">
            <v>0</v>
          </cell>
          <cell r="H110">
            <v>0</v>
          </cell>
          <cell r="I110">
            <v>0</v>
          </cell>
          <cell r="J110">
            <v>214803.598</v>
          </cell>
          <cell r="K110">
            <v>795.45999999999992</v>
          </cell>
          <cell r="L110">
            <v>25186.653700000003</v>
          </cell>
          <cell r="M110">
            <v>2199.35</v>
          </cell>
          <cell r="N110">
            <v>0</v>
          </cell>
          <cell r="O110">
            <v>0</v>
          </cell>
          <cell r="P110">
            <v>0</v>
          </cell>
        </row>
        <row r="111">
          <cell r="B111">
            <v>37991</v>
          </cell>
          <cell r="C111">
            <v>1</v>
          </cell>
          <cell r="D111">
            <v>5</v>
          </cell>
          <cell r="E111">
            <v>97</v>
          </cell>
          <cell r="F111">
            <v>726660.08896000008</v>
          </cell>
          <cell r="G111">
            <v>0</v>
          </cell>
          <cell r="H111">
            <v>0</v>
          </cell>
          <cell r="I111">
            <v>0</v>
          </cell>
          <cell r="J111">
            <v>214803.598</v>
          </cell>
          <cell r="K111">
            <v>139284.25053999998</v>
          </cell>
          <cell r="L111">
            <v>326619.46000000002</v>
          </cell>
          <cell r="M111">
            <v>263922</v>
          </cell>
          <cell r="N111">
            <v>0</v>
          </cell>
          <cell r="O111">
            <v>0</v>
          </cell>
          <cell r="P111">
            <v>0</v>
          </cell>
        </row>
        <row r="112">
          <cell r="B112">
            <v>37992</v>
          </cell>
          <cell r="C112">
            <v>1</v>
          </cell>
          <cell r="D112">
            <v>6</v>
          </cell>
          <cell r="E112">
            <v>98</v>
          </cell>
          <cell r="F112">
            <v>697316.07517000008</v>
          </cell>
          <cell r="G112">
            <v>0</v>
          </cell>
          <cell r="H112">
            <v>0</v>
          </cell>
          <cell r="I112">
            <v>0</v>
          </cell>
          <cell r="J112">
            <v>214803.598</v>
          </cell>
          <cell r="K112">
            <v>54242.417399999998</v>
          </cell>
          <cell r="L112">
            <v>326619.46000000002</v>
          </cell>
          <cell r="M112">
            <v>263922</v>
          </cell>
          <cell r="N112">
            <v>0</v>
          </cell>
          <cell r="O112">
            <v>0</v>
          </cell>
          <cell r="P112">
            <v>0</v>
          </cell>
        </row>
        <row r="113">
          <cell r="B113">
            <v>37993</v>
          </cell>
          <cell r="C113">
            <v>1</v>
          </cell>
          <cell r="D113">
            <v>7</v>
          </cell>
          <cell r="E113">
            <v>99</v>
          </cell>
          <cell r="F113">
            <v>669156.96133000008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795.45999999999992</v>
          </cell>
          <cell r="L113">
            <v>0</v>
          </cell>
          <cell r="M113">
            <v>2199.35</v>
          </cell>
          <cell r="N113">
            <v>0</v>
          </cell>
          <cell r="O113">
            <v>0</v>
          </cell>
          <cell r="P113">
            <v>0</v>
          </cell>
        </row>
        <row r="114">
          <cell r="B114">
            <v>37994</v>
          </cell>
          <cell r="C114">
            <v>1</v>
          </cell>
          <cell r="D114">
            <v>8</v>
          </cell>
          <cell r="E114">
            <v>100</v>
          </cell>
          <cell r="F114">
            <v>642134.99441000004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795.45999999999992</v>
          </cell>
          <cell r="L114">
            <v>0</v>
          </cell>
          <cell r="M114">
            <v>2199.35</v>
          </cell>
          <cell r="N114">
            <v>0</v>
          </cell>
          <cell r="O114">
            <v>0</v>
          </cell>
          <cell r="P114">
            <v>0</v>
          </cell>
        </row>
        <row r="115">
          <cell r="B115">
            <v>37995</v>
          </cell>
          <cell r="C115">
            <v>1</v>
          </cell>
          <cell r="D115">
            <v>9</v>
          </cell>
          <cell r="E115">
            <v>101</v>
          </cell>
          <cell r="F115">
            <v>616204.20654000004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795.45999999999992</v>
          </cell>
          <cell r="L115">
            <v>0</v>
          </cell>
          <cell r="M115">
            <v>2199.35</v>
          </cell>
          <cell r="N115">
            <v>0</v>
          </cell>
          <cell r="O115">
            <v>0</v>
          </cell>
          <cell r="P115">
            <v>0</v>
          </cell>
        </row>
        <row r="116">
          <cell r="B116">
            <v>37996</v>
          </cell>
          <cell r="C116">
            <v>1</v>
          </cell>
          <cell r="D116">
            <v>10</v>
          </cell>
          <cell r="E116">
            <v>102</v>
          </cell>
          <cell r="F116">
            <v>591320.41501</v>
          </cell>
          <cell r="G116">
            <v>0</v>
          </cell>
          <cell r="H116">
            <v>0</v>
          </cell>
          <cell r="I116">
            <v>0</v>
          </cell>
          <cell r="J116">
            <v>37241.334640000001</v>
          </cell>
          <cell r="K116">
            <v>795.45999999999992</v>
          </cell>
          <cell r="L116">
            <v>0</v>
          </cell>
          <cell r="M116">
            <v>2199.35</v>
          </cell>
          <cell r="N116">
            <v>0</v>
          </cell>
          <cell r="O116">
            <v>0</v>
          </cell>
          <cell r="P116">
            <v>0</v>
          </cell>
        </row>
        <row r="117">
          <cell r="B117">
            <v>37997</v>
          </cell>
          <cell r="C117">
            <v>1</v>
          </cell>
          <cell r="D117">
            <v>11</v>
          </cell>
          <cell r="E117">
            <v>103</v>
          </cell>
          <cell r="F117">
            <v>567441.66856000002</v>
          </cell>
          <cell r="G117">
            <v>0</v>
          </cell>
          <cell r="H117">
            <v>0</v>
          </cell>
          <cell r="I117">
            <v>0</v>
          </cell>
          <cell r="J117">
            <v>74202.673280000003</v>
          </cell>
          <cell r="K117">
            <v>795.45999999999992</v>
          </cell>
          <cell r="L117">
            <v>0</v>
          </cell>
          <cell r="M117">
            <v>2199.35</v>
          </cell>
          <cell r="N117">
            <v>0</v>
          </cell>
          <cell r="O117">
            <v>0</v>
          </cell>
          <cell r="P117">
            <v>0</v>
          </cell>
        </row>
        <row r="118">
          <cell r="B118">
            <v>37998</v>
          </cell>
          <cell r="C118">
            <v>1</v>
          </cell>
          <cell r="D118">
            <v>12</v>
          </cell>
          <cell r="E118">
            <v>104</v>
          </cell>
          <cell r="F118">
            <v>544526.90850999998</v>
          </cell>
          <cell r="G118">
            <v>0</v>
          </cell>
          <cell r="H118">
            <v>0</v>
          </cell>
          <cell r="I118">
            <v>0</v>
          </cell>
          <cell r="J118">
            <v>74202.673280000003</v>
          </cell>
          <cell r="K118">
            <v>795.45999999999992</v>
          </cell>
          <cell r="L118">
            <v>0</v>
          </cell>
          <cell r="M118">
            <v>2199.35</v>
          </cell>
          <cell r="N118">
            <v>0</v>
          </cell>
          <cell r="O118">
            <v>0</v>
          </cell>
          <cell r="P118">
            <v>0</v>
          </cell>
        </row>
        <row r="119">
          <cell r="B119">
            <v>37999</v>
          </cell>
          <cell r="C119">
            <v>1</v>
          </cell>
          <cell r="D119">
            <v>13</v>
          </cell>
          <cell r="E119">
            <v>105</v>
          </cell>
          <cell r="F119">
            <v>473140.59156000003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795.45999999999992</v>
          </cell>
          <cell r="L119">
            <v>0</v>
          </cell>
          <cell r="M119">
            <v>2199.35</v>
          </cell>
          <cell r="N119">
            <v>0</v>
          </cell>
          <cell r="O119">
            <v>0</v>
          </cell>
          <cell r="P119">
            <v>0</v>
          </cell>
        </row>
        <row r="120">
          <cell r="B120">
            <v>38000</v>
          </cell>
          <cell r="C120">
            <v>1</v>
          </cell>
          <cell r="D120">
            <v>14</v>
          </cell>
          <cell r="E120">
            <v>106</v>
          </cell>
          <cell r="F120">
            <v>433041.43506000005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795.45999999999992</v>
          </cell>
          <cell r="L120">
            <v>0</v>
          </cell>
          <cell r="M120">
            <v>2199.35</v>
          </cell>
          <cell r="N120">
            <v>0</v>
          </cell>
          <cell r="O120">
            <v>0</v>
          </cell>
          <cell r="P120">
            <v>0</v>
          </cell>
        </row>
        <row r="121">
          <cell r="B121">
            <v>38001</v>
          </cell>
          <cell r="C121">
            <v>1</v>
          </cell>
          <cell r="D121">
            <v>15</v>
          </cell>
          <cell r="E121">
            <v>107</v>
          </cell>
          <cell r="F121">
            <v>285281.51040999999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795.45999999999992</v>
          </cell>
          <cell r="L121">
            <v>0</v>
          </cell>
          <cell r="M121">
            <v>2199.35</v>
          </cell>
          <cell r="N121">
            <v>0</v>
          </cell>
          <cell r="O121">
            <v>0</v>
          </cell>
          <cell r="P121">
            <v>0</v>
          </cell>
        </row>
        <row r="122">
          <cell r="B122">
            <v>38002</v>
          </cell>
          <cell r="C122">
            <v>1</v>
          </cell>
          <cell r="D122">
            <v>16</v>
          </cell>
          <cell r="E122">
            <v>108</v>
          </cell>
          <cell r="F122">
            <v>311954.03226000001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795.45999999999992</v>
          </cell>
          <cell r="L122">
            <v>0</v>
          </cell>
          <cell r="M122">
            <v>2199.35</v>
          </cell>
          <cell r="N122">
            <v>0</v>
          </cell>
          <cell r="O122">
            <v>0</v>
          </cell>
          <cell r="P122">
            <v>0</v>
          </cell>
        </row>
        <row r="123">
          <cell r="B123">
            <v>38003</v>
          </cell>
          <cell r="C123">
            <v>1</v>
          </cell>
          <cell r="D123">
            <v>17</v>
          </cell>
          <cell r="E123">
            <v>109</v>
          </cell>
          <cell r="F123">
            <v>334620.20877999999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795.45999999999992</v>
          </cell>
          <cell r="L123">
            <v>0</v>
          </cell>
          <cell r="M123">
            <v>2199.35</v>
          </cell>
          <cell r="N123">
            <v>0</v>
          </cell>
          <cell r="O123">
            <v>0</v>
          </cell>
          <cell r="P123">
            <v>0</v>
          </cell>
        </row>
        <row r="124">
          <cell r="B124">
            <v>38004</v>
          </cell>
          <cell r="C124">
            <v>1</v>
          </cell>
          <cell r="D124">
            <v>18</v>
          </cell>
          <cell r="E124">
            <v>110</v>
          </cell>
          <cell r="F124">
            <v>289892.57868999999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795.45999999999992</v>
          </cell>
          <cell r="L124">
            <v>0</v>
          </cell>
          <cell r="M124">
            <v>2199.35</v>
          </cell>
          <cell r="N124">
            <v>0</v>
          </cell>
          <cell r="O124">
            <v>0</v>
          </cell>
          <cell r="P124">
            <v>0</v>
          </cell>
        </row>
        <row r="125">
          <cell r="B125">
            <v>38005</v>
          </cell>
          <cell r="C125">
            <v>1</v>
          </cell>
          <cell r="D125">
            <v>19</v>
          </cell>
          <cell r="E125">
            <v>111</v>
          </cell>
          <cell r="F125">
            <v>401166.95697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795.45999999999992</v>
          </cell>
          <cell r="L125">
            <v>0</v>
          </cell>
          <cell r="M125">
            <v>2199.35</v>
          </cell>
          <cell r="N125">
            <v>0</v>
          </cell>
          <cell r="O125">
            <v>0</v>
          </cell>
          <cell r="P125">
            <v>0</v>
          </cell>
        </row>
        <row r="126">
          <cell r="B126">
            <v>38006</v>
          </cell>
          <cell r="C126">
            <v>1</v>
          </cell>
          <cell r="D126">
            <v>20</v>
          </cell>
          <cell r="E126">
            <v>112</v>
          </cell>
          <cell r="F126">
            <v>405507.12722000002</v>
          </cell>
          <cell r="G126">
            <v>0</v>
          </cell>
          <cell r="H126">
            <v>0</v>
          </cell>
          <cell r="I126">
            <v>0</v>
          </cell>
          <cell r="J126">
            <v>139851.46876000002</v>
          </cell>
          <cell r="K126">
            <v>795.45999999999992</v>
          </cell>
          <cell r="L126">
            <v>0</v>
          </cell>
          <cell r="M126">
            <v>2199.35</v>
          </cell>
          <cell r="N126">
            <v>0</v>
          </cell>
          <cell r="O126">
            <v>0</v>
          </cell>
          <cell r="P126">
            <v>0</v>
          </cell>
        </row>
        <row r="127">
          <cell r="B127">
            <v>38007</v>
          </cell>
          <cell r="C127">
            <v>1</v>
          </cell>
          <cell r="D127">
            <v>21</v>
          </cell>
          <cell r="E127">
            <v>113</v>
          </cell>
          <cell r="F127">
            <v>380944.2182</v>
          </cell>
          <cell r="G127">
            <v>0</v>
          </cell>
          <cell r="H127">
            <v>0</v>
          </cell>
          <cell r="I127">
            <v>0</v>
          </cell>
          <cell r="J127">
            <v>214803.598</v>
          </cell>
          <cell r="K127">
            <v>795.45999999999992</v>
          </cell>
          <cell r="L127">
            <v>0</v>
          </cell>
          <cell r="M127">
            <v>2199.35</v>
          </cell>
          <cell r="N127">
            <v>0</v>
          </cell>
          <cell r="O127">
            <v>0</v>
          </cell>
          <cell r="P127">
            <v>0</v>
          </cell>
        </row>
        <row r="128">
          <cell r="B128">
            <v>38008</v>
          </cell>
          <cell r="C128">
            <v>1</v>
          </cell>
          <cell r="D128">
            <v>22</v>
          </cell>
          <cell r="E128">
            <v>114</v>
          </cell>
          <cell r="F128">
            <v>357869.24004</v>
          </cell>
          <cell r="G128">
            <v>0</v>
          </cell>
          <cell r="H128">
            <v>0</v>
          </cell>
          <cell r="I128">
            <v>0</v>
          </cell>
          <cell r="J128">
            <v>214803.598</v>
          </cell>
          <cell r="K128">
            <v>795.45999999999992</v>
          </cell>
          <cell r="L128">
            <v>0</v>
          </cell>
          <cell r="M128">
            <v>2199.35</v>
          </cell>
          <cell r="N128">
            <v>0</v>
          </cell>
          <cell r="O128">
            <v>0</v>
          </cell>
          <cell r="P128">
            <v>0</v>
          </cell>
        </row>
        <row r="129">
          <cell r="B129">
            <v>38009</v>
          </cell>
          <cell r="C129">
            <v>1</v>
          </cell>
          <cell r="D129">
            <v>23</v>
          </cell>
          <cell r="E129">
            <v>115</v>
          </cell>
          <cell r="F129">
            <v>210885.85999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795.45999999999992</v>
          </cell>
          <cell r="L129">
            <v>0</v>
          </cell>
          <cell r="M129">
            <v>2199.35</v>
          </cell>
          <cell r="N129">
            <v>0</v>
          </cell>
          <cell r="O129">
            <v>0</v>
          </cell>
          <cell r="P129">
            <v>0</v>
          </cell>
        </row>
        <row r="130">
          <cell r="B130">
            <v>38010</v>
          </cell>
          <cell r="C130">
            <v>1</v>
          </cell>
          <cell r="D130">
            <v>24</v>
          </cell>
          <cell r="E130">
            <v>116</v>
          </cell>
          <cell r="F130">
            <v>323417.88349000004</v>
          </cell>
          <cell r="G130">
            <v>0</v>
          </cell>
          <cell r="H130">
            <v>0</v>
          </cell>
          <cell r="I130">
            <v>0</v>
          </cell>
          <cell r="J130">
            <v>142381.23262</v>
          </cell>
          <cell r="K130">
            <v>795.45999999999992</v>
          </cell>
          <cell r="L130">
            <v>0</v>
          </cell>
          <cell r="M130">
            <v>2199.35</v>
          </cell>
          <cell r="N130">
            <v>0</v>
          </cell>
          <cell r="O130">
            <v>0</v>
          </cell>
          <cell r="P130">
            <v>0</v>
          </cell>
        </row>
        <row r="131">
          <cell r="B131">
            <v>38011</v>
          </cell>
          <cell r="C131">
            <v>1</v>
          </cell>
          <cell r="D131">
            <v>25</v>
          </cell>
          <cell r="E131">
            <v>117</v>
          </cell>
          <cell r="F131">
            <v>303827.53765000001</v>
          </cell>
          <cell r="G131">
            <v>0</v>
          </cell>
          <cell r="H131">
            <v>0</v>
          </cell>
          <cell r="I131">
            <v>0</v>
          </cell>
          <cell r="J131">
            <v>12048.22788</v>
          </cell>
          <cell r="K131">
            <v>795.45999999999992</v>
          </cell>
          <cell r="L131">
            <v>0</v>
          </cell>
          <cell r="M131">
            <v>2199.35</v>
          </cell>
          <cell r="N131">
            <v>0</v>
          </cell>
          <cell r="O131">
            <v>0</v>
          </cell>
          <cell r="P131">
            <v>0</v>
          </cell>
        </row>
        <row r="132">
          <cell r="B132">
            <v>38012</v>
          </cell>
          <cell r="C132">
            <v>1</v>
          </cell>
          <cell r="D132">
            <v>26</v>
          </cell>
          <cell r="E132">
            <v>118</v>
          </cell>
          <cell r="F132">
            <v>284123.38786000002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795.45999999999992</v>
          </cell>
          <cell r="L132">
            <v>0</v>
          </cell>
          <cell r="M132">
            <v>2199.35</v>
          </cell>
          <cell r="N132">
            <v>0</v>
          </cell>
          <cell r="O132">
            <v>0</v>
          </cell>
          <cell r="P132">
            <v>0</v>
          </cell>
        </row>
        <row r="133">
          <cell r="B133">
            <v>38013</v>
          </cell>
          <cell r="C133">
            <v>1</v>
          </cell>
          <cell r="D133">
            <v>27</v>
          </cell>
          <cell r="E133">
            <v>119</v>
          </cell>
          <cell r="F133">
            <v>265683.57764000003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795.45999999999992</v>
          </cell>
          <cell r="L133">
            <v>0</v>
          </cell>
          <cell r="M133">
            <v>2199.35</v>
          </cell>
          <cell r="N133">
            <v>0</v>
          </cell>
          <cell r="O133">
            <v>0</v>
          </cell>
          <cell r="P133">
            <v>0</v>
          </cell>
        </row>
        <row r="134">
          <cell r="B134">
            <v>38014</v>
          </cell>
          <cell r="C134">
            <v>1</v>
          </cell>
          <cell r="D134">
            <v>28</v>
          </cell>
          <cell r="E134">
            <v>120</v>
          </cell>
          <cell r="F134">
            <v>183899.14998000002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795.45999999999992</v>
          </cell>
          <cell r="L134">
            <v>0</v>
          </cell>
          <cell r="M134">
            <v>2199.35</v>
          </cell>
          <cell r="N134">
            <v>0</v>
          </cell>
          <cell r="O134">
            <v>0</v>
          </cell>
          <cell r="P134">
            <v>0</v>
          </cell>
        </row>
        <row r="135">
          <cell r="B135">
            <v>38015</v>
          </cell>
          <cell r="C135">
            <v>1</v>
          </cell>
          <cell r="D135">
            <v>29</v>
          </cell>
          <cell r="E135">
            <v>121</v>
          </cell>
          <cell r="F135">
            <v>54886.52936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795.45999999999992</v>
          </cell>
          <cell r="L135">
            <v>0</v>
          </cell>
          <cell r="M135">
            <v>2199.35</v>
          </cell>
          <cell r="N135">
            <v>0</v>
          </cell>
          <cell r="O135">
            <v>0</v>
          </cell>
          <cell r="P135">
            <v>0</v>
          </cell>
        </row>
        <row r="136">
          <cell r="B136">
            <v>38016</v>
          </cell>
          <cell r="C136">
            <v>1</v>
          </cell>
          <cell r="D136">
            <v>30</v>
          </cell>
          <cell r="E136">
            <v>122</v>
          </cell>
          <cell r="F136">
            <v>232943.74324000001</v>
          </cell>
          <cell r="G136">
            <v>0</v>
          </cell>
          <cell r="H136">
            <v>0</v>
          </cell>
          <cell r="I136">
            <v>0</v>
          </cell>
          <cell r="J136">
            <v>99526.444840000011</v>
          </cell>
          <cell r="K136">
            <v>795.45999999999992</v>
          </cell>
          <cell r="L136">
            <v>0</v>
          </cell>
          <cell r="M136">
            <v>2199.35</v>
          </cell>
          <cell r="N136">
            <v>0</v>
          </cell>
          <cell r="O136">
            <v>0</v>
          </cell>
          <cell r="P136">
            <v>0</v>
          </cell>
        </row>
        <row r="137">
          <cell r="B137">
            <v>38017</v>
          </cell>
          <cell r="C137">
            <v>1</v>
          </cell>
          <cell r="D137">
            <v>31</v>
          </cell>
          <cell r="E137">
            <v>123</v>
          </cell>
          <cell r="F137">
            <v>217825.66949</v>
          </cell>
          <cell r="G137">
            <v>0</v>
          </cell>
          <cell r="H137">
            <v>0</v>
          </cell>
          <cell r="I137">
            <v>0</v>
          </cell>
          <cell r="J137">
            <v>168727.45624</v>
          </cell>
          <cell r="K137">
            <v>795.45999999999992</v>
          </cell>
          <cell r="L137">
            <v>0</v>
          </cell>
          <cell r="M137">
            <v>2199.35</v>
          </cell>
          <cell r="N137">
            <v>0</v>
          </cell>
          <cell r="O137">
            <v>0</v>
          </cell>
          <cell r="P137">
            <v>0</v>
          </cell>
        </row>
        <row r="138">
          <cell r="B138">
            <v>38018</v>
          </cell>
          <cell r="C138">
            <v>2</v>
          </cell>
          <cell r="D138">
            <v>1</v>
          </cell>
          <cell r="E138">
            <v>124</v>
          </cell>
          <cell r="F138">
            <v>203688.98745000002</v>
          </cell>
          <cell r="G138">
            <v>0</v>
          </cell>
          <cell r="H138">
            <v>0</v>
          </cell>
          <cell r="I138">
            <v>0</v>
          </cell>
          <cell r="J138">
            <v>189906.35368</v>
          </cell>
          <cell r="K138">
            <v>795.45999999999992</v>
          </cell>
          <cell r="L138">
            <v>0</v>
          </cell>
          <cell r="M138">
            <v>2199.35</v>
          </cell>
          <cell r="N138">
            <v>0</v>
          </cell>
          <cell r="O138">
            <v>0</v>
          </cell>
          <cell r="P138">
            <v>0</v>
          </cell>
        </row>
        <row r="139">
          <cell r="B139">
            <v>38019</v>
          </cell>
          <cell r="C139">
            <v>2</v>
          </cell>
          <cell r="D139">
            <v>2</v>
          </cell>
          <cell r="E139">
            <v>125</v>
          </cell>
          <cell r="F139">
            <v>190469.43136000002</v>
          </cell>
          <cell r="G139">
            <v>0</v>
          </cell>
          <cell r="H139">
            <v>0</v>
          </cell>
          <cell r="I139">
            <v>0</v>
          </cell>
          <cell r="J139">
            <v>182103.33182000002</v>
          </cell>
          <cell r="K139">
            <v>795.45999999999992</v>
          </cell>
          <cell r="L139">
            <v>0</v>
          </cell>
          <cell r="M139">
            <v>2199.35</v>
          </cell>
          <cell r="N139">
            <v>0</v>
          </cell>
          <cell r="O139">
            <v>0</v>
          </cell>
          <cell r="P139">
            <v>0</v>
          </cell>
        </row>
        <row r="140">
          <cell r="B140">
            <v>38020</v>
          </cell>
          <cell r="C140">
            <v>2</v>
          </cell>
          <cell r="D140">
            <v>3</v>
          </cell>
          <cell r="E140">
            <v>126</v>
          </cell>
          <cell r="F140">
            <v>178108.09093999999</v>
          </cell>
          <cell r="G140">
            <v>0</v>
          </cell>
          <cell r="H140">
            <v>0</v>
          </cell>
          <cell r="I140">
            <v>0</v>
          </cell>
          <cell r="J140">
            <v>174621.37204000002</v>
          </cell>
          <cell r="K140">
            <v>795.45999999999992</v>
          </cell>
          <cell r="L140">
            <v>0</v>
          </cell>
          <cell r="M140">
            <v>2199.35</v>
          </cell>
          <cell r="N140">
            <v>0</v>
          </cell>
          <cell r="O140">
            <v>0</v>
          </cell>
          <cell r="P140">
            <v>0</v>
          </cell>
        </row>
        <row r="141">
          <cell r="B141">
            <v>38021</v>
          </cell>
          <cell r="C141">
            <v>2</v>
          </cell>
          <cell r="D141">
            <v>4</v>
          </cell>
          <cell r="E141">
            <v>127</v>
          </cell>
          <cell r="F141">
            <v>166548.73365000001</v>
          </cell>
          <cell r="G141">
            <v>0</v>
          </cell>
          <cell r="H141">
            <v>0</v>
          </cell>
          <cell r="I141">
            <v>0</v>
          </cell>
          <cell r="J141">
            <v>35665.423820000004</v>
          </cell>
          <cell r="K141">
            <v>795.45999999999992</v>
          </cell>
          <cell r="L141">
            <v>0</v>
          </cell>
          <cell r="M141">
            <v>2199.35</v>
          </cell>
          <cell r="N141">
            <v>0</v>
          </cell>
          <cell r="O141">
            <v>0</v>
          </cell>
          <cell r="P141">
            <v>0</v>
          </cell>
        </row>
        <row r="142">
          <cell r="B142">
            <v>38022</v>
          </cell>
          <cell r="C142">
            <v>2</v>
          </cell>
          <cell r="D142">
            <v>5</v>
          </cell>
          <cell r="E142">
            <v>128</v>
          </cell>
          <cell r="F142">
            <v>155739.58985000002</v>
          </cell>
          <cell r="G142">
            <v>0</v>
          </cell>
          <cell r="H142">
            <v>0</v>
          </cell>
          <cell r="I142">
            <v>0</v>
          </cell>
          <cell r="J142">
            <v>30126.636280000002</v>
          </cell>
          <cell r="K142">
            <v>795.45999999999992</v>
          </cell>
          <cell r="L142">
            <v>0</v>
          </cell>
          <cell r="M142">
            <v>2199.35</v>
          </cell>
          <cell r="N142">
            <v>0</v>
          </cell>
          <cell r="O142">
            <v>0</v>
          </cell>
          <cell r="P142">
            <v>0</v>
          </cell>
        </row>
        <row r="143">
          <cell r="B143">
            <v>38023</v>
          </cell>
          <cell r="C143">
            <v>2</v>
          </cell>
          <cell r="D143">
            <v>6</v>
          </cell>
          <cell r="E143">
            <v>129</v>
          </cell>
          <cell r="F143">
            <v>146010.91414000001</v>
          </cell>
          <cell r="G143">
            <v>0</v>
          </cell>
          <cell r="H143">
            <v>0</v>
          </cell>
          <cell r="I143">
            <v>0</v>
          </cell>
          <cell r="J143">
            <v>30127.102940000001</v>
          </cell>
          <cell r="K143">
            <v>795.45999999999992</v>
          </cell>
          <cell r="L143">
            <v>0</v>
          </cell>
          <cell r="M143">
            <v>2199.35</v>
          </cell>
          <cell r="N143">
            <v>0</v>
          </cell>
          <cell r="O143">
            <v>0</v>
          </cell>
          <cell r="P143">
            <v>0</v>
          </cell>
        </row>
        <row r="144">
          <cell r="B144">
            <v>38024</v>
          </cell>
          <cell r="C144">
            <v>2</v>
          </cell>
          <cell r="D144">
            <v>7</v>
          </cell>
          <cell r="E144">
            <v>130</v>
          </cell>
          <cell r="F144">
            <v>140325.62583</v>
          </cell>
          <cell r="G144">
            <v>0</v>
          </cell>
          <cell r="H144">
            <v>0</v>
          </cell>
          <cell r="I144">
            <v>0</v>
          </cell>
          <cell r="J144">
            <v>30127.102940000001</v>
          </cell>
          <cell r="K144">
            <v>795.45999999999992</v>
          </cell>
          <cell r="L144">
            <v>0</v>
          </cell>
          <cell r="M144">
            <v>2199.35</v>
          </cell>
          <cell r="N144">
            <v>0</v>
          </cell>
          <cell r="O144">
            <v>0</v>
          </cell>
          <cell r="P144">
            <v>0</v>
          </cell>
        </row>
        <row r="145">
          <cell r="B145">
            <v>38025</v>
          </cell>
          <cell r="C145">
            <v>2</v>
          </cell>
          <cell r="D145">
            <v>8</v>
          </cell>
          <cell r="E145">
            <v>131</v>
          </cell>
          <cell r="F145">
            <v>134861.25107</v>
          </cell>
          <cell r="G145">
            <v>0</v>
          </cell>
          <cell r="H145">
            <v>0</v>
          </cell>
          <cell r="I145">
            <v>0</v>
          </cell>
          <cell r="J145">
            <v>30127.102940000001</v>
          </cell>
          <cell r="K145">
            <v>795.45999999999992</v>
          </cell>
          <cell r="L145">
            <v>0</v>
          </cell>
          <cell r="M145">
            <v>2199.35</v>
          </cell>
          <cell r="N145">
            <v>0</v>
          </cell>
          <cell r="O145">
            <v>0</v>
          </cell>
          <cell r="P145">
            <v>0</v>
          </cell>
        </row>
        <row r="146">
          <cell r="B146">
            <v>38026</v>
          </cell>
          <cell r="C146">
            <v>2</v>
          </cell>
          <cell r="D146">
            <v>9</v>
          </cell>
          <cell r="E146">
            <v>132</v>
          </cell>
          <cell r="F146">
            <v>129609.75664000001</v>
          </cell>
          <cell r="G146">
            <v>0</v>
          </cell>
          <cell r="H146">
            <v>0</v>
          </cell>
          <cell r="I146">
            <v>0</v>
          </cell>
          <cell r="J146">
            <v>30126.636280000002</v>
          </cell>
          <cell r="K146">
            <v>795.45999999999992</v>
          </cell>
          <cell r="L146">
            <v>0</v>
          </cell>
          <cell r="M146">
            <v>21050.85859</v>
          </cell>
          <cell r="N146">
            <v>0</v>
          </cell>
          <cell r="O146">
            <v>0</v>
          </cell>
          <cell r="P146">
            <v>0</v>
          </cell>
        </row>
        <row r="147">
          <cell r="B147">
            <v>38027</v>
          </cell>
          <cell r="C147">
            <v>2</v>
          </cell>
          <cell r="D147">
            <v>10</v>
          </cell>
          <cell r="E147">
            <v>133</v>
          </cell>
          <cell r="F147">
            <v>124562.66303000001</v>
          </cell>
          <cell r="G147">
            <v>0</v>
          </cell>
          <cell r="H147">
            <v>0</v>
          </cell>
          <cell r="I147">
            <v>0</v>
          </cell>
          <cell r="J147">
            <v>30127.102940000001</v>
          </cell>
          <cell r="K147">
            <v>795.45999999999992</v>
          </cell>
          <cell r="L147">
            <v>0</v>
          </cell>
          <cell r="M147">
            <v>51841.758589999998</v>
          </cell>
          <cell r="N147">
            <v>0</v>
          </cell>
          <cell r="O147">
            <v>0</v>
          </cell>
          <cell r="P147">
            <v>0</v>
          </cell>
        </row>
        <row r="148">
          <cell r="B148">
            <v>38028</v>
          </cell>
          <cell r="C148">
            <v>2</v>
          </cell>
          <cell r="D148">
            <v>11</v>
          </cell>
          <cell r="E148">
            <v>134</v>
          </cell>
          <cell r="F148">
            <v>119712.38331</v>
          </cell>
          <cell r="G148">
            <v>0</v>
          </cell>
          <cell r="H148">
            <v>0</v>
          </cell>
          <cell r="I148">
            <v>0</v>
          </cell>
          <cell r="J148">
            <v>30127.102940000001</v>
          </cell>
          <cell r="K148">
            <v>795.45999999999992</v>
          </cell>
          <cell r="L148">
            <v>0</v>
          </cell>
          <cell r="M148">
            <v>51841.758589999998</v>
          </cell>
          <cell r="N148">
            <v>0</v>
          </cell>
          <cell r="O148">
            <v>0</v>
          </cell>
          <cell r="P148">
            <v>0</v>
          </cell>
        </row>
        <row r="149">
          <cell r="B149">
            <v>38029</v>
          </cell>
          <cell r="C149">
            <v>2</v>
          </cell>
          <cell r="D149">
            <v>12</v>
          </cell>
          <cell r="E149">
            <v>135</v>
          </cell>
          <cell r="F149">
            <v>115050.43797</v>
          </cell>
          <cell r="G149">
            <v>0</v>
          </cell>
          <cell r="H149">
            <v>0</v>
          </cell>
          <cell r="I149">
            <v>0</v>
          </cell>
          <cell r="J149">
            <v>30127.102940000001</v>
          </cell>
          <cell r="K149">
            <v>795.45999999999992</v>
          </cell>
          <cell r="L149">
            <v>18549.920180000001</v>
          </cell>
          <cell r="M149">
            <v>51841.758589999998</v>
          </cell>
          <cell r="N149">
            <v>0</v>
          </cell>
          <cell r="O149">
            <v>0</v>
          </cell>
          <cell r="P149">
            <v>0</v>
          </cell>
        </row>
        <row r="150">
          <cell r="B150">
            <v>38030</v>
          </cell>
          <cell r="C150">
            <v>2</v>
          </cell>
          <cell r="D150">
            <v>13</v>
          </cell>
          <cell r="E150">
            <v>136</v>
          </cell>
          <cell r="F150">
            <v>110570.57895000001</v>
          </cell>
          <cell r="G150">
            <v>0</v>
          </cell>
          <cell r="H150">
            <v>0</v>
          </cell>
          <cell r="I150">
            <v>0</v>
          </cell>
          <cell r="J150">
            <v>30126.636280000002</v>
          </cell>
          <cell r="K150">
            <v>795.45999999999992</v>
          </cell>
          <cell r="L150">
            <v>39700.839920000006</v>
          </cell>
          <cell r="M150">
            <v>51842.19846</v>
          </cell>
          <cell r="N150">
            <v>0</v>
          </cell>
          <cell r="O150">
            <v>0</v>
          </cell>
          <cell r="P150">
            <v>0</v>
          </cell>
        </row>
        <row r="151">
          <cell r="B151">
            <v>38031</v>
          </cell>
          <cell r="C151">
            <v>2</v>
          </cell>
          <cell r="D151">
            <v>14</v>
          </cell>
          <cell r="E151">
            <v>137</v>
          </cell>
          <cell r="F151">
            <v>106264.77303000001</v>
          </cell>
          <cell r="G151">
            <v>0</v>
          </cell>
          <cell r="H151">
            <v>0</v>
          </cell>
          <cell r="I151">
            <v>0</v>
          </cell>
          <cell r="J151">
            <v>30127.102940000001</v>
          </cell>
          <cell r="K151">
            <v>795.45999999999992</v>
          </cell>
          <cell r="L151">
            <v>39700.839920000006</v>
          </cell>
          <cell r="M151">
            <v>51841.758589999998</v>
          </cell>
          <cell r="N151">
            <v>0</v>
          </cell>
          <cell r="O151">
            <v>0</v>
          </cell>
          <cell r="P151">
            <v>0</v>
          </cell>
        </row>
        <row r="152">
          <cell r="B152">
            <v>38032</v>
          </cell>
          <cell r="C152">
            <v>2</v>
          </cell>
          <cell r="D152">
            <v>15</v>
          </cell>
          <cell r="E152">
            <v>138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795.45999999999992</v>
          </cell>
          <cell r="L152">
            <v>0</v>
          </cell>
          <cell r="M152">
            <v>51841.758589999998</v>
          </cell>
          <cell r="N152">
            <v>0</v>
          </cell>
          <cell r="O152">
            <v>0</v>
          </cell>
          <cell r="P152">
            <v>0</v>
          </cell>
        </row>
        <row r="153">
          <cell r="B153">
            <v>38033</v>
          </cell>
          <cell r="C153">
            <v>2</v>
          </cell>
          <cell r="D153">
            <v>16</v>
          </cell>
          <cell r="E153">
            <v>139</v>
          </cell>
          <cell r="F153">
            <v>102126.77215</v>
          </cell>
          <cell r="G153">
            <v>0</v>
          </cell>
          <cell r="H153">
            <v>0</v>
          </cell>
          <cell r="I153">
            <v>0</v>
          </cell>
          <cell r="J153">
            <v>60254.205880000001</v>
          </cell>
          <cell r="K153">
            <v>795.45999999999992</v>
          </cell>
          <cell r="L153">
            <v>79402.223300000012</v>
          </cell>
          <cell r="M153">
            <v>51841.758589999998</v>
          </cell>
          <cell r="N153">
            <v>0</v>
          </cell>
          <cell r="O153">
            <v>0</v>
          </cell>
          <cell r="P153">
            <v>0</v>
          </cell>
        </row>
        <row r="154">
          <cell r="B154">
            <v>38034</v>
          </cell>
          <cell r="C154">
            <v>2</v>
          </cell>
          <cell r="D154">
            <v>17</v>
          </cell>
          <cell r="E154">
            <v>140</v>
          </cell>
          <cell r="F154">
            <v>98150.328250000006</v>
          </cell>
          <cell r="G154">
            <v>0</v>
          </cell>
          <cell r="H154">
            <v>0</v>
          </cell>
          <cell r="I154">
            <v>0</v>
          </cell>
          <cell r="J154">
            <v>30127.102940000001</v>
          </cell>
          <cell r="K154">
            <v>795.45999999999992</v>
          </cell>
          <cell r="L154">
            <v>39700.839920000006</v>
          </cell>
          <cell r="M154">
            <v>51841.758589999998</v>
          </cell>
          <cell r="N154">
            <v>0</v>
          </cell>
          <cell r="O154">
            <v>0</v>
          </cell>
          <cell r="P154">
            <v>0</v>
          </cell>
        </row>
        <row r="155">
          <cell r="B155">
            <v>38035</v>
          </cell>
          <cell r="C155">
            <v>2</v>
          </cell>
          <cell r="D155">
            <v>18</v>
          </cell>
          <cell r="E155">
            <v>141</v>
          </cell>
          <cell r="F155">
            <v>94328.300690000004</v>
          </cell>
          <cell r="G155">
            <v>0</v>
          </cell>
          <cell r="H155">
            <v>0</v>
          </cell>
          <cell r="I155">
            <v>0</v>
          </cell>
          <cell r="J155">
            <v>30127.102940000001</v>
          </cell>
          <cell r="K155">
            <v>795.45999999999992</v>
          </cell>
          <cell r="L155">
            <v>39700.839920000006</v>
          </cell>
          <cell r="M155">
            <v>51841.758589999998</v>
          </cell>
          <cell r="N155">
            <v>0</v>
          </cell>
          <cell r="O155">
            <v>0</v>
          </cell>
          <cell r="P155">
            <v>0</v>
          </cell>
        </row>
        <row r="156">
          <cell r="B156">
            <v>38036</v>
          </cell>
          <cell r="C156">
            <v>2</v>
          </cell>
          <cell r="D156">
            <v>19</v>
          </cell>
          <cell r="E156">
            <v>142</v>
          </cell>
          <cell r="F156">
            <v>90654.887700000007</v>
          </cell>
          <cell r="G156">
            <v>0</v>
          </cell>
          <cell r="H156">
            <v>0</v>
          </cell>
          <cell r="I156">
            <v>0</v>
          </cell>
          <cell r="J156">
            <v>30127.102940000001</v>
          </cell>
          <cell r="K156">
            <v>795.45999999999992</v>
          </cell>
          <cell r="L156">
            <v>39700.839920000006</v>
          </cell>
          <cell r="M156">
            <v>51841.758589999998</v>
          </cell>
          <cell r="N156">
            <v>0</v>
          </cell>
          <cell r="O156">
            <v>0</v>
          </cell>
          <cell r="P156">
            <v>0</v>
          </cell>
        </row>
        <row r="157">
          <cell r="B157">
            <v>38037</v>
          </cell>
          <cell r="C157">
            <v>2</v>
          </cell>
          <cell r="D157">
            <v>20</v>
          </cell>
          <cell r="E157">
            <v>143</v>
          </cell>
          <cell r="F157">
            <v>87124.733800000002</v>
          </cell>
          <cell r="G157">
            <v>0</v>
          </cell>
          <cell r="H157">
            <v>0</v>
          </cell>
          <cell r="I157">
            <v>0</v>
          </cell>
          <cell r="J157">
            <v>30126.636280000002</v>
          </cell>
          <cell r="K157">
            <v>795.45999999999992</v>
          </cell>
          <cell r="L157">
            <v>39700.839920000006</v>
          </cell>
          <cell r="M157">
            <v>51841.758589999998</v>
          </cell>
          <cell r="N157">
            <v>0</v>
          </cell>
          <cell r="O157">
            <v>0</v>
          </cell>
          <cell r="P157">
            <v>0</v>
          </cell>
        </row>
        <row r="158">
          <cell r="B158">
            <v>38038</v>
          </cell>
          <cell r="C158">
            <v>2</v>
          </cell>
          <cell r="D158">
            <v>21</v>
          </cell>
          <cell r="E158">
            <v>144</v>
          </cell>
          <cell r="F158">
            <v>64355.910580000003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795.45999999999992</v>
          </cell>
          <cell r="L158">
            <v>0</v>
          </cell>
          <cell r="M158">
            <v>51841.758589999998</v>
          </cell>
          <cell r="N158">
            <v>0</v>
          </cell>
          <cell r="O158">
            <v>0</v>
          </cell>
          <cell r="P158">
            <v>0</v>
          </cell>
        </row>
        <row r="159">
          <cell r="B159">
            <v>38039</v>
          </cell>
          <cell r="C159">
            <v>2</v>
          </cell>
          <cell r="D159">
            <v>22</v>
          </cell>
          <cell r="E159">
            <v>145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795.45999999999992</v>
          </cell>
          <cell r="L159">
            <v>0</v>
          </cell>
          <cell r="M159">
            <v>51841.758589999998</v>
          </cell>
          <cell r="N159">
            <v>0</v>
          </cell>
          <cell r="O159">
            <v>0</v>
          </cell>
          <cell r="P159">
            <v>0</v>
          </cell>
        </row>
        <row r="160">
          <cell r="B160">
            <v>38040</v>
          </cell>
          <cell r="C160">
            <v>2</v>
          </cell>
          <cell r="D160">
            <v>23</v>
          </cell>
          <cell r="E160">
            <v>146</v>
          </cell>
          <cell r="F160">
            <v>65377.468390000002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795.45999999999992</v>
          </cell>
          <cell r="L160">
            <v>0</v>
          </cell>
          <cell r="M160">
            <v>51841.758589999998</v>
          </cell>
          <cell r="N160">
            <v>0</v>
          </cell>
          <cell r="O160">
            <v>0</v>
          </cell>
          <cell r="P160">
            <v>0</v>
          </cell>
        </row>
        <row r="161">
          <cell r="B161">
            <v>38041</v>
          </cell>
          <cell r="C161">
            <v>2</v>
          </cell>
          <cell r="D161">
            <v>24</v>
          </cell>
          <cell r="E161">
            <v>147</v>
          </cell>
          <cell r="F161">
            <v>78680.480710000003</v>
          </cell>
          <cell r="G161">
            <v>0</v>
          </cell>
          <cell r="H161">
            <v>0</v>
          </cell>
          <cell r="I161">
            <v>0</v>
          </cell>
          <cell r="J161">
            <v>120508.41176</v>
          </cell>
          <cell r="K161">
            <v>795.45999999999992</v>
          </cell>
          <cell r="L161">
            <v>113494.55602000002</v>
          </cell>
          <cell r="M161">
            <v>51841.758589999998</v>
          </cell>
          <cell r="N161">
            <v>0</v>
          </cell>
          <cell r="O161">
            <v>0</v>
          </cell>
          <cell r="P161">
            <v>0</v>
          </cell>
        </row>
        <row r="162">
          <cell r="B162">
            <v>38042</v>
          </cell>
          <cell r="C162">
            <v>2</v>
          </cell>
          <cell r="D162">
            <v>25</v>
          </cell>
          <cell r="E162">
            <v>148</v>
          </cell>
          <cell r="F162">
            <v>75616.699860000008</v>
          </cell>
          <cell r="G162">
            <v>0</v>
          </cell>
          <cell r="H162">
            <v>0</v>
          </cell>
          <cell r="I162">
            <v>0</v>
          </cell>
          <cell r="J162">
            <v>30127.102940000001</v>
          </cell>
          <cell r="K162">
            <v>795.45999999999992</v>
          </cell>
          <cell r="L162">
            <v>85010.730500000005</v>
          </cell>
          <cell r="M162">
            <v>51841.758589999998</v>
          </cell>
          <cell r="N162">
            <v>0</v>
          </cell>
          <cell r="O162">
            <v>0</v>
          </cell>
          <cell r="P162">
            <v>0</v>
          </cell>
        </row>
        <row r="163">
          <cell r="B163">
            <v>38043</v>
          </cell>
          <cell r="C163">
            <v>2</v>
          </cell>
          <cell r="D163">
            <v>26</v>
          </cell>
          <cell r="E163">
            <v>149</v>
          </cell>
          <cell r="F163">
            <v>72672.078439999997</v>
          </cell>
          <cell r="G163">
            <v>0</v>
          </cell>
          <cell r="H163">
            <v>0</v>
          </cell>
          <cell r="I163">
            <v>0</v>
          </cell>
          <cell r="J163">
            <v>30127.102940000001</v>
          </cell>
          <cell r="K163">
            <v>795.45999999999992</v>
          </cell>
          <cell r="L163">
            <v>39700.839920000006</v>
          </cell>
          <cell r="M163">
            <v>51841.758589999998</v>
          </cell>
          <cell r="N163">
            <v>0</v>
          </cell>
          <cell r="O163">
            <v>0</v>
          </cell>
          <cell r="P163">
            <v>0</v>
          </cell>
        </row>
        <row r="164">
          <cell r="B164">
            <v>38044</v>
          </cell>
          <cell r="C164">
            <v>2</v>
          </cell>
          <cell r="D164">
            <v>27</v>
          </cell>
          <cell r="E164">
            <v>150</v>
          </cell>
          <cell r="F164">
            <v>69842.153550000003</v>
          </cell>
          <cell r="G164">
            <v>0</v>
          </cell>
          <cell r="H164">
            <v>0</v>
          </cell>
          <cell r="I164">
            <v>0</v>
          </cell>
          <cell r="J164">
            <v>30127.102940000001</v>
          </cell>
          <cell r="K164">
            <v>795.45999999999992</v>
          </cell>
          <cell r="L164">
            <v>39700.839920000006</v>
          </cell>
          <cell r="M164">
            <v>51841.758589999998</v>
          </cell>
          <cell r="N164">
            <v>0</v>
          </cell>
          <cell r="O164">
            <v>0</v>
          </cell>
          <cell r="P164">
            <v>0</v>
          </cell>
        </row>
        <row r="165">
          <cell r="B165">
            <v>38045</v>
          </cell>
          <cell r="C165">
            <v>2</v>
          </cell>
          <cell r="D165">
            <v>28</v>
          </cell>
          <cell r="E165">
            <v>151</v>
          </cell>
          <cell r="F165">
            <v>49614.951880000001</v>
          </cell>
          <cell r="G165">
            <v>0</v>
          </cell>
          <cell r="H165">
            <v>0</v>
          </cell>
          <cell r="I165">
            <v>0</v>
          </cell>
          <cell r="J165">
            <v>30126.636280000002</v>
          </cell>
          <cell r="K165">
            <v>795.45999999999992</v>
          </cell>
          <cell r="L165">
            <v>0</v>
          </cell>
          <cell r="M165">
            <v>51841.758589999998</v>
          </cell>
          <cell r="N165">
            <v>0</v>
          </cell>
          <cell r="O165">
            <v>0</v>
          </cell>
          <cell r="P165">
            <v>0</v>
          </cell>
        </row>
        <row r="166">
          <cell r="B166">
            <v>38047</v>
          </cell>
          <cell r="C166">
            <v>3</v>
          </cell>
          <cell r="D166">
            <v>1</v>
          </cell>
          <cell r="E166">
            <v>152</v>
          </cell>
          <cell r="F166">
            <v>65190.472880000001</v>
          </cell>
          <cell r="G166">
            <v>0</v>
          </cell>
          <cell r="H166">
            <v>0</v>
          </cell>
          <cell r="I166">
            <v>0</v>
          </cell>
          <cell r="J166">
            <v>30127.102940000001</v>
          </cell>
          <cell r="K166">
            <v>795.45999999999992</v>
          </cell>
          <cell r="L166">
            <v>60728.937700000009</v>
          </cell>
          <cell r="M166">
            <v>51841.758589999998</v>
          </cell>
          <cell r="N166">
            <v>0</v>
          </cell>
          <cell r="O166">
            <v>0</v>
          </cell>
          <cell r="P166">
            <v>0</v>
          </cell>
        </row>
        <row r="167">
          <cell r="B167">
            <v>38048</v>
          </cell>
          <cell r="C167">
            <v>3</v>
          </cell>
          <cell r="D167">
            <v>2</v>
          </cell>
          <cell r="E167">
            <v>153</v>
          </cell>
          <cell r="F167">
            <v>62651.975360000004</v>
          </cell>
          <cell r="G167">
            <v>0</v>
          </cell>
          <cell r="H167">
            <v>0</v>
          </cell>
          <cell r="I167">
            <v>0</v>
          </cell>
          <cell r="J167">
            <v>30127.102940000001</v>
          </cell>
          <cell r="K167">
            <v>45771.166129999998</v>
          </cell>
          <cell r="L167">
            <v>58374.125520000009</v>
          </cell>
          <cell r="M167">
            <v>47592.17452</v>
          </cell>
          <cell r="N167">
            <v>0</v>
          </cell>
          <cell r="O167">
            <v>0</v>
          </cell>
          <cell r="P167">
            <v>0</v>
          </cell>
        </row>
        <row r="168">
          <cell r="B168">
            <v>38049</v>
          </cell>
          <cell r="C168">
            <v>3</v>
          </cell>
          <cell r="D168">
            <v>3</v>
          </cell>
          <cell r="E168">
            <v>154</v>
          </cell>
          <cell r="F168">
            <v>60212.554220000005</v>
          </cell>
          <cell r="G168">
            <v>0</v>
          </cell>
          <cell r="H168">
            <v>0</v>
          </cell>
          <cell r="I168">
            <v>0</v>
          </cell>
          <cell r="J168">
            <v>30127.102940000001</v>
          </cell>
          <cell r="K168">
            <v>16178.860939999999</v>
          </cell>
          <cell r="L168">
            <v>39700.839920000006</v>
          </cell>
          <cell r="M168">
            <v>47592.614389999995</v>
          </cell>
          <cell r="N168">
            <v>0</v>
          </cell>
          <cell r="O168">
            <v>0</v>
          </cell>
          <cell r="P168">
            <v>0</v>
          </cell>
        </row>
        <row r="169">
          <cell r="B169">
            <v>38050</v>
          </cell>
          <cell r="C169">
            <v>3</v>
          </cell>
          <cell r="D169">
            <v>4</v>
          </cell>
          <cell r="E169">
            <v>155</v>
          </cell>
          <cell r="F169">
            <v>57867.74656</v>
          </cell>
          <cell r="G169">
            <v>0</v>
          </cell>
          <cell r="H169">
            <v>0</v>
          </cell>
          <cell r="I169">
            <v>0</v>
          </cell>
          <cell r="J169">
            <v>30126.636280000002</v>
          </cell>
          <cell r="K169">
            <v>16178.463209999998</v>
          </cell>
          <cell r="L169">
            <v>39700.839920000006</v>
          </cell>
          <cell r="M169">
            <v>47592.17452</v>
          </cell>
          <cell r="N169">
            <v>0</v>
          </cell>
          <cell r="O169">
            <v>0</v>
          </cell>
          <cell r="P169">
            <v>0</v>
          </cell>
        </row>
        <row r="170">
          <cell r="B170">
            <v>38051</v>
          </cell>
          <cell r="C170">
            <v>3</v>
          </cell>
          <cell r="D170">
            <v>5</v>
          </cell>
          <cell r="E170">
            <v>156</v>
          </cell>
          <cell r="F170">
            <v>55614.428350000002</v>
          </cell>
          <cell r="G170">
            <v>0</v>
          </cell>
          <cell r="H170">
            <v>0</v>
          </cell>
          <cell r="I170">
            <v>0</v>
          </cell>
          <cell r="J170">
            <v>30127.102940000001</v>
          </cell>
          <cell r="K170">
            <v>16178.860939999999</v>
          </cell>
          <cell r="L170">
            <v>39700.839920000006</v>
          </cell>
          <cell r="M170">
            <v>47592.614389999995</v>
          </cell>
          <cell r="N170">
            <v>0</v>
          </cell>
          <cell r="O170">
            <v>0</v>
          </cell>
          <cell r="P170">
            <v>0</v>
          </cell>
        </row>
        <row r="171">
          <cell r="B171">
            <v>38052</v>
          </cell>
          <cell r="C171">
            <v>3</v>
          </cell>
          <cell r="D171">
            <v>6</v>
          </cell>
          <cell r="E171">
            <v>157</v>
          </cell>
          <cell r="F171">
            <v>28226.503630000003</v>
          </cell>
          <cell r="G171">
            <v>0</v>
          </cell>
          <cell r="H171">
            <v>0</v>
          </cell>
          <cell r="I171">
            <v>0</v>
          </cell>
          <cell r="J171">
            <v>30127.102940000001</v>
          </cell>
          <cell r="K171">
            <v>16178.860939999999</v>
          </cell>
          <cell r="L171">
            <v>39700.839920000006</v>
          </cell>
          <cell r="M171">
            <v>47592.17452</v>
          </cell>
          <cell r="N171">
            <v>0</v>
          </cell>
          <cell r="O171">
            <v>0</v>
          </cell>
          <cell r="P171">
            <v>0</v>
          </cell>
        </row>
        <row r="172">
          <cell r="B172">
            <v>38053</v>
          </cell>
          <cell r="C172">
            <v>3</v>
          </cell>
          <cell r="D172">
            <v>7</v>
          </cell>
          <cell r="E172">
            <v>158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795.45999999999992</v>
          </cell>
          <cell r="L172">
            <v>0</v>
          </cell>
          <cell r="M172">
            <v>2199.35</v>
          </cell>
          <cell r="N172">
            <v>0</v>
          </cell>
          <cell r="O172">
            <v>0</v>
          </cell>
          <cell r="P172">
            <v>0</v>
          </cell>
        </row>
        <row r="173">
          <cell r="B173">
            <v>38054</v>
          </cell>
          <cell r="C173">
            <v>3</v>
          </cell>
          <cell r="D173">
            <v>8</v>
          </cell>
          <cell r="E173">
            <v>159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795.45999999999992</v>
          </cell>
          <cell r="L173">
            <v>0</v>
          </cell>
          <cell r="M173">
            <v>2199.35</v>
          </cell>
          <cell r="N173">
            <v>0</v>
          </cell>
          <cell r="O173">
            <v>0</v>
          </cell>
          <cell r="P173">
            <v>0</v>
          </cell>
        </row>
        <row r="174">
          <cell r="B174">
            <v>38055</v>
          </cell>
          <cell r="C174">
            <v>3</v>
          </cell>
          <cell r="D174">
            <v>9</v>
          </cell>
          <cell r="E174">
            <v>160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795.45999999999992</v>
          </cell>
          <cell r="L174">
            <v>0</v>
          </cell>
          <cell r="M174">
            <v>68600.365720000002</v>
          </cell>
          <cell r="N174">
            <v>0</v>
          </cell>
          <cell r="O174">
            <v>0</v>
          </cell>
          <cell r="P174">
            <v>0</v>
          </cell>
        </row>
        <row r="175">
          <cell r="B175">
            <v>38056</v>
          </cell>
          <cell r="C175">
            <v>3</v>
          </cell>
          <cell r="D175">
            <v>10</v>
          </cell>
          <cell r="E175">
            <v>161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108140.05512</v>
          </cell>
          <cell r="K175">
            <v>795.45999999999992</v>
          </cell>
          <cell r="L175">
            <v>0</v>
          </cell>
          <cell r="M175">
            <v>117370.95196999999</v>
          </cell>
          <cell r="N175">
            <v>0</v>
          </cell>
          <cell r="O175">
            <v>0</v>
          </cell>
          <cell r="P175">
            <v>0</v>
          </cell>
        </row>
        <row r="176">
          <cell r="B176">
            <v>38057</v>
          </cell>
          <cell r="C176">
            <v>3</v>
          </cell>
          <cell r="D176">
            <v>11</v>
          </cell>
          <cell r="E176">
            <v>162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795.45999999999992</v>
          </cell>
          <cell r="L176">
            <v>0</v>
          </cell>
          <cell r="M176">
            <v>15009.244139999999</v>
          </cell>
          <cell r="N176">
            <v>0</v>
          </cell>
          <cell r="O176">
            <v>0</v>
          </cell>
          <cell r="P176">
            <v>0</v>
          </cell>
        </row>
        <row r="177">
          <cell r="B177">
            <v>38058</v>
          </cell>
          <cell r="C177">
            <v>3</v>
          </cell>
          <cell r="D177">
            <v>12</v>
          </cell>
          <cell r="E177">
            <v>163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795.45999999999992</v>
          </cell>
          <cell r="L177">
            <v>0</v>
          </cell>
          <cell r="M177">
            <v>72677.520749999996</v>
          </cell>
          <cell r="N177">
            <v>0</v>
          </cell>
          <cell r="O177">
            <v>0</v>
          </cell>
          <cell r="P177">
            <v>0</v>
          </cell>
        </row>
        <row r="178">
          <cell r="B178">
            <v>38059</v>
          </cell>
          <cell r="C178">
            <v>3</v>
          </cell>
          <cell r="D178">
            <v>13</v>
          </cell>
          <cell r="E178">
            <v>164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795.45999999999992</v>
          </cell>
          <cell r="L178">
            <v>0</v>
          </cell>
          <cell r="M178">
            <v>2199.35</v>
          </cell>
          <cell r="N178">
            <v>0</v>
          </cell>
          <cell r="O178">
            <v>0</v>
          </cell>
          <cell r="P178">
            <v>0</v>
          </cell>
        </row>
        <row r="179">
          <cell r="B179">
            <v>38060</v>
          </cell>
          <cell r="C179">
            <v>3</v>
          </cell>
          <cell r="D179">
            <v>14</v>
          </cell>
          <cell r="E179">
            <v>165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795.45999999999992</v>
          </cell>
          <cell r="L179">
            <v>0</v>
          </cell>
          <cell r="M179">
            <v>2199.35</v>
          </cell>
          <cell r="N179">
            <v>0</v>
          </cell>
          <cell r="O179">
            <v>0</v>
          </cell>
          <cell r="P179">
            <v>0</v>
          </cell>
        </row>
        <row r="180">
          <cell r="B180">
            <v>38061</v>
          </cell>
          <cell r="C180">
            <v>3</v>
          </cell>
          <cell r="D180">
            <v>15</v>
          </cell>
          <cell r="E180">
            <v>166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795.45999999999992</v>
          </cell>
          <cell r="L180">
            <v>0</v>
          </cell>
          <cell r="M180">
            <v>49519.244989999999</v>
          </cell>
          <cell r="N180">
            <v>0</v>
          </cell>
          <cell r="O180">
            <v>0</v>
          </cell>
          <cell r="P180">
            <v>0</v>
          </cell>
        </row>
        <row r="181">
          <cell r="B181">
            <v>38062</v>
          </cell>
          <cell r="C181">
            <v>3</v>
          </cell>
          <cell r="D181">
            <v>16</v>
          </cell>
          <cell r="E181">
            <v>167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795.45999999999992</v>
          </cell>
          <cell r="L181">
            <v>0</v>
          </cell>
          <cell r="M181">
            <v>2199.35</v>
          </cell>
          <cell r="N181">
            <v>0</v>
          </cell>
          <cell r="O181">
            <v>0</v>
          </cell>
          <cell r="P181">
            <v>0</v>
          </cell>
        </row>
        <row r="182">
          <cell r="B182">
            <v>38063</v>
          </cell>
          <cell r="C182">
            <v>3</v>
          </cell>
          <cell r="D182">
            <v>17</v>
          </cell>
          <cell r="E182">
            <v>168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795.45999999999992</v>
          </cell>
          <cell r="L182">
            <v>0</v>
          </cell>
          <cell r="M182">
            <v>2199.35</v>
          </cell>
          <cell r="N182">
            <v>0</v>
          </cell>
          <cell r="O182">
            <v>0</v>
          </cell>
          <cell r="P182">
            <v>0</v>
          </cell>
        </row>
        <row r="183">
          <cell r="B183">
            <v>38064</v>
          </cell>
          <cell r="C183">
            <v>3</v>
          </cell>
          <cell r="D183">
            <v>18</v>
          </cell>
          <cell r="E183">
            <v>169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124402.2228</v>
          </cell>
          <cell r="K183">
            <v>43543.4804</v>
          </cell>
          <cell r="L183">
            <v>0</v>
          </cell>
          <cell r="M183">
            <v>115956.76991999999</v>
          </cell>
          <cell r="N183">
            <v>0</v>
          </cell>
          <cell r="O183">
            <v>0</v>
          </cell>
          <cell r="P183">
            <v>0</v>
          </cell>
        </row>
        <row r="184">
          <cell r="B184">
            <v>38065</v>
          </cell>
          <cell r="C184">
            <v>3</v>
          </cell>
          <cell r="D184">
            <v>19</v>
          </cell>
          <cell r="E184">
            <v>170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119290.89582000001</v>
          </cell>
          <cell r="K184">
            <v>19108.142389999997</v>
          </cell>
          <cell r="L184">
            <v>0</v>
          </cell>
          <cell r="M184">
            <v>115956.76991999999</v>
          </cell>
          <cell r="N184">
            <v>0</v>
          </cell>
          <cell r="O184">
            <v>0</v>
          </cell>
          <cell r="P184">
            <v>0</v>
          </cell>
        </row>
        <row r="185">
          <cell r="B185">
            <v>38066</v>
          </cell>
          <cell r="C185">
            <v>3</v>
          </cell>
          <cell r="D185">
            <v>20</v>
          </cell>
          <cell r="E185">
            <v>171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795.45999999999992</v>
          </cell>
          <cell r="L185">
            <v>0</v>
          </cell>
          <cell r="M185">
            <v>2199.35</v>
          </cell>
          <cell r="N185">
            <v>0</v>
          </cell>
          <cell r="O185">
            <v>0</v>
          </cell>
          <cell r="P185">
            <v>0</v>
          </cell>
        </row>
        <row r="186">
          <cell r="B186">
            <v>38067</v>
          </cell>
          <cell r="C186">
            <v>3</v>
          </cell>
          <cell r="D186">
            <v>21</v>
          </cell>
          <cell r="E186">
            <v>172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795.45999999999992</v>
          </cell>
          <cell r="L186">
            <v>0</v>
          </cell>
          <cell r="M186">
            <v>2199.35</v>
          </cell>
          <cell r="N186">
            <v>0</v>
          </cell>
          <cell r="O186">
            <v>0</v>
          </cell>
          <cell r="P186">
            <v>0</v>
          </cell>
        </row>
        <row r="187">
          <cell r="B187">
            <v>38068</v>
          </cell>
          <cell r="C187">
            <v>3</v>
          </cell>
          <cell r="D187">
            <v>22</v>
          </cell>
          <cell r="E187">
            <v>173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795.45999999999992</v>
          </cell>
          <cell r="L187">
            <v>0</v>
          </cell>
          <cell r="M187">
            <v>2199.35</v>
          </cell>
          <cell r="N187">
            <v>0</v>
          </cell>
          <cell r="O187">
            <v>0</v>
          </cell>
          <cell r="P187">
            <v>0</v>
          </cell>
        </row>
        <row r="188">
          <cell r="B188">
            <v>38069</v>
          </cell>
          <cell r="C188">
            <v>3</v>
          </cell>
          <cell r="D188">
            <v>23</v>
          </cell>
          <cell r="E188">
            <v>174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795.45999999999992</v>
          </cell>
          <cell r="L188">
            <v>0</v>
          </cell>
          <cell r="M188">
            <v>2199.35</v>
          </cell>
          <cell r="N188">
            <v>0</v>
          </cell>
          <cell r="O188">
            <v>0</v>
          </cell>
          <cell r="P188">
            <v>0</v>
          </cell>
        </row>
        <row r="189">
          <cell r="B189">
            <v>38070</v>
          </cell>
          <cell r="C189">
            <v>3</v>
          </cell>
          <cell r="D189">
            <v>24</v>
          </cell>
          <cell r="E189">
            <v>175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795.45999999999992</v>
          </cell>
          <cell r="L189">
            <v>0</v>
          </cell>
          <cell r="M189">
            <v>51809.648079999999</v>
          </cell>
          <cell r="N189">
            <v>0</v>
          </cell>
          <cell r="O189">
            <v>0</v>
          </cell>
          <cell r="P189">
            <v>0</v>
          </cell>
        </row>
        <row r="190">
          <cell r="B190">
            <v>38071</v>
          </cell>
          <cell r="C190">
            <v>3</v>
          </cell>
          <cell r="D190">
            <v>25</v>
          </cell>
          <cell r="E190">
            <v>176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114389.56584000001</v>
          </cell>
          <cell r="K190">
            <v>114029.19099999999</v>
          </cell>
          <cell r="L190">
            <v>0</v>
          </cell>
          <cell r="M190">
            <v>115956.76991999999</v>
          </cell>
          <cell r="N190">
            <v>0</v>
          </cell>
          <cell r="O190">
            <v>0</v>
          </cell>
          <cell r="P190">
            <v>0</v>
          </cell>
        </row>
        <row r="191">
          <cell r="B191">
            <v>38072</v>
          </cell>
          <cell r="C191">
            <v>3</v>
          </cell>
          <cell r="D191">
            <v>26</v>
          </cell>
          <cell r="E191">
            <v>177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795.45999999999992</v>
          </cell>
          <cell r="L191">
            <v>297618.80402000004</v>
          </cell>
          <cell r="M191">
            <v>115956.76991999999</v>
          </cell>
          <cell r="N191">
            <v>0</v>
          </cell>
          <cell r="O191">
            <v>0</v>
          </cell>
          <cell r="P191">
            <v>0</v>
          </cell>
        </row>
        <row r="192">
          <cell r="B192">
            <v>38073</v>
          </cell>
          <cell r="C192">
            <v>3</v>
          </cell>
          <cell r="D192">
            <v>27</v>
          </cell>
          <cell r="E192">
            <v>178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795.45999999999992</v>
          </cell>
          <cell r="L192">
            <v>0</v>
          </cell>
          <cell r="M192">
            <v>68566.935599999997</v>
          </cell>
          <cell r="N192">
            <v>0</v>
          </cell>
          <cell r="O192">
            <v>0</v>
          </cell>
          <cell r="P192">
            <v>0</v>
          </cell>
        </row>
        <row r="193">
          <cell r="B193">
            <v>38074</v>
          </cell>
          <cell r="C193">
            <v>3</v>
          </cell>
          <cell r="D193">
            <v>28</v>
          </cell>
          <cell r="E193">
            <v>179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795.45999999999992</v>
          </cell>
          <cell r="L193">
            <v>0</v>
          </cell>
          <cell r="M193">
            <v>2199.35</v>
          </cell>
          <cell r="N193">
            <v>0</v>
          </cell>
          <cell r="O193">
            <v>0</v>
          </cell>
          <cell r="P193">
            <v>0</v>
          </cell>
        </row>
        <row r="194">
          <cell r="B194">
            <v>38075</v>
          </cell>
          <cell r="C194">
            <v>3</v>
          </cell>
          <cell r="D194">
            <v>29</v>
          </cell>
          <cell r="E194">
            <v>180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795.45999999999992</v>
          </cell>
          <cell r="L194">
            <v>0</v>
          </cell>
          <cell r="M194">
            <v>2199.35</v>
          </cell>
          <cell r="N194">
            <v>0</v>
          </cell>
          <cell r="O194">
            <v>0</v>
          </cell>
          <cell r="P194">
            <v>0</v>
          </cell>
        </row>
        <row r="195">
          <cell r="B195">
            <v>38076</v>
          </cell>
          <cell r="C195">
            <v>3</v>
          </cell>
          <cell r="D195">
            <v>30</v>
          </cell>
          <cell r="E195">
            <v>181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76344.671229999993</v>
          </cell>
          <cell r="L195">
            <v>0</v>
          </cell>
          <cell r="M195">
            <v>115956.76991999999</v>
          </cell>
          <cell r="N195">
            <v>0</v>
          </cell>
          <cell r="O195">
            <v>0</v>
          </cell>
          <cell r="P195">
            <v>0</v>
          </cell>
        </row>
        <row r="196">
          <cell r="B196">
            <v>38077</v>
          </cell>
          <cell r="C196">
            <v>3</v>
          </cell>
          <cell r="D196">
            <v>31</v>
          </cell>
          <cell r="E196">
            <v>182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109689.36632</v>
          </cell>
          <cell r="K196">
            <v>100288.01723</v>
          </cell>
          <cell r="L196">
            <v>0</v>
          </cell>
          <cell r="M196">
            <v>115956.76991999999</v>
          </cell>
          <cell r="N196">
            <v>0</v>
          </cell>
          <cell r="O196">
            <v>0</v>
          </cell>
          <cell r="P196">
            <v>0</v>
          </cell>
        </row>
        <row r="197">
          <cell r="B197">
            <v>38078</v>
          </cell>
          <cell r="C197">
            <v>4</v>
          </cell>
          <cell r="D197">
            <v>1</v>
          </cell>
          <cell r="E197">
            <v>183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105182.83070000001</v>
          </cell>
          <cell r="K197">
            <v>51426.488999999994</v>
          </cell>
          <cell r="L197">
            <v>326619.46000000002</v>
          </cell>
          <cell r="M197">
            <v>71717.724409999995</v>
          </cell>
          <cell r="N197">
            <v>0</v>
          </cell>
          <cell r="O197">
            <v>0</v>
          </cell>
          <cell r="P197">
            <v>0</v>
          </cell>
        </row>
        <row r="198">
          <cell r="B198">
            <v>38079</v>
          </cell>
          <cell r="C198">
            <v>4</v>
          </cell>
          <cell r="D198">
            <v>2</v>
          </cell>
          <cell r="E198">
            <v>184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62165.596729999997</v>
          </cell>
          <cell r="L198">
            <v>80972.822700000004</v>
          </cell>
          <cell r="M198">
            <v>47592.17452</v>
          </cell>
          <cell r="N198">
            <v>0</v>
          </cell>
          <cell r="O198">
            <v>0</v>
          </cell>
          <cell r="P198">
            <v>0</v>
          </cell>
        </row>
        <row r="199">
          <cell r="B199">
            <v>38080</v>
          </cell>
          <cell r="C199">
            <v>4</v>
          </cell>
          <cell r="D199">
            <v>3</v>
          </cell>
          <cell r="E199">
            <v>185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795.45999999999992</v>
          </cell>
          <cell r="L199">
            <v>0</v>
          </cell>
          <cell r="M199">
            <v>2199.35</v>
          </cell>
          <cell r="N199">
            <v>0</v>
          </cell>
          <cell r="O199">
            <v>0</v>
          </cell>
          <cell r="P199">
            <v>0</v>
          </cell>
        </row>
        <row r="200">
          <cell r="B200">
            <v>38081</v>
          </cell>
          <cell r="C200">
            <v>4</v>
          </cell>
          <cell r="D200">
            <v>4</v>
          </cell>
          <cell r="E200">
            <v>186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66611.0484</v>
          </cell>
          <cell r="K200">
            <v>21121.053919999998</v>
          </cell>
          <cell r="L200">
            <v>0</v>
          </cell>
          <cell r="M200">
            <v>92985.438909999997</v>
          </cell>
          <cell r="N200">
            <v>0</v>
          </cell>
          <cell r="O200">
            <v>0</v>
          </cell>
          <cell r="P200">
            <v>0</v>
          </cell>
        </row>
        <row r="201">
          <cell r="B201">
            <v>38082</v>
          </cell>
          <cell r="C201">
            <v>4</v>
          </cell>
          <cell r="D201">
            <v>5</v>
          </cell>
          <cell r="E201">
            <v>187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19653.852559999999</v>
          </cell>
          <cell r="K201">
            <v>62165.596729999997</v>
          </cell>
          <cell r="L201">
            <v>326619.46000000002</v>
          </cell>
          <cell r="M201">
            <v>47592.17452</v>
          </cell>
          <cell r="N201">
            <v>0</v>
          </cell>
          <cell r="O201">
            <v>0</v>
          </cell>
          <cell r="P201">
            <v>0</v>
          </cell>
        </row>
        <row r="202">
          <cell r="B202">
            <v>38083</v>
          </cell>
          <cell r="C202">
            <v>4</v>
          </cell>
          <cell r="D202">
            <v>6</v>
          </cell>
          <cell r="E202">
            <v>188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15943.438900000001</v>
          </cell>
          <cell r="K202">
            <v>62165.596729999997</v>
          </cell>
          <cell r="L202">
            <v>398.89964000000003</v>
          </cell>
          <cell r="M202">
            <v>47592.17452</v>
          </cell>
          <cell r="N202">
            <v>0</v>
          </cell>
          <cell r="O202">
            <v>0</v>
          </cell>
          <cell r="P202">
            <v>0</v>
          </cell>
        </row>
        <row r="203">
          <cell r="B203">
            <v>38084</v>
          </cell>
          <cell r="C203">
            <v>4</v>
          </cell>
          <cell r="D203">
            <v>7</v>
          </cell>
          <cell r="E203">
            <v>189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62165.596729999997</v>
          </cell>
          <cell r="L203">
            <v>0</v>
          </cell>
          <cell r="M203">
            <v>47592.17452</v>
          </cell>
          <cell r="N203">
            <v>0</v>
          </cell>
          <cell r="O203">
            <v>0</v>
          </cell>
          <cell r="P203">
            <v>0</v>
          </cell>
        </row>
        <row r="204">
          <cell r="B204">
            <v>38085</v>
          </cell>
          <cell r="C204">
            <v>4</v>
          </cell>
          <cell r="D204">
            <v>8</v>
          </cell>
          <cell r="E204">
            <v>190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795.45999999999992</v>
          </cell>
          <cell r="L204">
            <v>0</v>
          </cell>
          <cell r="M204">
            <v>47592.17452</v>
          </cell>
          <cell r="N204">
            <v>0</v>
          </cell>
          <cell r="O204">
            <v>0</v>
          </cell>
          <cell r="P204">
            <v>0</v>
          </cell>
        </row>
        <row r="205">
          <cell r="B205">
            <v>38086</v>
          </cell>
          <cell r="C205">
            <v>4</v>
          </cell>
          <cell r="D205">
            <v>9</v>
          </cell>
          <cell r="E205">
            <v>191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795.45999999999992</v>
          </cell>
          <cell r="L205">
            <v>0</v>
          </cell>
          <cell r="M205">
            <v>47592.17452</v>
          </cell>
          <cell r="N205">
            <v>0</v>
          </cell>
          <cell r="O205">
            <v>0</v>
          </cell>
          <cell r="P205">
            <v>0</v>
          </cell>
        </row>
        <row r="206">
          <cell r="B206">
            <v>38087</v>
          </cell>
          <cell r="C206">
            <v>4</v>
          </cell>
          <cell r="D206">
            <v>10</v>
          </cell>
          <cell r="E206">
            <v>192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795.45999999999992</v>
          </cell>
          <cell r="L206">
            <v>0</v>
          </cell>
          <cell r="M206">
            <v>2199.35</v>
          </cell>
          <cell r="N206">
            <v>0</v>
          </cell>
          <cell r="O206">
            <v>0</v>
          </cell>
          <cell r="P206">
            <v>0</v>
          </cell>
        </row>
        <row r="207">
          <cell r="B207">
            <v>38088</v>
          </cell>
          <cell r="C207">
            <v>4</v>
          </cell>
          <cell r="D207">
            <v>11</v>
          </cell>
          <cell r="E207">
            <v>193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795.45999999999992</v>
          </cell>
          <cell r="L207">
            <v>0</v>
          </cell>
          <cell r="M207">
            <v>2199.35</v>
          </cell>
          <cell r="N207">
            <v>0</v>
          </cell>
          <cell r="O207">
            <v>0</v>
          </cell>
          <cell r="P207">
            <v>0</v>
          </cell>
        </row>
        <row r="208">
          <cell r="B208">
            <v>38089</v>
          </cell>
          <cell r="C208">
            <v>4</v>
          </cell>
          <cell r="D208">
            <v>12</v>
          </cell>
          <cell r="E208">
            <v>194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795.45999999999992</v>
          </cell>
          <cell r="L208">
            <v>0</v>
          </cell>
          <cell r="M208">
            <v>110807.21183</v>
          </cell>
          <cell r="N208">
            <v>0</v>
          </cell>
          <cell r="O208">
            <v>0</v>
          </cell>
          <cell r="P208">
            <v>0</v>
          </cell>
        </row>
        <row r="209">
          <cell r="B209">
            <v>38090</v>
          </cell>
          <cell r="C209">
            <v>4</v>
          </cell>
          <cell r="D209">
            <v>13</v>
          </cell>
          <cell r="E209">
            <v>195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795.45999999999992</v>
          </cell>
          <cell r="L209">
            <v>0</v>
          </cell>
          <cell r="M209">
            <v>75164.105859999996</v>
          </cell>
          <cell r="N209">
            <v>0</v>
          </cell>
          <cell r="O209">
            <v>0</v>
          </cell>
          <cell r="P209">
            <v>0</v>
          </cell>
        </row>
        <row r="210">
          <cell r="B210">
            <v>38091</v>
          </cell>
          <cell r="C210">
            <v>4</v>
          </cell>
          <cell r="D210">
            <v>14</v>
          </cell>
          <cell r="E210">
            <v>196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795.45999999999992</v>
          </cell>
          <cell r="L210">
            <v>0</v>
          </cell>
          <cell r="M210">
            <v>47592.17452</v>
          </cell>
          <cell r="N210">
            <v>0</v>
          </cell>
          <cell r="O210">
            <v>0</v>
          </cell>
          <cell r="P210">
            <v>0</v>
          </cell>
        </row>
        <row r="211">
          <cell r="B211">
            <v>38092</v>
          </cell>
          <cell r="C211">
            <v>4</v>
          </cell>
          <cell r="D211">
            <v>15</v>
          </cell>
          <cell r="E211">
            <v>197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795.45999999999992</v>
          </cell>
          <cell r="L211">
            <v>0</v>
          </cell>
          <cell r="M211">
            <v>47592.614389999995</v>
          </cell>
          <cell r="N211">
            <v>0</v>
          </cell>
          <cell r="O211">
            <v>0</v>
          </cell>
          <cell r="P211">
            <v>0</v>
          </cell>
        </row>
        <row r="212">
          <cell r="B212">
            <v>38093</v>
          </cell>
          <cell r="C212">
            <v>4</v>
          </cell>
          <cell r="D212">
            <v>16</v>
          </cell>
          <cell r="E212">
            <v>198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795.45999999999992</v>
          </cell>
          <cell r="L212">
            <v>0</v>
          </cell>
          <cell r="M212">
            <v>2199.35</v>
          </cell>
          <cell r="N212">
            <v>0</v>
          </cell>
          <cell r="O212">
            <v>0</v>
          </cell>
          <cell r="P212">
            <v>0</v>
          </cell>
        </row>
        <row r="213">
          <cell r="B213">
            <v>38094</v>
          </cell>
          <cell r="C213">
            <v>4</v>
          </cell>
          <cell r="D213">
            <v>17</v>
          </cell>
          <cell r="E213">
            <v>199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795.45999999999992</v>
          </cell>
          <cell r="L213">
            <v>0</v>
          </cell>
          <cell r="M213">
            <v>2199.35</v>
          </cell>
          <cell r="N213">
            <v>0</v>
          </cell>
          <cell r="O213">
            <v>0</v>
          </cell>
          <cell r="P213">
            <v>0</v>
          </cell>
        </row>
        <row r="214">
          <cell r="B214">
            <v>38095</v>
          </cell>
          <cell r="C214">
            <v>4</v>
          </cell>
          <cell r="D214">
            <v>18</v>
          </cell>
          <cell r="E214">
            <v>200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795.45999999999992</v>
          </cell>
          <cell r="L214">
            <v>0</v>
          </cell>
          <cell r="M214">
            <v>2199.35</v>
          </cell>
          <cell r="N214">
            <v>0</v>
          </cell>
          <cell r="O214">
            <v>0</v>
          </cell>
          <cell r="P214">
            <v>0</v>
          </cell>
        </row>
        <row r="215">
          <cell r="B215">
            <v>38096</v>
          </cell>
          <cell r="C215">
            <v>4</v>
          </cell>
          <cell r="D215">
            <v>19</v>
          </cell>
          <cell r="E215">
            <v>201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795.45999999999992</v>
          </cell>
          <cell r="L215">
            <v>0</v>
          </cell>
          <cell r="M215">
            <v>2199.35</v>
          </cell>
          <cell r="N215">
            <v>0</v>
          </cell>
          <cell r="O215">
            <v>0</v>
          </cell>
          <cell r="P215">
            <v>0</v>
          </cell>
        </row>
        <row r="216">
          <cell r="B216">
            <v>38097</v>
          </cell>
          <cell r="C216">
            <v>4</v>
          </cell>
          <cell r="D216">
            <v>20</v>
          </cell>
          <cell r="E216">
            <v>202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795.45999999999992</v>
          </cell>
          <cell r="L216">
            <v>0</v>
          </cell>
          <cell r="M216">
            <v>2199.35</v>
          </cell>
          <cell r="N216">
            <v>0</v>
          </cell>
          <cell r="O216">
            <v>0</v>
          </cell>
          <cell r="P216">
            <v>0</v>
          </cell>
        </row>
        <row r="217">
          <cell r="B217">
            <v>38098</v>
          </cell>
          <cell r="C217">
            <v>4</v>
          </cell>
          <cell r="D217">
            <v>21</v>
          </cell>
          <cell r="E217">
            <v>203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795.45999999999992</v>
          </cell>
          <cell r="L217">
            <v>0</v>
          </cell>
          <cell r="M217">
            <v>2199.35</v>
          </cell>
          <cell r="N217">
            <v>0</v>
          </cell>
          <cell r="O217">
            <v>0</v>
          </cell>
          <cell r="P217">
            <v>0</v>
          </cell>
        </row>
        <row r="218">
          <cell r="B218">
            <v>38099</v>
          </cell>
          <cell r="C218">
            <v>4</v>
          </cell>
          <cell r="D218">
            <v>22</v>
          </cell>
          <cell r="E218">
            <v>204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795.45999999999992</v>
          </cell>
          <cell r="L218">
            <v>0</v>
          </cell>
          <cell r="M218">
            <v>2199.35</v>
          </cell>
          <cell r="N218">
            <v>0</v>
          </cell>
          <cell r="O218">
            <v>0</v>
          </cell>
          <cell r="P218">
            <v>0</v>
          </cell>
        </row>
        <row r="219">
          <cell r="B219">
            <v>38100</v>
          </cell>
          <cell r="C219">
            <v>4</v>
          </cell>
          <cell r="D219">
            <v>23</v>
          </cell>
          <cell r="E219">
            <v>205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795.45999999999992</v>
          </cell>
          <cell r="L219">
            <v>0</v>
          </cell>
          <cell r="M219">
            <v>2199.35</v>
          </cell>
          <cell r="N219">
            <v>0</v>
          </cell>
          <cell r="O219">
            <v>0</v>
          </cell>
          <cell r="P219">
            <v>0</v>
          </cell>
        </row>
        <row r="220">
          <cell r="B220">
            <v>38101</v>
          </cell>
          <cell r="C220">
            <v>4</v>
          </cell>
          <cell r="D220">
            <v>24</v>
          </cell>
          <cell r="E220">
            <v>206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795.45999999999992</v>
          </cell>
          <cell r="L220">
            <v>0</v>
          </cell>
          <cell r="M220">
            <v>2199.35</v>
          </cell>
          <cell r="N220">
            <v>0</v>
          </cell>
          <cell r="O220">
            <v>0</v>
          </cell>
          <cell r="P220">
            <v>0</v>
          </cell>
        </row>
        <row r="221">
          <cell r="B221">
            <v>38102</v>
          </cell>
          <cell r="C221">
            <v>4</v>
          </cell>
          <cell r="D221">
            <v>25</v>
          </cell>
          <cell r="E221">
            <v>207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795.45999999999992</v>
          </cell>
          <cell r="L221">
            <v>0</v>
          </cell>
          <cell r="M221">
            <v>2199.35</v>
          </cell>
          <cell r="N221">
            <v>0</v>
          </cell>
          <cell r="O221">
            <v>0</v>
          </cell>
          <cell r="P221">
            <v>0</v>
          </cell>
        </row>
        <row r="222">
          <cell r="B222">
            <v>38103</v>
          </cell>
          <cell r="C222">
            <v>4</v>
          </cell>
          <cell r="D222">
            <v>26</v>
          </cell>
          <cell r="E222">
            <v>208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795.45999999999992</v>
          </cell>
          <cell r="L222">
            <v>0</v>
          </cell>
          <cell r="M222">
            <v>2199.35</v>
          </cell>
          <cell r="N222">
            <v>0</v>
          </cell>
          <cell r="O222">
            <v>0</v>
          </cell>
          <cell r="P222">
            <v>0</v>
          </cell>
        </row>
        <row r="223">
          <cell r="B223">
            <v>38104</v>
          </cell>
          <cell r="C223">
            <v>4</v>
          </cell>
          <cell r="D223">
            <v>27</v>
          </cell>
          <cell r="E223">
            <v>209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795.45999999999992</v>
          </cell>
          <cell r="L223">
            <v>0</v>
          </cell>
          <cell r="M223">
            <v>2199.35</v>
          </cell>
          <cell r="N223">
            <v>0</v>
          </cell>
          <cell r="O223">
            <v>0</v>
          </cell>
          <cell r="P223">
            <v>0</v>
          </cell>
        </row>
        <row r="224">
          <cell r="B224">
            <v>38105</v>
          </cell>
          <cell r="C224">
            <v>4</v>
          </cell>
          <cell r="D224">
            <v>28</v>
          </cell>
          <cell r="E224">
            <v>210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795.45999999999992</v>
          </cell>
          <cell r="L224">
            <v>0</v>
          </cell>
          <cell r="M224">
            <v>2199.35</v>
          </cell>
          <cell r="N224">
            <v>0</v>
          </cell>
          <cell r="O224">
            <v>0</v>
          </cell>
          <cell r="P224">
            <v>0</v>
          </cell>
        </row>
        <row r="225">
          <cell r="B225">
            <v>38106</v>
          </cell>
          <cell r="C225">
            <v>4</v>
          </cell>
          <cell r="D225">
            <v>29</v>
          </cell>
          <cell r="E225">
            <v>211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795.45999999999992</v>
          </cell>
          <cell r="L225">
            <v>0</v>
          </cell>
          <cell r="M225">
            <v>2199.35</v>
          </cell>
          <cell r="N225">
            <v>0</v>
          </cell>
          <cell r="O225">
            <v>0</v>
          </cell>
          <cell r="P225">
            <v>0</v>
          </cell>
        </row>
        <row r="226">
          <cell r="B226">
            <v>38107</v>
          </cell>
          <cell r="C226">
            <v>4</v>
          </cell>
          <cell r="D226">
            <v>30</v>
          </cell>
          <cell r="E226">
            <v>212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795.45999999999992</v>
          </cell>
          <cell r="L226">
            <v>0</v>
          </cell>
          <cell r="M226">
            <v>2199.35</v>
          </cell>
          <cell r="N226">
            <v>0</v>
          </cell>
          <cell r="O226">
            <v>0</v>
          </cell>
          <cell r="P226">
            <v>0</v>
          </cell>
        </row>
        <row r="227">
          <cell r="B227">
            <v>38108</v>
          </cell>
          <cell r="C227">
            <v>5</v>
          </cell>
          <cell r="D227">
            <v>1</v>
          </cell>
          <cell r="E227">
            <v>213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795.45999999999992</v>
          </cell>
          <cell r="L227">
            <v>0</v>
          </cell>
          <cell r="M227">
            <v>2199.35</v>
          </cell>
          <cell r="N227">
            <v>0</v>
          </cell>
          <cell r="O227">
            <v>0</v>
          </cell>
          <cell r="P227">
            <v>0</v>
          </cell>
        </row>
        <row r="228">
          <cell r="B228">
            <v>38109</v>
          </cell>
          <cell r="C228">
            <v>5</v>
          </cell>
          <cell r="D228">
            <v>2</v>
          </cell>
          <cell r="E228">
            <v>214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795.45999999999992</v>
          </cell>
          <cell r="L228">
            <v>0</v>
          </cell>
          <cell r="M228">
            <v>2199.35</v>
          </cell>
          <cell r="N228">
            <v>0</v>
          </cell>
          <cell r="O228">
            <v>0</v>
          </cell>
          <cell r="P228">
            <v>0</v>
          </cell>
        </row>
        <row r="229">
          <cell r="B229">
            <v>38110</v>
          </cell>
          <cell r="C229">
            <v>5</v>
          </cell>
          <cell r="D229">
            <v>3</v>
          </cell>
          <cell r="E229">
            <v>215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795.45999999999992</v>
          </cell>
          <cell r="L229">
            <v>0</v>
          </cell>
          <cell r="M229">
            <v>2199.35</v>
          </cell>
          <cell r="N229">
            <v>0</v>
          </cell>
          <cell r="O229">
            <v>0</v>
          </cell>
          <cell r="P229">
            <v>0</v>
          </cell>
        </row>
        <row r="230">
          <cell r="B230">
            <v>38111</v>
          </cell>
          <cell r="C230">
            <v>5</v>
          </cell>
          <cell r="D230">
            <v>4</v>
          </cell>
          <cell r="E230">
            <v>216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795.45999999999992</v>
          </cell>
          <cell r="L230">
            <v>0</v>
          </cell>
          <cell r="M230">
            <v>2199.35</v>
          </cell>
          <cell r="N230">
            <v>0</v>
          </cell>
          <cell r="O230">
            <v>0</v>
          </cell>
          <cell r="P230">
            <v>0</v>
          </cell>
        </row>
        <row r="231">
          <cell r="B231">
            <v>38112</v>
          </cell>
          <cell r="C231">
            <v>5</v>
          </cell>
          <cell r="D231">
            <v>5</v>
          </cell>
          <cell r="E231">
            <v>217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795.45999999999992</v>
          </cell>
          <cell r="L231">
            <v>0</v>
          </cell>
          <cell r="M231">
            <v>2199.35</v>
          </cell>
          <cell r="N231">
            <v>0</v>
          </cell>
          <cell r="O231">
            <v>0</v>
          </cell>
          <cell r="P231">
            <v>0</v>
          </cell>
        </row>
        <row r="232">
          <cell r="B232">
            <v>38113</v>
          </cell>
          <cell r="C232">
            <v>5</v>
          </cell>
          <cell r="D232">
            <v>6</v>
          </cell>
          <cell r="E232">
            <v>218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795.45999999999992</v>
          </cell>
          <cell r="L232">
            <v>0</v>
          </cell>
          <cell r="M232">
            <v>2199.35</v>
          </cell>
          <cell r="N232">
            <v>0</v>
          </cell>
          <cell r="O232">
            <v>0</v>
          </cell>
          <cell r="P232">
            <v>0</v>
          </cell>
        </row>
        <row r="233">
          <cell r="B233">
            <v>38114</v>
          </cell>
          <cell r="C233">
            <v>5</v>
          </cell>
          <cell r="D233">
            <v>7</v>
          </cell>
          <cell r="E233">
            <v>219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795.45999999999992</v>
          </cell>
          <cell r="L233">
            <v>0</v>
          </cell>
          <cell r="M233">
            <v>2199.35</v>
          </cell>
          <cell r="N233">
            <v>0</v>
          </cell>
          <cell r="O233">
            <v>0</v>
          </cell>
          <cell r="P233">
            <v>0</v>
          </cell>
        </row>
        <row r="234">
          <cell r="B234">
            <v>38115</v>
          </cell>
          <cell r="C234">
            <v>5</v>
          </cell>
          <cell r="D234">
            <v>8</v>
          </cell>
          <cell r="E234">
            <v>220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795.45999999999992</v>
          </cell>
          <cell r="L234">
            <v>0</v>
          </cell>
          <cell r="M234">
            <v>2199.35</v>
          </cell>
          <cell r="N234">
            <v>0</v>
          </cell>
          <cell r="O234">
            <v>0</v>
          </cell>
          <cell r="P234">
            <v>0</v>
          </cell>
        </row>
        <row r="235">
          <cell r="B235">
            <v>38116</v>
          </cell>
          <cell r="C235">
            <v>5</v>
          </cell>
          <cell r="D235">
            <v>9</v>
          </cell>
          <cell r="E235">
            <v>221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795.45999999999992</v>
          </cell>
          <cell r="L235">
            <v>0</v>
          </cell>
          <cell r="M235">
            <v>2199.35</v>
          </cell>
          <cell r="N235">
            <v>0</v>
          </cell>
          <cell r="O235">
            <v>0</v>
          </cell>
          <cell r="P235">
            <v>0</v>
          </cell>
        </row>
        <row r="236">
          <cell r="B236">
            <v>38117</v>
          </cell>
          <cell r="C236">
            <v>5</v>
          </cell>
          <cell r="D236">
            <v>10</v>
          </cell>
          <cell r="E236">
            <v>222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795.45999999999992</v>
          </cell>
          <cell r="L236">
            <v>0</v>
          </cell>
          <cell r="M236">
            <v>2199.35</v>
          </cell>
          <cell r="N236">
            <v>0</v>
          </cell>
          <cell r="O236">
            <v>0</v>
          </cell>
          <cell r="P236">
            <v>0</v>
          </cell>
        </row>
        <row r="237">
          <cell r="B237">
            <v>38118</v>
          </cell>
          <cell r="C237">
            <v>5</v>
          </cell>
          <cell r="D237">
            <v>11</v>
          </cell>
          <cell r="E237">
            <v>223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795.45999999999992</v>
          </cell>
          <cell r="L237">
            <v>0</v>
          </cell>
          <cell r="M237">
            <v>2199.35</v>
          </cell>
          <cell r="N237">
            <v>0</v>
          </cell>
          <cell r="O237">
            <v>0</v>
          </cell>
          <cell r="P237">
            <v>0</v>
          </cell>
        </row>
        <row r="238">
          <cell r="B238">
            <v>38119</v>
          </cell>
          <cell r="C238">
            <v>5</v>
          </cell>
          <cell r="D238">
            <v>12</v>
          </cell>
          <cell r="E238">
            <v>224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795.45999999999992</v>
          </cell>
          <cell r="L238">
            <v>0</v>
          </cell>
          <cell r="M238">
            <v>2199.35</v>
          </cell>
          <cell r="N238">
            <v>0</v>
          </cell>
          <cell r="O238">
            <v>0</v>
          </cell>
          <cell r="P238">
            <v>0</v>
          </cell>
        </row>
        <row r="239">
          <cell r="B239">
            <v>38120</v>
          </cell>
          <cell r="C239">
            <v>5</v>
          </cell>
          <cell r="D239">
            <v>13</v>
          </cell>
          <cell r="E239">
            <v>225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795.45999999999992</v>
          </cell>
          <cell r="L239">
            <v>0</v>
          </cell>
          <cell r="M239">
            <v>2199.35</v>
          </cell>
          <cell r="N239">
            <v>0</v>
          </cell>
          <cell r="O239">
            <v>0</v>
          </cell>
          <cell r="P239">
            <v>0</v>
          </cell>
        </row>
        <row r="240">
          <cell r="B240">
            <v>38121</v>
          </cell>
          <cell r="C240">
            <v>5</v>
          </cell>
          <cell r="D240">
            <v>14</v>
          </cell>
          <cell r="E240">
            <v>226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795.45999999999992</v>
          </cell>
          <cell r="L240">
            <v>0</v>
          </cell>
          <cell r="M240">
            <v>2199.35</v>
          </cell>
          <cell r="N240">
            <v>0</v>
          </cell>
          <cell r="O240">
            <v>0</v>
          </cell>
          <cell r="P240">
            <v>0</v>
          </cell>
        </row>
        <row r="241">
          <cell r="B241">
            <v>38122</v>
          </cell>
          <cell r="C241">
            <v>5</v>
          </cell>
          <cell r="D241">
            <v>15</v>
          </cell>
          <cell r="E241">
            <v>227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795.45999999999992</v>
          </cell>
          <cell r="L241">
            <v>0</v>
          </cell>
          <cell r="M241">
            <v>2199.35</v>
          </cell>
          <cell r="N241">
            <v>0</v>
          </cell>
          <cell r="O241">
            <v>0</v>
          </cell>
          <cell r="P241">
            <v>0</v>
          </cell>
        </row>
        <row r="242">
          <cell r="B242">
            <v>38123</v>
          </cell>
          <cell r="C242">
            <v>5</v>
          </cell>
          <cell r="D242">
            <v>16</v>
          </cell>
          <cell r="E242">
            <v>228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795.45999999999992</v>
          </cell>
          <cell r="L242">
            <v>0</v>
          </cell>
          <cell r="M242">
            <v>2199.35</v>
          </cell>
          <cell r="N242">
            <v>0</v>
          </cell>
          <cell r="O242">
            <v>0</v>
          </cell>
          <cell r="P242">
            <v>0</v>
          </cell>
        </row>
        <row r="243">
          <cell r="B243">
            <v>38124</v>
          </cell>
          <cell r="C243">
            <v>5</v>
          </cell>
          <cell r="D243">
            <v>17</v>
          </cell>
          <cell r="E243">
            <v>229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795.45999999999992</v>
          </cell>
          <cell r="L243">
            <v>0</v>
          </cell>
          <cell r="M243">
            <v>2199.35</v>
          </cell>
          <cell r="N243">
            <v>0</v>
          </cell>
          <cell r="O243">
            <v>0</v>
          </cell>
          <cell r="P243">
            <v>0</v>
          </cell>
        </row>
        <row r="244">
          <cell r="B244">
            <v>38125</v>
          </cell>
          <cell r="C244">
            <v>5</v>
          </cell>
          <cell r="D244">
            <v>18</v>
          </cell>
          <cell r="E244">
            <v>230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795.45999999999992</v>
          </cell>
          <cell r="L244">
            <v>0</v>
          </cell>
          <cell r="M244">
            <v>2199.35</v>
          </cell>
          <cell r="N244">
            <v>0</v>
          </cell>
          <cell r="O244">
            <v>0</v>
          </cell>
          <cell r="P244">
            <v>0</v>
          </cell>
        </row>
        <row r="245">
          <cell r="B245">
            <v>38126</v>
          </cell>
          <cell r="C245">
            <v>5</v>
          </cell>
          <cell r="D245">
            <v>19</v>
          </cell>
          <cell r="E245">
            <v>231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795.45999999999992</v>
          </cell>
          <cell r="L245">
            <v>0</v>
          </cell>
          <cell r="M245">
            <v>2199.35</v>
          </cell>
          <cell r="N245">
            <v>0</v>
          </cell>
          <cell r="O245">
            <v>0</v>
          </cell>
          <cell r="P245">
            <v>0</v>
          </cell>
        </row>
        <row r="246">
          <cell r="B246">
            <v>38127</v>
          </cell>
          <cell r="C246">
            <v>5</v>
          </cell>
          <cell r="D246">
            <v>20</v>
          </cell>
          <cell r="E246">
            <v>232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795.45999999999992</v>
          </cell>
          <cell r="L246">
            <v>0</v>
          </cell>
          <cell r="M246">
            <v>2199.35</v>
          </cell>
          <cell r="N246">
            <v>0</v>
          </cell>
          <cell r="O246">
            <v>0</v>
          </cell>
          <cell r="P246">
            <v>0</v>
          </cell>
        </row>
        <row r="247">
          <cell r="B247">
            <v>38128</v>
          </cell>
          <cell r="C247">
            <v>5</v>
          </cell>
          <cell r="D247">
            <v>21</v>
          </cell>
          <cell r="E247">
            <v>233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795.45999999999992</v>
          </cell>
          <cell r="L247">
            <v>0</v>
          </cell>
          <cell r="M247">
            <v>2199.35</v>
          </cell>
          <cell r="N247">
            <v>0</v>
          </cell>
          <cell r="O247">
            <v>0</v>
          </cell>
          <cell r="P247">
            <v>0</v>
          </cell>
        </row>
        <row r="248">
          <cell r="B248">
            <v>38129</v>
          </cell>
          <cell r="C248">
            <v>5</v>
          </cell>
          <cell r="D248">
            <v>22</v>
          </cell>
          <cell r="E248">
            <v>234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795.45999999999992</v>
          </cell>
          <cell r="L248">
            <v>0</v>
          </cell>
          <cell r="M248">
            <v>2199.35</v>
          </cell>
          <cell r="N248">
            <v>0</v>
          </cell>
          <cell r="O248">
            <v>0</v>
          </cell>
          <cell r="P248">
            <v>0</v>
          </cell>
        </row>
        <row r="249">
          <cell r="B249">
            <v>38130</v>
          </cell>
          <cell r="C249">
            <v>5</v>
          </cell>
          <cell r="D249">
            <v>23</v>
          </cell>
          <cell r="E249">
            <v>235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795.45999999999992</v>
          </cell>
          <cell r="L249">
            <v>0</v>
          </cell>
          <cell r="M249">
            <v>2199.35</v>
          </cell>
          <cell r="N249">
            <v>0</v>
          </cell>
          <cell r="O249">
            <v>0</v>
          </cell>
          <cell r="P249">
            <v>0</v>
          </cell>
        </row>
        <row r="250">
          <cell r="B250">
            <v>38131</v>
          </cell>
          <cell r="C250">
            <v>5</v>
          </cell>
          <cell r="D250">
            <v>24</v>
          </cell>
          <cell r="E250">
            <v>236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795.45999999999992</v>
          </cell>
          <cell r="L250">
            <v>0</v>
          </cell>
          <cell r="M250">
            <v>2199.35</v>
          </cell>
          <cell r="N250">
            <v>0</v>
          </cell>
          <cell r="O250">
            <v>0</v>
          </cell>
          <cell r="P250">
            <v>0</v>
          </cell>
        </row>
        <row r="251">
          <cell r="B251">
            <v>38132</v>
          </cell>
          <cell r="C251">
            <v>5</v>
          </cell>
          <cell r="D251">
            <v>25</v>
          </cell>
          <cell r="E251">
            <v>237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795.45999999999992</v>
          </cell>
          <cell r="L251">
            <v>0</v>
          </cell>
          <cell r="M251">
            <v>2199.35</v>
          </cell>
          <cell r="N251">
            <v>0</v>
          </cell>
          <cell r="O251">
            <v>0</v>
          </cell>
          <cell r="P251">
            <v>0</v>
          </cell>
        </row>
        <row r="252">
          <cell r="B252">
            <v>38133</v>
          </cell>
          <cell r="C252">
            <v>5</v>
          </cell>
          <cell r="D252">
            <v>26</v>
          </cell>
          <cell r="E252">
            <v>238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795.45999999999992</v>
          </cell>
          <cell r="L252">
            <v>0</v>
          </cell>
          <cell r="M252">
            <v>2199.35</v>
          </cell>
          <cell r="N252">
            <v>0</v>
          </cell>
          <cell r="O252">
            <v>0</v>
          </cell>
          <cell r="P252">
            <v>0</v>
          </cell>
        </row>
        <row r="253">
          <cell r="B253">
            <v>38134</v>
          </cell>
          <cell r="C253">
            <v>5</v>
          </cell>
          <cell r="D253">
            <v>27</v>
          </cell>
          <cell r="E253">
            <v>239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795.45999999999992</v>
          </cell>
          <cell r="L253">
            <v>0</v>
          </cell>
          <cell r="M253">
            <v>2199.35</v>
          </cell>
          <cell r="N253">
            <v>0</v>
          </cell>
          <cell r="O253">
            <v>0</v>
          </cell>
          <cell r="P253">
            <v>0</v>
          </cell>
        </row>
        <row r="254">
          <cell r="B254">
            <v>38135</v>
          </cell>
          <cell r="C254">
            <v>5</v>
          </cell>
          <cell r="D254">
            <v>28</v>
          </cell>
          <cell r="E254">
            <v>240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795.45999999999992</v>
          </cell>
          <cell r="L254">
            <v>0</v>
          </cell>
          <cell r="M254">
            <v>2199.35</v>
          </cell>
          <cell r="N254">
            <v>0</v>
          </cell>
          <cell r="O254">
            <v>0</v>
          </cell>
          <cell r="P254">
            <v>0</v>
          </cell>
        </row>
        <row r="255">
          <cell r="B255">
            <v>38136</v>
          </cell>
          <cell r="C255">
            <v>5</v>
          </cell>
          <cell r="D255">
            <v>29</v>
          </cell>
          <cell r="E255">
            <v>241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795.45999999999992</v>
          </cell>
          <cell r="L255">
            <v>0</v>
          </cell>
          <cell r="M255">
            <v>2199.35</v>
          </cell>
          <cell r="N255">
            <v>0</v>
          </cell>
          <cell r="O255">
            <v>0</v>
          </cell>
          <cell r="P255">
            <v>0</v>
          </cell>
        </row>
        <row r="256">
          <cell r="B256">
            <v>38137</v>
          </cell>
          <cell r="C256">
            <v>5</v>
          </cell>
          <cell r="D256">
            <v>30</v>
          </cell>
          <cell r="E256">
            <v>242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795.45999999999992</v>
          </cell>
          <cell r="L256">
            <v>0</v>
          </cell>
          <cell r="M256">
            <v>2199.35</v>
          </cell>
          <cell r="N256">
            <v>0</v>
          </cell>
          <cell r="O256">
            <v>0</v>
          </cell>
          <cell r="P256">
            <v>0</v>
          </cell>
        </row>
        <row r="257">
          <cell r="B257">
            <v>38138</v>
          </cell>
          <cell r="C257">
            <v>5</v>
          </cell>
          <cell r="D257">
            <v>31</v>
          </cell>
          <cell r="E257">
            <v>243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795.45999999999992</v>
          </cell>
          <cell r="L257">
            <v>0</v>
          </cell>
          <cell r="M257">
            <v>2199.35</v>
          </cell>
          <cell r="N257">
            <v>0</v>
          </cell>
          <cell r="O257">
            <v>0</v>
          </cell>
          <cell r="P257">
            <v>0</v>
          </cell>
        </row>
        <row r="258">
          <cell r="B258">
            <v>38139</v>
          </cell>
          <cell r="C258">
            <v>6</v>
          </cell>
          <cell r="D258">
            <v>1</v>
          </cell>
          <cell r="E258">
            <v>244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795.45999999999992</v>
          </cell>
          <cell r="L258">
            <v>0</v>
          </cell>
          <cell r="M258">
            <v>2199.35</v>
          </cell>
          <cell r="N258">
            <v>0</v>
          </cell>
          <cell r="O258">
            <v>0</v>
          </cell>
          <cell r="P258">
            <v>0</v>
          </cell>
        </row>
        <row r="259">
          <cell r="B259">
            <v>38140</v>
          </cell>
          <cell r="C259">
            <v>6</v>
          </cell>
          <cell r="D259">
            <v>2</v>
          </cell>
          <cell r="E259">
            <v>245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795.45999999999992</v>
          </cell>
          <cell r="L259">
            <v>0</v>
          </cell>
          <cell r="M259">
            <v>2199.35</v>
          </cell>
          <cell r="N259">
            <v>0</v>
          </cell>
          <cell r="O259">
            <v>0</v>
          </cell>
          <cell r="P259">
            <v>0</v>
          </cell>
        </row>
        <row r="260">
          <cell r="B260">
            <v>38141</v>
          </cell>
          <cell r="C260">
            <v>6</v>
          </cell>
          <cell r="D260">
            <v>3</v>
          </cell>
          <cell r="E260">
            <v>246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795.45999999999992</v>
          </cell>
          <cell r="L260">
            <v>0</v>
          </cell>
          <cell r="M260">
            <v>2199.35</v>
          </cell>
          <cell r="N260">
            <v>0</v>
          </cell>
          <cell r="O260">
            <v>0</v>
          </cell>
          <cell r="P260">
            <v>0</v>
          </cell>
        </row>
        <row r="261">
          <cell r="B261">
            <v>38142</v>
          </cell>
          <cell r="C261">
            <v>6</v>
          </cell>
          <cell r="D261">
            <v>4</v>
          </cell>
          <cell r="E261">
            <v>247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795.45999999999992</v>
          </cell>
          <cell r="L261">
            <v>0</v>
          </cell>
          <cell r="M261">
            <v>2199.35</v>
          </cell>
          <cell r="N261">
            <v>0</v>
          </cell>
          <cell r="O261">
            <v>0</v>
          </cell>
          <cell r="P261">
            <v>0</v>
          </cell>
        </row>
        <row r="262">
          <cell r="B262">
            <v>38143</v>
          </cell>
          <cell r="C262">
            <v>6</v>
          </cell>
          <cell r="D262">
            <v>5</v>
          </cell>
          <cell r="E262">
            <v>248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795.45999999999992</v>
          </cell>
          <cell r="L262">
            <v>0</v>
          </cell>
          <cell r="M262">
            <v>2199.35</v>
          </cell>
          <cell r="N262">
            <v>0</v>
          </cell>
          <cell r="O262">
            <v>0</v>
          </cell>
          <cell r="P262">
            <v>0</v>
          </cell>
        </row>
        <row r="263">
          <cell r="B263">
            <v>38144</v>
          </cell>
          <cell r="C263">
            <v>6</v>
          </cell>
          <cell r="D263">
            <v>6</v>
          </cell>
          <cell r="E263">
            <v>249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795.45999999999992</v>
          </cell>
          <cell r="L263">
            <v>0</v>
          </cell>
          <cell r="M263">
            <v>2199.35</v>
          </cell>
          <cell r="N263">
            <v>0</v>
          </cell>
          <cell r="O263">
            <v>0</v>
          </cell>
          <cell r="P263">
            <v>0</v>
          </cell>
        </row>
        <row r="264">
          <cell r="B264">
            <v>38145</v>
          </cell>
          <cell r="C264">
            <v>6</v>
          </cell>
          <cell r="D264">
            <v>7</v>
          </cell>
          <cell r="E264">
            <v>250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795.45999999999992</v>
          </cell>
          <cell r="L264">
            <v>0</v>
          </cell>
          <cell r="M264">
            <v>2199.35</v>
          </cell>
          <cell r="N264">
            <v>0</v>
          </cell>
          <cell r="O264">
            <v>0</v>
          </cell>
          <cell r="P264">
            <v>0</v>
          </cell>
        </row>
        <row r="265">
          <cell r="B265">
            <v>38146</v>
          </cell>
          <cell r="C265">
            <v>6</v>
          </cell>
          <cell r="D265">
            <v>8</v>
          </cell>
          <cell r="E265">
            <v>251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795.45999999999992</v>
          </cell>
          <cell r="L265">
            <v>0</v>
          </cell>
          <cell r="M265">
            <v>2199.35</v>
          </cell>
          <cell r="N265">
            <v>0</v>
          </cell>
          <cell r="O265">
            <v>0</v>
          </cell>
          <cell r="P265">
            <v>0</v>
          </cell>
        </row>
        <row r="266">
          <cell r="B266">
            <v>38147</v>
          </cell>
          <cell r="C266">
            <v>6</v>
          </cell>
          <cell r="D266">
            <v>9</v>
          </cell>
          <cell r="E266">
            <v>252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795.45999999999992</v>
          </cell>
          <cell r="L266">
            <v>0</v>
          </cell>
          <cell r="M266">
            <v>2199.35</v>
          </cell>
          <cell r="N266">
            <v>0</v>
          </cell>
          <cell r="O266">
            <v>0</v>
          </cell>
          <cell r="P266">
            <v>0</v>
          </cell>
        </row>
        <row r="267">
          <cell r="B267">
            <v>38148</v>
          </cell>
          <cell r="C267">
            <v>6</v>
          </cell>
          <cell r="D267">
            <v>10</v>
          </cell>
          <cell r="E267">
            <v>253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795.45999999999992</v>
          </cell>
          <cell r="L267">
            <v>0</v>
          </cell>
          <cell r="M267">
            <v>2199.35</v>
          </cell>
          <cell r="N267">
            <v>0</v>
          </cell>
          <cell r="O267">
            <v>0</v>
          </cell>
          <cell r="P267">
            <v>0</v>
          </cell>
        </row>
        <row r="268">
          <cell r="B268">
            <v>38149</v>
          </cell>
          <cell r="C268">
            <v>6</v>
          </cell>
          <cell r="D268">
            <v>11</v>
          </cell>
          <cell r="E268">
            <v>254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795.45999999999992</v>
          </cell>
          <cell r="L268">
            <v>0</v>
          </cell>
          <cell r="M268">
            <v>2199.35</v>
          </cell>
          <cell r="N268">
            <v>0</v>
          </cell>
          <cell r="O268">
            <v>0</v>
          </cell>
          <cell r="P268">
            <v>0</v>
          </cell>
        </row>
        <row r="269">
          <cell r="B269">
            <v>38150</v>
          </cell>
          <cell r="C269">
            <v>6</v>
          </cell>
          <cell r="D269">
            <v>12</v>
          </cell>
          <cell r="E269">
            <v>255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795.45999999999992</v>
          </cell>
          <cell r="L269">
            <v>0</v>
          </cell>
          <cell r="M269">
            <v>2199.35</v>
          </cell>
          <cell r="N269">
            <v>0</v>
          </cell>
          <cell r="O269">
            <v>0</v>
          </cell>
          <cell r="P269">
            <v>0</v>
          </cell>
        </row>
        <row r="270">
          <cell r="B270">
            <v>38151</v>
          </cell>
          <cell r="C270">
            <v>6</v>
          </cell>
          <cell r="D270">
            <v>13</v>
          </cell>
          <cell r="E270">
            <v>256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795.45999999999992</v>
          </cell>
          <cell r="L270">
            <v>0</v>
          </cell>
          <cell r="M270">
            <v>2199.35</v>
          </cell>
          <cell r="N270">
            <v>0</v>
          </cell>
          <cell r="O270">
            <v>0</v>
          </cell>
          <cell r="P270">
            <v>0</v>
          </cell>
        </row>
        <row r="271">
          <cell r="B271">
            <v>38152</v>
          </cell>
          <cell r="C271">
            <v>6</v>
          </cell>
          <cell r="D271">
            <v>14</v>
          </cell>
          <cell r="E271">
            <v>257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795.45999999999992</v>
          </cell>
          <cell r="L271">
            <v>0</v>
          </cell>
          <cell r="M271">
            <v>2199.35</v>
          </cell>
          <cell r="N271">
            <v>0</v>
          </cell>
          <cell r="O271">
            <v>0</v>
          </cell>
          <cell r="P271">
            <v>0</v>
          </cell>
        </row>
        <row r="272">
          <cell r="B272">
            <v>38153</v>
          </cell>
          <cell r="C272">
            <v>6</v>
          </cell>
          <cell r="D272">
            <v>15</v>
          </cell>
          <cell r="E272">
            <v>258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795.45999999999992</v>
          </cell>
          <cell r="L272">
            <v>0</v>
          </cell>
          <cell r="M272">
            <v>2199.35</v>
          </cell>
          <cell r="N272">
            <v>0</v>
          </cell>
          <cell r="O272">
            <v>0</v>
          </cell>
          <cell r="P272">
            <v>0</v>
          </cell>
        </row>
        <row r="273">
          <cell r="B273">
            <v>38154</v>
          </cell>
          <cell r="C273">
            <v>6</v>
          </cell>
          <cell r="D273">
            <v>16</v>
          </cell>
          <cell r="E273">
            <v>259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795.45999999999992</v>
          </cell>
          <cell r="L273">
            <v>0</v>
          </cell>
          <cell r="M273">
            <v>2199.35</v>
          </cell>
          <cell r="N273">
            <v>0</v>
          </cell>
          <cell r="O273">
            <v>0</v>
          </cell>
          <cell r="P273">
            <v>0</v>
          </cell>
        </row>
        <row r="274">
          <cell r="B274">
            <v>38155</v>
          </cell>
          <cell r="C274">
            <v>6</v>
          </cell>
          <cell r="D274">
            <v>17</v>
          </cell>
          <cell r="E274">
            <v>260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795.45999999999992</v>
          </cell>
          <cell r="L274">
            <v>0</v>
          </cell>
          <cell r="M274">
            <v>2199.35</v>
          </cell>
          <cell r="N274">
            <v>0</v>
          </cell>
          <cell r="O274">
            <v>0</v>
          </cell>
          <cell r="P274">
            <v>0</v>
          </cell>
        </row>
        <row r="275">
          <cell r="B275">
            <v>38156</v>
          </cell>
          <cell r="C275">
            <v>6</v>
          </cell>
          <cell r="D275">
            <v>18</v>
          </cell>
          <cell r="E275">
            <v>261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795.45999999999992</v>
          </cell>
          <cell r="L275">
            <v>0</v>
          </cell>
          <cell r="M275">
            <v>2199.35</v>
          </cell>
          <cell r="N275">
            <v>0</v>
          </cell>
          <cell r="O275">
            <v>0</v>
          </cell>
          <cell r="P275">
            <v>0</v>
          </cell>
        </row>
        <row r="276">
          <cell r="B276">
            <v>38157</v>
          </cell>
          <cell r="C276">
            <v>6</v>
          </cell>
          <cell r="D276">
            <v>19</v>
          </cell>
          <cell r="E276">
            <v>262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795.45999999999992</v>
          </cell>
          <cell r="L276">
            <v>0</v>
          </cell>
          <cell r="M276">
            <v>2199.35</v>
          </cell>
          <cell r="N276">
            <v>0</v>
          </cell>
          <cell r="O276">
            <v>0</v>
          </cell>
          <cell r="P276">
            <v>0</v>
          </cell>
        </row>
        <row r="277">
          <cell r="B277">
            <v>38158</v>
          </cell>
          <cell r="C277">
            <v>6</v>
          </cell>
          <cell r="D277">
            <v>20</v>
          </cell>
          <cell r="E277">
            <v>263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795.45999999999992</v>
          </cell>
          <cell r="L277">
            <v>0</v>
          </cell>
          <cell r="M277">
            <v>2199.35</v>
          </cell>
          <cell r="N277">
            <v>0</v>
          </cell>
          <cell r="O277">
            <v>0</v>
          </cell>
          <cell r="P277">
            <v>0</v>
          </cell>
        </row>
        <row r="278">
          <cell r="B278">
            <v>38159</v>
          </cell>
          <cell r="C278">
            <v>6</v>
          </cell>
          <cell r="D278">
            <v>21</v>
          </cell>
          <cell r="E278">
            <v>264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795.45999999999992</v>
          </cell>
          <cell r="L278">
            <v>0</v>
          </cell>
          <cell r="M278">
            <v>2199.35</v>
          </cell>
          <cell r="N278">
            <v>0</v>
          </cell>
          <cell r="O278">
            <v>0</v>
          </cell>
          <cell r="P278">
            <v>0</v>
          </cell>
        </row>
        <row r="279">
          <cell r="B279">
            <v>38160</v>
          </cell>
          <cell r="C279">
            <v>6</v>
          </cell>
          <cell r="D279">
            <v>22</v>
          </cell>
          <cell r="E279">
            <v>265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795.45999999999992</v>
          </cell>
          <cell r="L279">
            <v>0</v>
          </cell>
          <cell r="M279">
            <v>2199.35</v>
          </cell>
          <cell r="N279">
            <v>0</v>
          </cell>
          <cell r="O279">
            <v>0</v>
          </cell>
          <cell r="P279">
            <v>0</v>
          </cell>
        </row>
        <row r="280">
          <cell r="B280">
            <v>38161</v>
          </cell>
          <cell r="C280">
            <v>6</v>
          </cell>
          <cell r="D280">
            <v>23</v>
          </cell>
          <cell r="E280">
            <v>266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795.45999999999992</v>
          </cell>
          <cell r="L280">
            <v>0</v>
          </cell>
          <cell r="M280">
            <v>2199.35</v>
          </cell>
          <cell r="N280">
            <v>0</v>
          </cell>
          <cell r="O280">
            <v>0</v>
          </cell>
          <cell r="P280">
            <v>0</v>
          </cell>
        </row>
        <row r="281">
          <cell r="B281">
            <v>38162</v>
          </cell>
          <cell r="C281">
            <v>6</v>
          </cell>
          <cell r="D281">
            <v>24</v>
          </cell>
          <cell r="E281">
            <v>267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795.45999999999992</v>
          </cell>
          <cell r="L281">
            <v>0</v>
          </cell>
          <cell r="M281">
            <v>2199.35</v>
          </cell>
          <cell r="N281">
            <v>0</v>
          </cell>
          <cell r="O281">
            <v>0</v>
          </cell>
          <cell r="P281">
            <v>0</v>
          </cell>
        </row>
        <row r="282">
          <cell r="B282">
            <v>38163</v>
          </cell>
          <cell r="C282">
            <v>6</v>
          </cell>
          <cell r="D282">
            <v>25</v>
          </cell>
          <cell r="E282">
            <v>268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795.45999999999992</v>
          </cell>
          <cell r="L282">
            <v>0</v>
          </cell>
          <cell r="M282">
            <v>2199.35</v>
          </cell>
          <cell r="N282">
            <v>0</v>
          </cell>
          <cell r="O282">
            <v>0</v>
          </cell>
          <cell r="P282">
            <v>0</v>
          </cell>
        </row>
        <row r="283">
          <cell r="B283">
            <v>38164</v>
          </cell>
          <cell r="C283">
            <v>6</v>
          </cell>
          <cell r="D283">
            <v>26</v>
          </cell>
          <cell r="E283">
            <v>269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795.45999999999992</v>
          </cell>
          <cell r="L283">
            <v>0</v>
          </cell>
          <cell r="M283">
            <v>2199.35</v>
          </cell>
          <cell r="N283">
            <v>0</v>
          </cell>
          <cell r="O283">
            <v>0</v>
          </cell>
          <cell r="P283">
            <v>0</v>
          </cell>
        </row>
        <row r="284">
          <cell r="B284">
            <v>38165</v>
          </cell>
          <cell r="C284">
            <v>6</v>
          </cell>
          <cell r="D284">
            <v>27</v>
          </cell>
          <cell r="E284">
            <v>270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795.45999999999992</v>
          </cell>
          <cell r="L284">
            <v>0</v>
          </cell>
          <cell r="M284">
            <v>2199.35</v>
          </cell>
          <cell r="N284">
            <v>0</v>
          </cell>
          <cell r="O284">
            <v>0</v>
          </cell>
          <cell r="P284">
            <v>0</v>
          </cell>
        </row>
        <row r="285">
          <cell r="B285">
            <v>38166</v>
          </cell>
          <cell r="C285">
            <v>6</v>
          </cell>
          <cell r="D285">
            <v>28</v>
          </cell>
          <cell r="E285">
            <v>271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795.45999999999992</v>
          </cell>
          <cell r="L285">
            <v>0</v>
          </cell>
          <cell r="M285">
            <v>2199.35</v>
          </cell>
          <cell r="N285">
            <v>0</v>
          </cell>
          <cell r="O285">
            <v>0</v>
          </cell>
          <cell r="P285">
            <v>0</v>
          </cell>
        </row>
        <row r="286">
          <cell r="B286">
            <v>38167</v>
          </cell>
          <cell r="C286">
            <v>6</v>
          </cell>
          <cell r="D286">
            <v>29</v>
          </cell>
          <cell r="E286">
            <v>272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795.45999999999992</v>
          </cell>
          <cell r="L286">
            <v>0</v>
          </cell>
          <cell r="M286">
            <v>2199.35</v>
          </cell>
          <cell r="N286">
            <v>0</v>
          </cell>
          <cell r="O286">
            <v>0</v>
          </cell>
          <cell r="P286">
            <v>0</v>
          </cell>
        </row>
        <row r="287">
          <cell r="B287">
            <v>38168</v>
          </cell>
          <cell r="C287">
            <v>6</v>
          </cell>
          <cell r="D287">
            <v>30</v>
          </cell>
          <cell r="E287">
            <v>273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795.45999999999992</v>
          </cell>
          <cell r="L287">
            <v>0</v>
          </cell>
          <cell r="M287">
            <v>2199.35</v>
          </cell>
          <cell r="N287">
            <v>0</v>
          </cell>
          <cell r="O287">
            <v>0</v>
          </cell>
          <cell r="P287">
            <v>0</v>
          </cell>
        </row>
        <row r="288">
          <cell r="B288">
            <v>38169</v>
          </cell>
          <cell r="C288">
            <v>7</v>
          </cell>
          <cell r="D288">
            <v>1</v>
          </cell>
          <cell r="E288">
            <v>274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795.45999999999992</v>
          </cell>
          <cell r="L288">
            <v>0</v>
          </cell>
          <cell r="M288">
            <v>2199.35</v>
          </cell>
          <cell r="N288">
            <v>0</v>
          </cell>
          <cell r="O288">
            <v>0</v>
          </cell>
          <cell r="P288">
            <v>0</v>
          </cell>
        </row>
        <row r="289">
          <cell r="B289">
            <v>38170</v>
          </cell>
          <cell r="C289">
            <v>7</v>
          </cell>
          <cell r="D289">
            <v>2</v>
          </cell>
          <cell r="E289">
            <v>275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795.45999999999992</v>
          </cell>
          <cell r="L289">
            <v>0</v>
          </cell>
          <cell r="M289">
            <v>2199.35</v>
          </cell>
          <cell r="N289">
            <v>0</v>
          </cell>
          <cell r="O289">
            <v>0</v>
          </cell>
          <cell r="P289">
            <v>0</v>
          </cell>
        </row>
        <row r="290">
          <cell r="B290">
            <v>38171</v>
          </cell>
          <cell r="C290">
            <v>7</v>
          </cell>
          <cell r="D290">
            <v>3</v>
          </cell>
          <cell r="E290">
            <v>276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795.45999999999992</v>
          </cell>
          <cell r="L290">
            <v>0</v>
          </cell>
          <cell r="M290">
            <v>2199.35</v>
          </cell>
          <cell r="N290">
            <v>0</v>
          </cell>
          <cell r="O290">
            <v>0</v>
          </cell>
          <cell r="P290">
            <v>0</v>
          </cell>
        </row>
        <row r="291">
          <cell r="B291">
            <v>38172</v>
          </cell>
          <cell r="C291">
            <v>7</v>
          </cell>
          <cell r="D291">
            <v>4</v>
          </cell>
          <cell r="E291">
            <v>277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795.45999999999992</v>
          </cell>
          <cell r="L291">
            <v>0</v>
          </cell>
          <cell r="M291">
            <v>2199.35</v>
          </cell>
          <cell r="N291">
            <v>0</v>
          </cell>
          <cell r="O291">
            <v>0</v>
          </cell>
          <cell r="P291">
            <v>0</v>
          </cell>
        </row>
        <row r="292">
          <cell r="B292">
            <v>38173</v>
          </cell>
          <cell r="C292">
            <v>7</v>
          </cell>
          <cell r="D292">
            <v>5</v>
          </cell>
          <cell r="E292">
            <v>278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795.45999999999992</v>
          </cell>
          <cell r="L292">
            <v>0</v>
          </cell>
          <cell r="M292">
            <v>2199.35</v>
          </cell>
          <cell r="N292">
            <v>0</v>
          </cell>
          <cell r="O292">
            <v>0</v>
          </cell>
          <cell r="P292">
            <v>0</v>
          </cell>
        </row>
        <row r="293">
          <cell r="B293">
            <v>38174</v>
          </cell>
          <cell r="C293">
            <v>7</v>
          </cell>
          <cell r="D293">
            <v>6</v>
          </cell>
          <cell r="E293">
            <v>279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795.45999999999992</v>
          </cell>
          <cell r="L293">
            <v>0</v>
          </cell>
          <cell r="M293">
            <v>2199.35</v>
          </cell>
          <cell r="N293">
            <v>0</v>
          </cell>
          <cell r="O293">
            <v>0</v>
          </cell>
          <cell r="P293">
            <v>0</v>
          </cell>
        </row>
        <row r="294">
          <cell r="B294">
            <v>38175</v>
          </cell>
          <cell r="C294">
            <v>7</v>
          </cell>
          <cell r="D294">
            <v>7</v>
          </cell>
          <cell r="E294">
            <v>280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795.45999999999992</v>
          </cell>
          <cell r="L294">
            <v>0</v>
          </cell>
          <cell r="M294">
            <v>2199.35</v>
          </cell>
          <cell r="N294">
            <v>0</v>
          </cell>
          <cell r="O294">
            <v>0</v>
          </cell>
          <cell r="P294">
            <v>0</v>
          </cell>
        </row>
        <row r="295">
          <cell r="B295">
            <v>38176</v>
          </cell>
          <cell r="C295">
            <v>7</v>
          </cell>
          <cell r="D295">
            <v>8</v>
          </cell>
          <cell r="E295">
            <v>281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795.45999999999992</v>
          </cell>
          <cell r="L295">
            <v>0</v>
          </cell>
          <cell r="M295">
            <v>2199.35</v>
          </cell>
          <cell r="N295">
            <v>0</v>
          </cell>
          <cell r="O295">
            <v>0</v>
          </cell>
          <cell r="P295">
            <v>0</v>
          </cell>
        </row>
        <row r="296">
          <cell r="B296">
            <v>38177</v>
          </cell>
          <cell r="C296">
            <v>7</v>
          </cell>
          <cell r="D296">
            <v>9</v>
          </cell>
          <cell r="E296">
            <v>282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795.45999999999992</v>
          </cell>
          <cell r="L296">
            <v>0</v>
          </cell>
          <cell r="M296">
            <v>2199.35</v>
          </cell>
          <cell r="N296">
            <v>0</v>
          </cell>
          <cell r="O296">
            <v>0</v>
          </cell>
          <cell r="P296">
            <v>0</v>
          </cell>
        </row>
        <row r="297">
          <cell r="B297">
            <v>38178</v>
          </cell>
          <cell r="C297">
            <v>7</v>
          </cell>
          <cell r="D297">
            <v>10</v>
          </cell>
          <cell r="E297">
            <v>283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795.45999999999992</v>
          </cell>
          <cell r="L297">
            <v>0</v>
          </cell>
          <cell r="M297">
            <v>2199.35</v>
          </cell>
          <cell r="N297">
            <v>0</v>
          </cell>
          <cell r="O297">
            <v>0</v>
          </cell>
          <cell r="P297">
            <v>0</v>
          </cell>
        </row>
        <row r="298">
          <cell r="B298">
            <v>38179</v>
          </cell>
          <cell r="C298">
            <v>7</v>
          </cell>
          <cell r="D298">
            <v>11</v>
          </cell>
          <cell r="E298">
            <v>284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795.45999999999992</v>
          </cell>
          <cell r="L298">
            <v>0</v>
          </cell>
          <cell r="M298">
            <v>2199.35</v>
          </cell>
          <cell r="N298">
            <v>0</v>
          </cell>
          <cell r="O298">
            <v>0</v>
          </cell>
          <cell r="P298">
            <v>0</v>
          </cell>
        </row>
        <row r="299">
          <cell r="B299">
            <v>38180</v>
          </cell>
          <cell r="C299">
            <v>7</v>
          </cell>
          <cell r="D299">
            <v>12</v>
          </cell>
          <cell r="E299">
            <v>285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795.45999999999992</v>
          </cell>
          <cell r="L299">
            <v>0</v>
          </cell>
          <cell r="M299">
            <v>2199.35</v>
          </cell>
          <cell r="N299">
            <v>0</v>
          </cell>
          <cell r="O299">
            <v>0</v>
          </cell>
          <cell r="P299">
            <v>0</v>
          </cell>
        </row>
        <row r="300">
          <cell r="B300">
            <v>38181</v>
          </cell>
          <cell r="C300">
            <v>7</v>
          </cell>
          <cell r="D300">
            <v>13</v>
          </cell>
          <cell r="E300">
            <v>286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795.45999999999992</v>
          </cell>
          <cell r="L300">
            <v>0</v>
          </cell>
          <cell r="M300">
            <v>2199.35</v>
          </cell>
          <cell r="N300">
            <v>0</v>
          </cell>
          <cell r="O300">
            <v>0</v>
          </cell>
          <cell r="P300">
            <v>0</v>
          </cell>
        </row>
        <row r="301">
          <cell r="B301">
            <v>38182</v>
          </cell>
          <cell r="C301">
            <v>7</v>
          </cell>
          <cell r="D301">
            <v>14</v>
          </cell>
          <cell r="E301">
            <v>287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795.45999999999992</v>
          </cell>
          <cell r="L301">
            <v>0</v>
          </cell>
          <cell r="M301">
            <v>2199.35</v>
          </cell>
          <cell r="N301">
            <v>0</v>
          </cell>
          <cell r="O301">
            <v>0</v>
          </cell>
          <cell r="P301">
            <v>0</v>
          </cell>
        </row>
        <row r="302">
          <cell r="B302">
            <v>38183</v>
          </cell>
          <cell r="C302">
            <v>7</v>
          </cell>
          <cell r="D302">
            <v>15</v>
          </cell>
          <cell r="E302">
            <v>288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795.45999999999992</v>
          </cell>
          <cell r="L302">
            <v>0</v>
          </cell>
          <cell r="M302">
            <v>2199.35</v>
          </cell>
          <cell r="N302">
            <v>0</v>
          </cell>
          <cell r="O302">
            <v>0</v>
          </cell>
          <cell r="P302">
            <v>0</v>
          </cell>
        </row>
        <row r="303">
          <cell r="B303">
            <v>38184</v>
          </cell>
          <cell r="C303">
            <v>7</v>
          </cell>
          <cell r="D303">
            <v>16</v>
          </cell>
          <cell r="E303">
            <v>289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795.45999999999992</v>
          </cell>
          <cell r="L303">
            <v>0</v>
          </cell>
          <cell r="M303">
            <v>2199.35</v>
          </cell>
          <cell r="N303">
            <v>0</v>
          </cell>
          <cell r="O303">
            <v>0</v>
          </cell>
          <cell r="P303">
            <v>0</v>
          </cell>
        </row>
        <row r="304">
          <cell r="B304">
            <v>38185</v>
          </cell>
          <cell r="C304">
            <v>7</v>
          </cell>
          <cell r="D304">
            <v>17</v>
          </cell>
          <cell r="E304">
            <v>290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795.45999999999992</v>
          </cell>
          <cell r="L304">
            <v>0</v>
          </cell>
          <cell r="M304">
            <v>2199.35</v>
          </cell>
          <cell r="N304">
            <v>0</v>
          </cell>
          <cell r="O304">
            <v>0</v>
          </cell>
          <cell r="P304">
            <v>0</v>
          </cell>
        </row>
        <row r="305">
          <cell r="B305">
            <v>38186</v>
          </cell>
          <cell r="C305">
            <v>7</v>
          </cell>
          <cell r="D305">
            <v>18</v>
          </cell>
          <cell r="E305">
            <v>291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795.45999999999992</v>
          </cell>
          <cell r="L305">
            <v>0</v>
          </cell>
          <cell r="M305">
            <v>2199.35</v>
          </cell>
          <cell r="N305">
            <v>0</v>
          </cell>
          <cell r="O305">
            <v>0</v>
          </cell>
          <cell r="P305">
            <v>0</v>
          </cell>
        </row>
        <row r="306">
          <cell r="B306">
            <v>38187</v>
          </cell>
          <cell r="C306">
            <v>7</v>
          </cell>
          <cell r="D306">
            <v>19</v>
          </cell>
          <cell r="E306">
            <v>292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795.45999999999992</v>
          </cell>
          <cell r="L306">
            <v>0</v>
          </cell>
          <cell r="M306">
            <v>2199.35</v>
          </cell>
          <cell r="N306">
            <v>0</v>
          </cell>
          <cell r="O306">
            <v>0</v>
          </cell>
          <cell r="P306">
            <v>0</v>
          </cell>
        </row>
        <row r="307">
          <cell r="B307">
            <v>38188</v>
          </cell>
          <cell r="C307">
            <v>7</v>
          </cell>
          <cell r="D307">
            <v>20</v>
          </cell>
          <cell r="E307">
            <v>293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795.45999999999992</v>
          </cell>
          <cell r="L307">
            <v>0</v>
          </cell>
          <cell r="M307">
            <v>2199.35</v>
          </cell>
          <cell r="N307">
            <v>0</v>
          </cell>
          <cell r="O307">
            <v>0</v>
          </cell>
          <cell r="P307">
            <v>0</v>
          </cell>
        </row>
        <row r="308">
          <cell r="B308">
            <v>38189</v>
          </cell>
          <cell r="C308">
            <v>7</v>
          </cell>
          <cell r="D308">
            <v>21</v>
          </cell>
          <cell r="E308">
            <v>294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795.45999999999992</v>
          </cell>
          <cell r="L308">
            <v>0</v>
          </cell>
          <cell r="M308">
            <v>2199.35</v>
          </cell>
          <cell r="N308">
            <v>0</v>
          </cell>
          <cell r="O308">
            <v>0</v>
          </cell>
          <cell r="P308">
            <v>0</v>
          </cell>
        </row>
        <row r="309">
          <cell r="B309">
            <v>38190</v>
          </cell>
          <cell r="C309">
            <v>7</v>
          </cell>
          <cell r="D309">
            <v>22</v>
          </cell>
          <cell r="E309">
            <v>295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795.45999999999992</v>
          </cell>
          <cell r="L309">
            <v>0</v>
          </cell>
          <cell r="M309">
            <v>2199.35</v>
          </cell>
          <cell r="N309">
            <v>0</v>
          </cell>
          <cell r="O309">
            <v>0</v>
          </cell>
          <cell r="P309">
            <v>0</v>
          </cell>
        </row>
        <row r="310">
          <cell r="B310">
            <v>38191</v>
          </cell>
          <cell r="C310">
            <v>7</v>
          </cell>
          <cell r="D310">
            <v>23</v>
          </cell>
          <cell r="E310">
            <v>296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795.45999999999992</v>
          </cell>
          <cell r="L310">
            <v>0</v>
          </cell>
          <cell r="M310">
            <v>2199.35</v>
          </cell>
          <cell r="N310">
            <v>0</v>
          </cell>
          <cell r="O310">
            <v>0</v>
          </cell>
          <cell r="P310">
            <v>0</v>
          </cell>
        </row>
        <row r="311">
          <cell r="B311">
            <v>38192</v>
          </cell>
          <cell r="C311">
            <v>7</v>
          </cell>
          <cell r="D311">
            <v>24</v>
          </cell>
          <cell r="E311">
            <v>297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795.45999999999992</v>
          </cell>
          <cell r="L311">
            <v>0</v>
          </cell>
          <cell r="M311">
            <v>2199.35</v>
          </cell>
          <cell r="N311">
            <v>0</v>
          </cell>
          <cell r="O311">
            <v>0</v>
          </cell>
          <cell r="P311">
            <v>0</v>
          </cell>
        </row>
        <row r="312">
          <cell r="B312">
            <v>38193</v>
          </cell>
          <cell r="C312">
            <v>7</v>
          </cell>
          <cell r="D312">
            <v>25</v>
          </cell>
          <cell r="E312">
            <v>298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795.45999999999992</v>
          </cell>
          <cell r="L312">
            <v>0</v>
          </cell>
          <cell r="M312">
            <v>2199.35</v>
          </cell>
          <cell r="N312">
            <v>0</v>
          </cell>
          <cell r="O312">
            <v>0</v>
          </cell>
          <cell r="P312">
            <v>0</v>
          </cell>
        </row>
        <row r="313">
          <cell r="B313">
            <v>38194</v>
          </cell>
          <cell r="C313">
            <v>7</v>
          </cell>
          <cell r="D313">
            <v>26</v>
          </cell>
          <cell r="E313">
            <v>299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795.45999999999992</v>
          </cell>
          <cell r="L313">
            <v>0</v>
          </cell>
          <cell r="M313">
            <v>2199.35</v>
          </cell>
          <cell r="N313">
            <v>0</v>
          </cell>
          <cell r="O313">
            <v>0</v>
          </cell>
          <cell r="P313">
            <v>0</v>
          </cell>
        </row>
        <row r="314">
          <cell r="B314">
            <v>38195</v>
          </cell>
          <cell r="C314">
            <v>7</v>
          </cell>
          <cell r="D314">
            <v>27</v>
          </cell>
          <cell r="E314">
            <v>300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795.45999999999992</v>
          </cell>
          <cell r="L314">
            <v>0</v>
          </cell>
          <cell r="M314">
            <v>2199.35</v>
          </cell>
          <cell r="N314">
            <v>0</v>
          </cell>
          <cell r="O314">
            <v>0</v>
          </cell>
          <cell r="P314">
            <v>0</v>
          </cell>
        </row>
        <row r="315">
          <cell r="B315">
            <v>38196</v>
          </cell>
          <cell r="C315">
            <v>7</v>
          </cell>
          <cell r="D315">
            <v>28</v>
          </cell>
          <cell r="E315">
            <v>301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795.45999999999992</v>
          </cell>
          <cell r="L315">
            <v>0</v>
          </cell>
          <cell r="M315">
            <v>2199.35</v>
          </cell>
          <cell r="N315">
            <v>0</v>
          </cell>
          <cell r="O315">
            <v>0</v>
          </cell>
          <cell r="P315">
            <v>0</v>
          </cell>
        </row>
        <row r="316">
          <cell r="B316">
            <v>38197</v>
          </cell>
          <cell r="C316">
            <v>7</v>
          </cell>
          <cell r="D316">
            <v>29</v>
          </cell>
          <cell r="E316">
            <v>302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795.45999999999992</v>
          </cell>
          <cell r="L316">
            <v>0</v>
          </cell>
          <cell r="M316">
            <v>2199.35</v>
          </cell>
          <cell r="N316">
            <v>0</v>
          </cell>
          <cell r="O316">
            <v>0</v>
          </cell>
          <cell r="P316">
            <v>0</v>
          </cell>
        </row>
        <row r="317">
          <cell r="B317">
            <v>38198</v>
          </cell>
          <cell r="C317">
            <v>7</v>
          </cell>
          <cell r="D317">
            <v>30</v>
          </cell>
          <cell r="E317">
            <v>303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795.45999999999992</v>
          </cell>
          <cell r="L317">
            <v>0</v>
          </cell>
          <cell r="M317">
            <v>2199.35</v>
          </cell>
          <cell r="N317">
            <v>0</v>
          </cell>
          <cell r="O317">
            <v>0</v>
          </cell>
          <cell r="P317">
            <v>0</v>
          </cell>
        </row>
        <row r="318">
          <cell r="B318">
            <v>38199</v>
          </cell>
          <cell r="C318">
            <v>7</v>
          </cell>
          <cell r="D318">
            <v>31</v>
          </cell>
          <cell r="E318">
            <v>304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795.45999999999992</v>
          </cell>
          <cell r="L318">
            <v>0</v>
          </cell>
          <cell r="M318">
            <v>2199.35</v>
          </cell>
          <cell r="N318">
            <v>0</v>
          </cell>
          <cell r="O318">
            <v>0</v>
          </cell>
          <cell r="P318">
            <v>0</v>
          </cell>
        </row>
        <row r="319">
          <cell r="B319">
            <v>38200</v>
          </cell>
          <cell r="C319">
            <v>8</v>
          </cell>
          <cell r="D319">
            <v>1</v>
          </cell>
          <cell r="E319">
            <v>305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795.45999999999992</v>
          </cell>
          <cell r="L319">
            <v>0</v>
          </cell>
          <cell r="M319">
            <v>2199.35</v>
          </cell>
          <cell r="N319">
            <v>0</v>
          </cell>
          <cell r="O319">
            <v>0</v>
          </cell>
          <cell r="P319">
            <v>0</v>
          </cell>
        </row>
        <row r="320">
          <cell r="B320">
            <v>38201</v>
          </cell>
          <cell r="C320">
            <v>8</v>
          </cell>
          <cell r="D320">
            <v>2</v>
          </cell>
          <cell r="E320">
            <v>306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795.45999999999992</v>
          </cell>
          <cell r="L320">
            <v>0</v>
          </cell>
          <cell r="M320">
            <v>2199.35</v>
          </cell>
          <cell r="N320">
            <v>0</v>
          </cell>
          <cell r="O320">
            <v>0</v>
          </cell>
          <cell r="P320">
            <v>0</v>
          </cell>
        </row>
        <row r="321">
          <cell r="B321">
            <v>38202</v>
          </cell>
          <cell r="C321">
            <v>8</v>
          </cell>
          <cell r="D321">
            <v>3</v>
          </cell>
          <cell r="E321">
            <v>307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795.45999999999992</v>
          </cell>
          <cell r="L321">
            <v>0</v>
          </cell>
          <cell r="M321">
            <v>2199.35</v>
          </cell>
          <cell r="N321">
            <v>0</v>
          </cell>
          <cell r="O321">
            <v>0</v>
          </cell>
          <cell r="P321">
            <v>0</v>
          </cell>
        </row>
        <row r="322">
          <cell r="B322">
            <v>38203</v>
          </cell>
          <cell r="C322">
            <v>8</v>
          </cell>
          <cell r="D322">
            <v>4</v>
          </cell>
          <cell r="E322">
            <v>308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795.45999999999992</v>
          </cell>
          <cell r="L322">
            <v>0</v>
          </cell>
          <cell r="M322">
            <v>2199.35</v>
          </cell>
          <cell r="N322">
            <v>0</v>
          </cell>
          <cell r="O322">
            <v>0</v>
          </cell>
          <cell r="P322">
            <v>0</v>
          </cell>
        </row>
        <row r="323">
          <cell r="B323">
            <v>38204</v>
          </cell>
          <cell r="C323">
            <v>8</v>
          </cell>
          <cell r="D323">
            <v>5</v>
          </cell>
          <cell r="E323">
            <v>309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795.45999999999992</v>
          </cell>
          <cell r="L323">
            <v>0</v>
          </cell>
          <cell r="M323">
            <v>2199.35</v>
          </cell>
          <cell r="N323">
            <v>0</v>
          </cell>
          <cell r="O323">
            <v>0</v>
          </cell>
          <cell r="P323">
            <v>0</v>
          </cell>
        </row>
        <row r="324">
          <cell r="B324">
            <v>38205</v>
          </cell>
          <cell r="C324">
            <v>8</v>
          </cell>
          <cell r="D324">
            <v>6</v>
          </cell>
          <cell r="E324">
            <v>310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795.45999999999992</v>
          </cell>
          <cell r="L324">
            <v>0</v>
          </cell>
          <cell r="M324">
            <v>2199.35</v>
          </cell>
          <cell r="N324">
            <v>0</v>
          </cell>
          <cell r="O324">
            <v>0</v>
          </cell>
          <cell r="P324">
            <v>0</v>
          </cell>
        </row>
        <row r="325">
          <cell r="B325">
            <v>38206</v>
          </cell>
          <cell r="C325">
            <v>8</v>
          </cell>
          <cell r="D325">
            <v>7</v>
          </cell>
          <cell r="E325">
            <v>311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795.45999999999992</v>
          </cell>
          <cell r="L325">
            <v>0</v>
          </cell>
          <cell r="M325">
            <v>2199.35</v>
          </cell>
          <cell r="N325">
            <v>0</v>
          </cell>
          <cell r="O325">
            <v>0</v>
          </cell>
          <cell r="P325">
            <v>0</v>
          </cell>
        </row>
        <row r="326">
          <cell r="B326">
            <v>38207</v>
          </cell>
          <cell r="C326">
            <v>8</v>
          </cell>
          <cell r="D326">
            <v>8</v>
          </cell>
          <cell r="E326">
            <v>312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795.45999999999992</v>
          </cell>
          <cell r="L326">
            <v>0</v>
          </cell>
          <cell r="M326">
            <v>2199.35</v>
          </cell>
          <cell r="N326">
            <v>0</v>
          </cell>
          <cell r="O326">
            <v>0</v>
          </cell>
          <cell r="P326">
            <v>0</v>
          </cell>
        </row>
        <row r="327">
          <cell r="B327">
            <v>38208</v>
          </cell>
          <cell r="C327">
            <v>8</v>
          </cell>
          <cell r="D327">
            <v>9</v>
          </cell>
          <cell r="E327">
            <v>313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795.45999999999992</v>
          </cell>
          <cell r="L327">
            <v>0</v>
          </cell>
          <cell r="M327">
            <v>2199.35</v>
          </cell>
          <cell r="N327">
            <v>0</v>
          </cell>
          <cell r="O327">
            <v>0</v>
          </cell>
          <cell r="P327">
            <v>0</v>
          </cell>
        </row>
        <row r="328">
          <cell r="B328">
            <v>38209</v>
          </cell>
          <cell r="C328">
            <v>8</v>
          </cell>
          <cell r="D328">
            <v>10</v>
          </cell>
          <cell r="E328">
            <v>314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795.45999999999992</v>
          </cell>
          <cell r="L328">
            <v>0</v>
          </cell>
          <cell r="M328">
            <v>2199.35</v>
          </cell>
          <cell r="N328">
            <v>0</v>
          </cell>
          <cell r="O328">
            <v>0</v>
          </cell>
          <cell r="P328">
            <v>0</v>
          </cell>
        </row>
        <row r="329">
          <cell r="B329">
            <v>38210</v>
          </cell>
          <cell r="C329">
            <v>8</v>
          </cell>
          <cell r="D329">
            <v>11</v>
          </cell>
          <cell r="E329">
            <v>315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795.45999999999992</v>
          </cell>
          <cell r="L329">
            <v>0</v>
          </cell>
          <cell r="M329">
            <v>2199.35</v>
          </cell>
          <cell r="N329">
            <v>0</v>
          </cell>
          <cell r="O329">
            <v>0</v>
          </cell>
          <cell r="P329">
            <v>0</v>
          </cell>
        </row>
        <row r="330">
          <cell r="B330">
            <v>38211</v>
          </cell>
          <cell r="C330">
            <v>8</v>
          </cell>
          <cell r="D330">
            <v>12</v>
          </cell>
          <cell r="E330">
            <v>316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795.45999999999992</v>
          </cell>
          <cell r="L330">
            <v>0</v>
          </cell>
          <cell r="M330">
            <v>2199.35</v>
          </cell>
          <cell r="N330">
            <v>0</v>
          </cell>
          <cell r="O330">
            <v>0</v>
          </cell>
          <cell r="P330">
            <v>0</v>
          </cell>
        </row>
        <row r="331">
          <cell r="B331">
            <v>38212</v>
          </cell>
          <cell r="C331">
            <v>8</v>
          </cell>
          <cell r="D331">
            <v>13</v>
          </cell>
          <cell r="E331">
            <v>317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795.45999999999992</v>
          </cell>
          <cell r="L331">
            <v>0</v>
          </cell>
          <cell r="M331">
            <v>2199.35</v>
          </cell>
          <cell r="N331">
            <v>0</v>
          </cell>
          <cell r="O331">
            <v>0</v>
          </cell>
          <cell r="P331">
            <v>0</v>
          </cell>
        </row>
        <row r="332">
          <cell r="B332">
            <v>38213</v>
          </cell>
          <cell r="C332">
            <v>8</v>
          </cell>
          <cell r="D332">
            <v>14</v>
          </cell>
          <cell r="E332">
            <v>318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795.45999999999992</v>
          </cell>
          <cell r="L332">
            <v>0</v>
          </cell>
          <cell r="M332">
            <v>2199.35</v>
          </cell>
          <cell r="N332">
            <v>0</v>
          </cell>
          <cell r="O332">
            <v>0</v>
          </cell>
          <cell r="P332">
            <v>0</v>
          </cell>
        </row>
        <row r="333">
          <cell r="B333">
            <v>38214</v>
          </cell>
          <cell r="C333">
            <v>8</v>
          </cell>
          <cell r="D333">
            <v>15</v>
          </cell>
          <cell r="E333">
            <v>319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795.45999999999992</v>
          </cell>
          <cell r="L333">
            <v>0</v>
          </cell>
          <cell r="M333">
            <v>2199.35</v>
          </cell>
          <cell r="N333">
            <v>0</v>
          </cell>
          <cell r="O333">
            <v>0</v>
          </cell>
          <cell r="P333">
            <v>0</v>
          </cell>
        </row>
        <row r="334">
          <cell r="B334">
            <v>38215</v>
          </cell>
          <cell r="C334">
            <v>8</v>
          </cell>
          <cell r="D334">
            <v>16</v>
          </cell>
          <cell r="E334">
            <v>320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795.45999999999992</v>
          </cell>
          <cell r="L334">
            <v>0</v>
          </cell>
          <cell r="M334">
            <v>2199.35</v>
          </cell>
          <cell r="N334">
            <v>0</v>
          </cell>
          <cell r="O334">
            <v>0</v>
          </cell>
          <cell r="P334">
            <v>0</v>
          </cell>
        </row>
        <row r="335">
          <cell r="B335">
            <v>38216</v>
          </cell>
          <cell r="C335">
            <v>8</v>
          </cell>
          <cell r="D335">
            <v>17</v>
          </cell>
          <cell r="E335">
            <v>321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795.45999999999992</v>
          </cell>
          <cell r="L335">
            <v>0</v>
          </cell>
          <cell r="M335">
            <v>2199.35</v>
          </cell>
          <cell r="N335">
            <v>0</v>
          </cell>
          <cell r="O335">
            <v>0</v>
          </cell>
          <cell r="P335">
            <v>0</v>
          </cell>
        </row>
        <row r="336">
          <cell r="B336">
            <v>38217</v>
          </cell>
          <cell r="C336">
            <v>8</v>
          </cell>
          <cell r="D336">
            <v>18</v>
          </cell>
          <cell r="E336">
            <v>322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795.45999999999992</v>
          </cell>
          <cell r="L336">
            <v>0</v>
          </cell>
          <cell r="M336">
            <v>2199.35</v>
          </cell>
          <cell r="N336">
            <v>0</v>
          </cell>
          <cell r="O336">
            <v>0</v>
          </cell>
          <cell r="P336">
            <v>0</v>
          </cell>
        </row>
        <row r="337">
          <cell r="B337">
            <v>38218</v>
          </cell>
          <cell r="C337">
            <v>8</v>
          </cell>
          <cell r="D337">
            <v>19</v>
          </cell>
          <cell r="E337">
            <v>323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795.45999999999992</v>
          </cell>
          <cell r="L337">
            <v>0</v>
          </cell>
          <cell r="M337">
            <v>2199.35</v>
          </cell>
          <cell r="N337">
            <v>0</v>
          </cell>
          <cell r="O337">
            <v>0</v>
          </cell>
          <cell r="P337">
            <v>0</v>
          </cell>
        </row>
        <row r="338">
          <cell r="B338">
            <v>38219</v>
          </cell>
          <cell r="C338">
            <v>8</v>
          </cell>
          <cell r="D338">
            <v>20</v>
          </cell>
          <cell r="E338">
            <v>324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795.45999999999992</v>
          </cell>
          <cell r="L338">
            <v>0</v>
          </cell>
          <cell r="M338">
            <v>2199.35</v>
          </cell>
          <cell r="N338">
            <v>0</v>
          </cell>
          <cell r="O338">
            <v>0</v>
          </cell>
          <cell r="P338">
            <v>0</v>
          </cell>
        </row>
        <row r="339">
          <cell r="B339">
            <v>38220</v>
          </cell>
          <cell r="C339">
            <v>8</v>
          </cell>
          <cell r="D339">
            <v>21</v>
          </cell>
          <cell r="E339">
            <v>325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795.45999999999992</v>
          </cell>
          <cell r="L339">
            <v>0</v>
          </cell>
          <cell r="M339">
            <v>2199.35</v>
          </cell>
          <cell r="N339">
            <v>0</v>
          </cell>
          <cell r="O339">
            <v>0</v>
          </cell>
          <cell r="P339">
            <v>0</v>
          </cell>
        </row>
        <row r="340">
          <cell r="B340">
            <v>38221</v>
          </cell>
          <cell r="C340">
            <v>8</v>
          </cell>
          <cell r="D340">
            <v>22</v>
          </cell>
          <cell r="E340">
            <v>326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795.45999999999992</v>
          </cell>
          <cell r="L340">
            <v>0</v>
          </cell>
          <cell r="M340">
            <v>2199.35</v>
          </cell>
          <cell r="N340">
            <v>0</v>
          </cell>
          <cell r="O340">
            <v>0</v>
          </cell>
          <cell r="P340">
            <v>0</v>
          </cell>
        </row>
        <row r="341">
          <cell r="B341">
            <v>38222</v>
          </cell>
          <cell r="C341">
            <v>8</v>
          </cell>
          <cell r="D341">
            <v>23</v>
          </cell>
          <cell r="E341">
            <v>327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795.45999999999992</v>
          </cell>
          <cell r="L341">
            <v>0</v>
          </cell>
          <cell r="M341">
            <v>2199.35</v>
          </cell>
          <cell r="N341">
            <v>0</v>
          </cell>
          <cell r="O341">
            <v>0</v>
          </cell>
          <cell r="P341">
            <v>0</v>
          </cell>
        </row>
        <row r="342">
          <cell r="B342">
            <v>38223</v>
          </cell>
          <cell r="C342">
            <v>8</v>
          </cell>
          <cell r="D342">
            <v>24</v>
          </cell>
          <cell r="E342">
            <v>328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795.45999999999992</v>
          </cell>
          <cell r="L342">
            <v>0</v>
          </cell>
          <cell r="M342">
            <v>2199.35</v>
          </cell>
          <cell r="N342">
            <v>0</v>
          </cell>
          <cell r="O342">
            <v>0</v>
          </cell>
          <cell r="P342">
            <v>0</v>
          </cell>
        </row>
        <row r="343">
          <cell r="B343">
            <v>38224</v>
          </cell>
          <cell r="C343">
            <v>8</v>
          </cell>
          <cell r="D343">
            <v>25</v>
          </cell>
          <cell r="E343">
            <v>329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795.45999999999992</v>
          </cell>
          <cell r="L343">
            <v>0</v>
          </cell>
          <cell r="M343">
            <v>2199.35</v>
          </cell>
          <cell r="N343">
            <v>0</v>
          </cell>
          <cell r="O343">
            <v>0</v>
          </cell>
          <cell r="P343">
            <v>0</v>
          </cell>
        </row>
        <row r="344">
          <cell r="B344">
            <v>38225</v>
          </cell>
          <cell r="C344">
            <v>8</v>
          </cell>
          <cell r="D344">
            <v>26</v>
          </cell>
          <cell r="E344">
            <v>330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795.45999999999992</v>
          </cell>
          <cell r="L344">
            <v>0</v>
          </cell>
          <cell r="M344">
            <v>2199.35</v>
          </cell>
          <cell r="N344">
            <v>0</v>
          </cell>
          <cell r="O344">
            <v>0</v>
          </cell>
          <cell r="P344">
            <v>0</v>
          </cell>
        </row>
        <row r="345">
          <cell r="B345">
            <v>38226</v>
          </cell>
          <cell r="C345">
            <v>8</v>
          </cell>
          <cell r="D345">
            <v>27</v>
          </cell>
          <cell r="E345">
            <v>331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795.45999999999992</v>
          </cell>
          <cell r="L345">
            <v>0</v>
          </cell>
          <cell r="M345">
            <v>2199.35</v>
          </cell>
          <cell r="N345">
            <v>0</v>
          </cell>
          <cell r="O345">
            <v>0</v>
          </cell>
          <cell r="P345">
            <v>0</v>
          </cell>
        </row>
        <row r="346">
          <cell r="B346">
            <v>38227</v>
          </cell>
          <cell r="C346">
            <v>8</v>
          </cell>
          <cell r="D346">
            <v>28</v>
          </cell>
          <cell r="E346">
            <v>332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795.45999999999992</v>
          </cell>
          <cell r="L346">
            <v>0</v>
          </cell>
          <cell r="M346">
            <v>2199.35</v>
          </cell>
          <cell r="N346">
            <v>0</v>
          </cell>
          <cell r="O346">
            <v>0</v>
          </cell>
          <cell r="P346">
            <v>0</v>
          </cell>
        </row>
        <row r="347">
          <cell r="B347">
            <v>38228</v>
          </cell>
          <cell r="C347">
            <v>8</v>
          </cell>
          <cell r="D347">
            <v>29</v>
          </cell>
          <cell r="E347">
            <v>333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795.45999999999992</v>
          </cell>
          <cell r="L347">
            <v>0</v>
          </cell>
          <cell r="M347">
            <v>2199.35</v>
          </cell>
          <cell r="N347">
            <v>0</v>
          </cell>
          <cell r="O347">
            <v>0</v>
          </cell>
          <cell r="P347">
            <v>0</v>
          </cell>
        </row>
        <row r="348">
          <cell r="B348">
            <v>38229</v>
          </cell>
          <cell r="C348">
            <v>8</v>
          </cell>
          <cell r="D348">
            <v>30</v>
          </cell>
          <cell r="E348">
            <v>334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795.45999999999992</v>
          </cell>
          <cell r="L348">
            <v>0</v>
          </cell>
          <cell r="M348">
            <v>2199.35</v>
          </cell>
          <cell r="N348">
            <v>0</v>
          </cell>
          <cell r="O348">
            <v>0</v>
          </cell>
          <cell r="P348">
            <v>0</v>
          </cell>
        </row>
        <row r="349">
          <cell r="B349">
            <v>38230</v>
          </cell>
          <cell r="C349">
            <v>8</v>
          </cell>
          <cell r="D349">
            <v>31</v>
          </cell>
          <cell r="E349">
            <v>335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795.45999999999992</v>
          </cell>
          <cell r="L349">
            <v>0</v>
          </cell>
          <cell r="M349">
            <v>2199.35</v>
          </cell>
          <cell r="N349">
            <v>0</v>
          </cell>
          <cell r="O349">
            <v>0</v>
          </cell>
          <cell r="P349">
            <v>0</v>
          </cell>
        </row>
        <row r="350">
          <cell r="B350">
            <v>38231</v>
          </cell>
          <cell r="C350">
            <v>9</v>
          </cell>
          <cell r="D350">
            <v>1</v>
          </cell>
          <cell r="E350">
            <v>336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795.45999999999992</v>
          </cell>
          <cell r="L350">
            <v>0</v>
          </cell>
          <cell r="M350">
            <v>2199.35</v>
          </cell>
          <cell r="N350">
            <v>0</v>
          </cell>
          <cell r="O350">
            <v>0</v>
          </cell>
          <cell r="P350">
            <v>0</v>
          </cell>
        </row>
        <row r="351">
          <cell r="B351">
            <v>38232</v>
          </cell>
          <cell r="C351">
            <v>9</v>
          </cell>
          <cell r="D351">
            <v>2</v>
          </cell>
          <cell r="E351">
            <v>337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795.45999999999992</v>
          </cell>
          <cell r="L351">
            <v>0</v>
          </cell>
          <cell r="M351">
            <v>2199.35</v>
          </cell>
          <cell r="N351">
            <v>0</v>
          </cell>
          <cell r="O351">
            <v>0</v>
          </cell>
          <cell r="P351">
            <v>0</v>
          </cell>
        </row>
        <row r="352">
          <cell r="B352">
            <v>38233</v>
          </cell>
          <cell r="C352">
            <v>9</v>
          </cell>
          <cell r="D352">
            <v>3</v>
          </cell>
          <cell r="E352">
            <v>338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795.45999999999992</v>
          </cell>
          <cell r="L352">
            <v>0</v>
          </cell>
          <cell r="M352">
            <v>2199.35</v>
          </cell>
          <cell r="N352">
            <v>0</v>
          </cell>
          <cell r="O352">
            <v>0</v>
          </cell>
          <cell r="P352">
            <v>0</v>
          </cell>
        </row>
        <row r="353">
          <cell r="B353">
            <v>38234</v>
          </cell>
          <cell r="C353">
            <v>9</v>
          </cell>
          <cell r="D353">
            <v>4</v>
          </cell>
          <cell r="E353">
            <v>339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795.45999999999992</v>
          </cell>
          <cell r="L353">
            <v>0</v>
          </cell>
          <cell r="M353">
            <v>2199.35</v>
          </cell>
          <cell r="N353">
            <v>0</v>
          </cell>
          <cell r="O353">
            <v>0</v>
          </cell>
          <cell r="P353">
            <v>0</v>
          </cell>
        </row>
        <row r="354">
          <cell r="B354">
            <v>38235</v>
          </cell>
          <cell r="C354">
            <v>9</v>
          </cell>
          <cell r="D354">
            <v>5</v>
          </cell>
          <cell r="E354">
            <v>340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795.45999999999992</v>
          </cell>
          <cell r="L354">
            <v>0</v>
          </cell>
          <cell r="M354">
            <v>2199.35</v>
          </cell>
          <cell r="N354">
            <v>0</v>
          </cell>
          <cell r="O354">
            <v>0</v>
          </cell>
          <cell r="P354">
            <v>0</v>
          </cell>
        </row>
        <row r="355">
          <cell r="B355">
            <v>38236</v>
          </cell>
          <cell r="C355">
            <v>9</v>
          </cell>
          <cell r="D355">
            <v>6</v>
          </cell>
          <cell r="E355">
            <v>341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795.45999999999992</v>
          </cell>
          <cell r="L355">
            <v>0</v>
          </cell>
          <cell r="M355">
            <v>2199.35</v>
          </cell>
          <cell r="N355">
            <v>0</v>
          </cell>
          <cell r="O355">
            <v>0</v>
          </cell>
          <cell r="P355">
            <v>0</v>
          </cell>
        </row>
        <row r="356">
          <cell r="B356">
            <v>38237</v>
          </cell>
          <cell r="C356">
            <v>9</v>
          </cell>
          <cell r="D356">
            <v>7</v>
          </cell>
          <cell r="E356">
            <v>342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795.45999999999992</v>
          </cell>
          <cell r="L356">
            <v>0</v>
          </cell>
          <cell r="M356">
            <v>2199.35</v>
          </cell>
          <cell r="N356">
            <v>0</v>
          </cell>
          <cell r="O356">
            <v>0</v>
          </cell>
          <cell r="P356">
            <v>0</v>
          </cell>
        </row>
        <row r="357">
          <cell r="B357">
            <v>38238</v>
          </cell>
          <cell r="C357">
            <v>9</v>
          </cell>
          <cell r="D357">
            <v>8</v>
          </cell>
          <cell r="E357">
            <v>343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795.45999999999992</v>
          </cell>
          <cell r="L357">
            <v>0</v>
          </cell>
          <cell r="M357">
            <v>2199.35</v>
          </cell>
          <cell r="N357">
            <v>0</v>
          </cell>
          <cell r="O357">
            <v>0</v>
          </cell>
          <cell r="P357">
            <v>0</v>
          </cell>
        </row>
        <row r="358">
          <cell r="B358">
            <v>38239</v>
          </cell>
          <cell r="C358">
            <v>9</v>
          </cell>
          <cell r="D358">
            <v>9</v>
          </cell>
          <cell r="E358">
            <v>344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795.45999999999992</v>
          </cell>
          <cell r="L358">
            <v>0</v>
          </cell>
          <cell r="M358">
            <v>2199.35</v>
          </cell>
          <cell r="N358">
            <v>0</v>
          </cell>
          <cell r="O358">
            <v>0</v>
          </cell>
          <cell r="P358">
            <v>0</v>
          </cell>
        </row>
        <row r="359">
          <cell r="B359">
            <v>38240</v>
          </cell>
          <cell r="C359">
            <v>9</v>
          </cell>
          <cell r="D359">
            <v>10</v>
          </cell>
          <cell r="E359">
            <v>345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795.45999999999992</v>
          </cell>
          <cell r="L359">
            <v>0</v>
          </cell>
          <cell r="M359">
            <v>2199.35</v>
          </cell>
          <cell r="N359">
            <v>0</v>
          </cell>
          <cell r="O359">
            <v>0</v>
          </cell>
          <cell r="P359">
            <v>0</v>
          </cell>
        </row>
        <row r="360">
          <cell r="B360">
            <v>38241</v>
          </cell>
          <cell r="C360">
            <v>9</v>
          </cell>
          <cell r="D360">
            <v>11</v>
          </cell>
          <cell r="E360">
            <v>346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795.45999999999992</v>
          </cell>
          <cell r="L360">
            <v>0</v>
          </cell>
          <cell r="M360">
            <v>2199.35</v>
          </cell>
          <cell r="N360">
            <v>0</v>
          </cell>
          <cell r="O360">
            <v>0</v>
          </cell>
          <cell r="P360">
            <v>0</v>
          </cell>
        </row>
        <row r="361">
          <cell r="B361">
            <v>38242</v>
          </cell>
          <cell r="C361">
            <v>9</v>
          </cell>
          <cell r="D361">
            <v>12</v>
          </cell>
          <cell r="E361">
            <v>347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795.45999999999992</v>
          </cell>
          <cell r="L361">
            <v>0</v>
          </cell>
          <cell r="M361">
            <v>2199.35</v>
          </cell>
          <cell r="N361">
            <v>0</v>
          </cell>
          <cell r="O361">
            <v>0</v>
          </cell>
          <cell r="P361">
            <v>0</v>
          </cell>
        </row>
        <row r="362">
          <cell r="B362">
            <v>38243</v>
          </cell>
          <cell r="C362">
            <v>9</v>
          </cell>
          <cell r="D362">
            <v>13</v>
          </cell>
          <cell r="E362">
            <v>348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795.45999999999992</v>
          </cell>
          <cell r="L362">
            <v>0</v>
          </cell>
          <cell r="M362">
            <v>2199.35</v>
          </cell>
          <cell r="N362">
            <v>0</v>
          </cell>
          <cell r="O362">
            <v>0</v>
          </cell>
          <cell r="P362">
            <v>0</v>
          </cell>
        </row>
        <row r="363">
          <cell r="B363">
            <v>38244</v>
          </cell>
          <cell r="C363">
            <v>9</v>
          </cell>
          <cell r="D363">
            <v>14</v>
          </cell>
          <cell r="E363">
            <v>349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795.45999999999992</v>
          </cell>
          <cell r="L363">
            <v>0</v>
          </cell>
          <cell r="M363">
            <v>2199.35</v>
          </cell>
          <cell r="N363">
            <v>0</v>
          </cell>
          <cell r="O363">
            <v>0</v>
          </cell>
          <cell r="P363">
            <v>0</v>
          </cell>
        </row>
        <row r="364">
          <cell r="B364">
            <v>38245</v>
          </cell>
          <cell r="C364">
            <v>9</v>
          </cell>
          <cell r="D364">
            <v>15</v>
          </cell>
          <cell r="E364">
            <v>350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795.45999999999992</v>
          </cell>
          <cell r="L364">
            <v>0</v>
          </cell>
          <cell r="M364">
            <v>2199.35</v>
          </cell>
          <cell r="N364">
            <v>0</v>
          </cell>
          <cell r="O364">
            <v>0</v>
          </cell>
          <cell r="P364">
            <v>0</v>
          </cell>
        </row>
        <row r="365">
          <cell r="B365">
            <v>38246</v>
          </cell>
          <cell r="C365">
            <v>9</v>
          </cell>
          <cell r="D365">
            <v>16</v>
          </cell>
          <cell r="E365">
            <v>351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795.45999999999992</v>
          </cell>
          <cell r="L365">
            <v>0</v>
          </cell>
          <cell r="M365">
            <v>2199.35</v>
          </cell>
          <cell r="N365">
            <v>0</v>
          </cell>
          <cell r="O365">
            <v>0</v>
          </cell>
          <cell r="P365">
            <v>0</v>
          </cell>
        </row>
        <row r="366">
          <cell r="B366">
            <v>38247</v>
          </cell>
          <cell r="C366">
            <v>9</v>
          </cell>
          <cell r="D366">
            <v>17</v>
          </cell>
          <cell r="E366">
            <v>352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795.45999999999992</v>
          </cell>
          <cell r="L366">
            <v>0</v>
          </cell>
          <cell r="M366">
            <v>2199.35</v>
          </cell>
          <cell r="N366">
            <v>0</v>
          </cell>
          <cell r="O366">
            <v>0</v>
          </cell>
          <cell r="P366">
            <v>0</v>
          </cell>
        </row>
        <row r="367">
          <cell r="B367">
            <v>38248</v>
          </cell>
          <cell r="C367">
            <v>9</v>
          </cell>
          <cell r="D367">
            <v>18</v>
          </cell>
          <cell r="E367">
            <v>353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795.45999999999992</v>
          </cell>
          <cell r="L367">
            <v>0</v>
          </cell>
          <cell r="M367">
            <v>2199.35</v>
          </cell>
          <cell r="N367">
            <v>0</v>
          </cell>
          <cell r="O367">
            <v>0</v>
          </cell>
          <cell r="P367">
            <v>0</v>
          </cell>
        </row>
        <row r="368">
          <cell r="B368">
            <v>38249</v>
          </cell>
          <cell r="C368">
            <v>9</v>
          </cell>
          <cell r="D368">
            <v>19</v>
          </cell>
          <cell r="E368">
            <v>354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795.45999999999992</v>
          </cell>
          <cell r="L368">
            <v>0</v>
          </cell>
          <cell r="M368">
            <v>2199.35</v>
          </cell>
          <cell r="N368">
            <v>0</v>
          </cell>
          <cell r="O368">
            <v>0</v>
          </cell>
          <cell r="P368">
            <v>0</v>
          </cell>
        </row>
        <row r="369">
          <cell r="B369">
            <v>38250</v>
          </cell>
          <cell r="C369">
            <v>9</v>
          </cell>
          <cell r="D369">
            <v>20</v>
          </cell>
          <cell r="E369">
            <v>355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795.45999999999992</v>
          </cell>
          <cell r="L369">
            <v>0</v>
          </cell>
          <cell r="M369">
            <v>2199.35</v>
          </cell>
          <cell r="N369">
            <v>0</v>
          </cell>
          <cell r="O369">
            <v>0</v>
          </cell>
          <cell r="P369">
            <v>0</v>
          </cell>
        </row>
        <row r="370">
          <cell r="B370">
            <v>38251</v>
          </cell>
          <cell r="C370">
            <v>9</v>
          </cell>
          <cell r="D370">
            <v>21</v>
          </cell>
          <cell r="E370">
            <v>356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795.45999999999992</v>
          </cell>
          <cell r="L370">
            <v>0</v>
          </cell>
          <cell r="M370">
            <v>2199.35</v>
          </cell>
          <cell r="N370">
            <v>0</v>
          </cell>
          <cell r="O370">
            <v>0</v>
          </cell>
          <cell r="P370">
            <v>0</v>
          </cell>
        </row>
        <row r="371">
          <cell r="B371">
            <v>38252</v>
          </cell>
          <cell r="C371">
            <v>9</v>
          </cell>
          <cell r="D371">
            <v>22</v>
          </cell>
          <cell r="E371">
            <v>357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795.45999999999992</v>
          </cell>
          <cell r="L371">
            <v>0</v>
          </cell>
          <cell r="M371">
            <v>2199.35</v>
          </cell>
          <cell r="N371">
            <v>0</v>
          </cell>
          <cell r="O371">
            <v>0</v>
          </cell>
          <cell r="P371">
            <v>0</v>
          </cell>
        </row>
        <row r="372">
          <cell r="B372">
            <v>38253</v>
          </cell>
          <cell r="C372">
            <v>9</v>
          </cell>
          <cell r="D372">
            <v>23</v>
          </cell>
          <cell r="E372">
            <v>358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795.45999999999992</v>
          </cell>
          <cell r="L372">
            <v>0</v>
          </cell>
          <cell r="M372">
            <v>2199.35</v>
          </cell>
          <cell r="N372">
            <v>0</v>
          </cell>
          <cell r="O372">
            <v>0</v>
          </cell>
          <cell r="P372">
            <v>0</v>
          </cell>
        </row>
        <row r="373">
          <cell r="B373">
            <v>38254</v>
          </cell>
          <cell r="C373">
            <v>9</v>
          </cell>
          <cell r="D373">
            <v>24</v>
          </cell>
          <cell r="E373">
            <v>359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795.45999999999992</v>
          </cell>
          <cell r="L373">
            <v>0</v>
          </cell>
          <cell r="M373">
            <v>2199.35</v>
          </cell>
          <cell r="N373">
            <v>0</v>
          </cell>
          <cell r="O373">
            <v>0</v>
          </cell>
          <cell r="P373">
            <v>0</v>
          </cell>
        </row>
        <row r="374">
          <cell r="B374">
            <v>38255</v>
          </cell>
          <cell r="C374">
            <v>9</v>
          </cell>
          <cell r="D374">
            <v>25</v>
          </cell>
          <cell r="E374">
            <v>360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795.45999999999992</v>
          </cell>
          <cell r="L374">
            <v>0</v>
          </cell>
          <cell r="M374">
            <v>2199.35</v>
          </cell>
          <cell r="N374">
            <v>0</v>
          </cell>
          <cell r="O374">
            <v>0</v>
          </cell>
          <cell r="P374">
            <v>0</v>
          </cell>
        </row>
        <row r="375">
          <cell r="B375">
            <v>38256</v>
          </cell>
          <cell r="C375">
            <v>9</v>
          </cell>
          <cell r="D375">
            <v>26</v>
          </cell>
          <cell r="E375">
            <v>361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795.45999999999992</v>
          </cell>
          <cell r="L375">
            <v>0</v>
          </cell>
          <cell r="M375">
            <v>2199.35</v>
          </cell>
          <cell r="N375">
            <v>0</v>
          </cell>
          <cell r="O375">
            <v>0</v>
          </cell>
          <cell r="P375">
            <v>0</v>
          </cell>
        </row>
        <row r="376">
          <cell r="B376">
            <v>38257</v>
          </cell>
          <cell r="C376">
            <v>9</v>
          </cell>
          <cell r="D376">
            <v>27</v>
          </cell>
          <cell r="E376">
            <v>362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795.45999999999992</v>
          </cell>
          <cell r="L376">
            <v>0</v>
          </cell>
          <cell r="M376">
            <v>2199.35</v>
          </cell>
          <cell r="N376">
            <v>0</v>
          </cell>
          <cell r="O376">
            <v>0</v>
          </cell>
          <cell r="P376">
            <v>0</v>
          </cell>
        </row>
        <row r="377">
          <cell r="B377">
            <v>38258</v>
          </cell>
          <cell r="C377">
            <v>9</v>
          </cell>
          <cell r="D377">
            <v>28</v>
          </cell>
          <cell r="E377">
            <v>363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795.45999999999992</v>
          </cell>
          <cell r="L377">
            <v>0</v>
          </cell>
          <cell r="M377">
            <v>2199.35</v>
          </cell>
          <cell r="N377">
            <v>0</v>
          </cell>
          <cell r="O377">
            <v>0</v>
          </cell>
          <cell r="P377">
            <v>0</v>
          </cell>
        </row>
        <row r="378">
          <cell r="B378">
            <v>38259</v>
          </cell>
          <cell r="C378">
            <v>9</v>
          </cell>
          <cell r="D378">
            <v>29</v>
          </cell>
          <cell r="E378">
            <v>364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795.45999999999992</v>
          </cell>
          <cell r="L378">
            <v>0</v>
          </cell>
          <cell r="M378">
            <v>2199.35</v>
          </cell>
          <cell r="N378">
            <v>0</v>
          </cell>
          <cell r="O378">
            <v>0</v>
          </cell>
          <cell r="P378">
            <v>0</v>
          </cell>
        </row>
        <row r="379">
          <cell r="B379">
            <v>38260</v>
          </cell>
          <cell r="C379">
            <v>9</v>
          </cell>
          <cell r="D379">
            <v>30</v>
          </cell>
          <cell r="E379">
            <v>365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795.45999999999992</v>
          </cell>
          <cell r="L379">
            <v>0</v>
          </cell>
          <cell r="M379">
            <v>2199.35</v>
          </cell>
          <cell r="N379">
            <v>0</v>
          </cell>
          <cell r="O379">
            <v>0</v>
          </cell>
          <cell r="P379">
            <v>0</v>
          </cell>
        </row>
        <row r="381">
          <cell r="F381">
            <v>40331263.003199995</v>
          </cell>
          <cell r="G381">
            <v>0</v>
          </cell>
          <cell r="H381">
            <v>0</v>
          </cell>
          <cell r="I381">
            <v>0</v>
          </cell>
          <cell r="J381">
            <v>5227929.9142199997</v>
          </cell>
          <cell r="K381">
            <v>1254560.9321899947</v>
          </cell>
          <cell r="L381">
            <v>2602625.5923199998</v>
          </cell>
          <cell r="M381">
            <v>4380596.2704099752</v>
          </cell>
          <cell r="O381">
            <v>0</v>
          </cell>
          <cell r="P381">
            <v>0</v>
          </cell>
          <cell r="Q381">
            <v>0</v>
          </cell>
        </row>
        <row r="382">
          <cell r="F382">
            <v>40331263.003199995</v>
          </cell>
          <cell r="G382">
            <v>40331263.003199995</v>
          </cell>
          <cell r="H382">
            <v>40331263.003199995</v>
          </cell>
          <cell r="I382">
            <v>0</v>
          </cell>
          <cell r="J382">
            <v>5227929.9142199997</v>
          </cell>
          <cell r="K382">
            <v>1254560.9321900003</v>
          </cell>
          <cell r="L382">
            <v>2602625.5923200003</v>
          </cell>
          <cell r="M382">
            <v>4380596.2704099976</v>
          </cell>
          <cell r="O382">
            <v>0</v>
          </cell>
          <cell r="P382">
            <v>0</v>
          </cell>
          <cell r="Q382">
            <v>0</v>
          </cell>
        </row>
      </sheetData>
      <sheetData sheetId="7" refreshError="1">
        <row r="4">
          <cell r="B4" t="str">
            <v>CURFSOR AT q93</v>
          </cell>
        </row>
        <row r="7">
          <cell r="W7">
            <v>0.98660000000000003</v>
          </cell>
          <cell r="X7" t="str">
            <v>NWP Shrinkage</v>
          </cell>
        </row>
        <row r="8">
          <cell r="W8">
            <v>0.96660000000000001</v>
          </cell>
          <cell r="X8" t="str">
            <v>Alberta to city gate shrinkage</v>
          </cell>
          <cell r="Y8">
            <v>48330</v>
          </cell>
          <cell r="Z8">
            <v>144990</v>
          </cell>
          <cell r="AA8">
            <v>96660</v>
          </cell>
          <cell r="AB8">
            <v>96000</v>
          </cell>
          <cell r="AC8">
            <v>98660</v>
          </cell>
          <cell r="AD8">
            <v>147990</v>
          </cell>
          <cell r="AE8">
            <v>98660</v>
          </cell>
          <cell r="AF8">
            <v>98660</v>
          </cell>
          <cell r="AG8">
            <v>49330</v>
          </cell>
          <cell r="AH8">
            <v>78928</v>
          </cell>
          <cell r="AI8">
            <v>49330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U8">
            <v>96660</v>
          </cell>
        </row>
        <row r="9">
          <cell r="H9">
            <v>13100</v>
          </cell>
          <cell r="I9">
            <v>192920</v>
          </cell>
          <cell r="J9">
            <v>96660</v>
          </cell>
          <cell r="K9">
            <v>96660</v>
          </cell>
          <cell r="L9">
            <v>96460</v>
          </cell>
          <cell r="M9">
            <v>96460</v>
          </cell>
          <cell r="N9">
            <v>96460</v>
          </cell>
          <cell r="O9">
            <v>96000</v>
          </cell>
          <cell r="P9">
            <v>96660</v>
          </cell>
          <cell r="Q9">
            <v>144990</v>
          </cell>
          <cell r="R9">
            <v>0</v>
          </cell>
          <cell r="S9">
            <v>96000</v>
          </cell>
          <cell r="T9">
            <v>0</v>
          </cell>
          <cell r="U9">
            <v>96660</v>
          </cell>
          <cell r="V9">
            <v>0</v>
          </cell>
          <cell r="Y9">
            <v>0.96660000000000001</v>
          </cell>
          <cell r="Z9">
            <v>0.96660000000000001</v>
          </cell>
          <cell r="AA9">
            <v>0.96660000000000001</v>
          </cell>
          <cell r="AB9">
            <v>0.96</v>
          </cell>
          <cell r="AC9">
            <v>0.98660000000000003</v>
          </cell>
          <cell r="AD9">
            <v>0.98660000000000003</v>
          </cell>
          <cell r="AE9">
            <v>0.98660000000000003</v>
          </cell>
          <cell r="AF9">
            <v>0.98660000000000003</v>
          </cell>
          <cell r="AG9">
            <v>0.98660000000000003</v>
          </cell>
          <cell r="AH9">
            <v>0.98660000000000003</v>
          </cell>
          <cell r="AI9">
            <v>0.98660000000000003</v>
          </cell>
          <cell r="AJ9">
            <v>0.98660000000000003</v>
          </cell>
          <cell r="AK9">
            <v>0.98660000000000003</v>
          </cell>
          <cell r="AL9">
            <v>0.98660000000000003</v>
          </cell>
          <cell r="AM9">
            <v>0.98660000000000003</v>
          </cell>
          <cell r="AN9">
            <v>0.98660000000000003</v>
          </cell>
          <cell r="AO9">
            <v>0.98660000000000003</v>
          </cell>
          <cell r="AP9">
            <v>0.98660000000000003</v>
          </cell>
          <cell r="AQ9">
            <v>0.98660000000000003</v>
          </cell>
          <cell r="AR9">
            <v>0.98660000000000003</v>
          </cell>
          <cell r="AU9">
            <v>0.96660000000000001</v>
          </cell>
        </row>
        <row r="10">
          <cell r="M10">
            <v>56482.85</v>
          </cell>
          <cell r="Y10">
            <v>50000</v>
          </cell>
          <cell r="Z10">
            <v>150000</v>
          </cell>
          <cell r="AA10">
            <v>100000</v>
          </cell>
          <cell r="AB10">
            <v>100000</v>
          </cell>
          <cell r="AC10">
            <v>100000</v>
          </cell>
          <cell r="AD10">
            <v>150000</v>
          </cell>
          <cell r="AE10">
            <v>100000</v>
          </cell>
          <cell r="AF10">
            <v>100000</v>
          </cell>
          <cell r="AG10">
            <v>50000</v>
          </cell>
          <cell r="AH10">
            <v>80000</v>
          </cell>
          <cell r="AI10">
            <v>50000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U10">
            <v>100000</v>
          </cell>
        </row>
        <row r="11">
          <cell r="H11" t="str">
            <v>Mist Production</v>
          </cell>
          <cell r="I11" t="str">
            <v>DukeBCS2BS</v>
          </cell>
          <cell r="J11" t="str">
            <v>Duke1ABSTBS</v>
          </cell>
          <cell r="K11" t="str">
            <v>CoralABSTBS</v>
          </cell>
          <cell r="L11" t="str">
            <v>CoralBCS2BS</v>
          </cell>
          <cell r="M11" t="str">
            <v>SempraBCS2BS</v>
          </cell>
          <cell r="N11" t="str">
            <v>BPCanadaBCS2BS</v>
          </cell>
          <cell r="O11" t="str">
            <v>SempraABTCBS</v>
          </cell>
          <cell r="P11" t="str">
            <v>HuskeyABSTBS</v>
          </cell>
          <cell r="Q11" t="str">
            <v>BurlingtonABSTBS</v>
          </cell>
          <cell r="R11" t="str">
            <v>Unused "R"</v>
          </cell>
          <cell r="S11" t="str">
            <v>BPCanadaABTCBS</v>
          </cell>
          <cell r="T11" t="str">
            <v>Unused "T"</v>
          </cell>
          <cell r="U11" t="str">
            <v>BPCanadaABSTBS</v>
          </cell>
          <cell r="V11" t="str">
            <v>Unused "V"</v>
          </cell>
          <cell r="Y11" t="str">
            <v>Duke2ABSTBS</v>
          </cell>
          <cell r="Z11" t="str">
            <v>Duke3ABSTBS</v>
          </cell>
          <cell r="AA11" t="str">
            <v>SempraABSTBS</v>
          </cell>
          <cell r="AB11" t="str">
            <v>CanadianresABTCBS</v>
          </cell>
          <cell r="AC11" t="str">
            <v>NationalFuelRKBS</v>
          </cell>
          <cell r="AD11" t="str">
            <v>OneokRKBS</v>
          </cell>
          <cell r="AE11" t="str">
            <v>EnsercoRKBS</v>
          </cell>
          <cell r="AF11" t="str">
            <v>WesternGasRKBS</v>
          </cell>
          <cell r="AG11" t="str">
            <v>ConocoPhRKBS</v>
          </cell>
          <cell r="AH11" t="str">
            <v>SempraRKBS</v>
          </cell>
          <cell r="AI11" t="str">
            <v>NationalFuelRKBS</v>
          </cell>
          <cell r="AJ11" t="str">
            <v>Unused "AJ"</v>
          </cell>
          <cell r="AK11" t="str">
            <v>Unused "AK"</v>
          </cell>
          <cell r="AL11" t="str">
            <v>Unused "AL"</v>
          </cell>
          <cell r="AM11" t="str">
            <v>Unused "AM"</v>
          </cell>
          <cell r="AN11" t="str">
            <v>Unused "AN"</v>
          </cell>
          <cell r="AO11" t="str">
            <v>Unused "AO"</v>
          </cell>
          <cell r="AP11" t="str">
            <v>Unused "AP"</v>
          </cell>
          <cell r="AQ11" t="str">
            <v>Unused "AQ"</v>
          </cell>
          <cell r="AR11" t="str">
            <v>Unused "AR"</v>
          </cell>
          <cell r="AS11" t="str">
            <v>Swing to Dispatch</v>
          </cell>
          <cell r="AT11" t="str">
            <v>Swing</v>
          </cell>
          <cell r="AU11" t="str">
            <v>SEMPRAABSTSW</v>
          </cell>
        </row>
        <row r="12">
          <cell r="C12" t="str">
            <v>Mo</v>
          </cell>
          <cell r="D12" t="str">
            <v>Dy</v>
          </cell>
          <cell r="E12" t="str">
            <v>Yr</v>
          </cell>
          <cell r="G12" t="str">
            <v>Take or Pay</v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>Sum of</v>
          </cell>
          <cell r="G13" t="str">
            <v xml:space="preserve">Dispatch </v>
          </cell>
          <cell r="I13" t="str">
            <v>DukeBCS2BS</v>
          </cell>
          <cell r="J13" t="str">
            <v>Duke1ABSTBS</v>
          </cell>
          <cell r="K13" t="str">
            <v>CoralABSTBS</v>
          </cell>
          <cell r="W13" t="str">
            <v>Load after annual</v>
          </cell>
        </row>
        <row r="14">
          <cell r="C14" t="str">
            <v>Mo</v>
          </cell>
          <cell r="D14" t="str">
            <v>Dy</v>
          </cell>
          <cell r="E14" t="str">
            <v>Year</v>
          </cell>
          <cell r="F14" t="str">
            <v>Take or Pay</v>
          </cell>
          <cell r="G14" t="str">
            <v>Percentage</v>
          </cell>
          <cell r="H14" t="str">
            <v>Mist Production</v>
          </cell>
          <cell r="I14" t="str">
            <v>DukeBCS2BS</v>
          </cell>
          <cell r="J14" t="str">
            <v>Duke1ABSTBS</v>
          </cell>
          <cell r="K14" t="str">
            <v>CoralABSTBS</v>
          </cell>
          <cell r="L14" t="str">
            <v>CoralBCS2BS</v>
          </cell>
          <cell r="M14" t="str">
            <v>SempraBCS2BS</v>
          </cell>
          <cell r="N14" t="str">
            <v>BPCanadaBCS2BS</v>
          </cell>
          <cell r="O14" t="str">
            <v>SempraABTCBS</v>
          </cell>
          <cell r="P14" t="str">
            <v>HuskeyABSTBS</v>
          </cell>
          <cell r="Q14" t="str">
            <v>BurlingtonABSTBS</v>
          </cell>
          <cell r="R14" t="str">
            <v>Unused "R"</v>
          </cell>
          <cell r="S14" t="str">
            <v>BPCanadaABTCBS</v>
          </cell>
          <cell r="T14" t="str">
            <v>Unused "T"</v>
          </cell>
          <cell r="U14" t="str">
            <v>BPCanadaABSTBS</v>
          </cell>
          <cell r="V14" t="str">
            <v>Unused "V"</v>
          </cell>
          <cell r="W14" t="str">
            <v>Base Load Contracts</v>
          </cell>
          <cell r="X14" t="str">
            <v>Winter Only Load</v>
          </cell>
          <cell r="Y14" t="str">
            <v>Duke2ABSTBS</v>
          </cell>
          <cell r="Z14" t="str">
            <v>Duke3ABSTBS</v>
          </cell>
          <cell r="AA14" t="str">
            <v>SempraABSTBS</v>
          </cell>
          <cell r="AB14" t="str">
            <v>CanadianresABTCBS</v>
          </cell>
          <cell r="AC14" t="str">
            <v>NationalFuelRKBS</v>
          </cell>
          <cell r="AD14" t="str">
            <v>OneokRKBS</v>
          </cell>
          <cell r="AE14" t="str">
            <v>EnsercoRKBS</v>
          </cell>
          <cell r="AF14" t="str">
            <v>WesternGasRKBS</v>
          </cell>
          <cell r="AG14" t="str">
            <v>ConocoPhRKBS</v>
          </cell>
          <cell r="AH14" t="str">
            <v>SempraRKBS</v>
          </cell>
          <cell r="AI14" t="str">
            <v>NationalFuelRKBS</v>
          </cell>
          <cell r="AJ14" t="str">
            <v>Unused "AJ"</v>
          </cell>
          <cell r="AK14" t="str">
            <v>Unused "AK"</v>
          </cell>
          <cell r="AL14" t="str">
            <v>Unused "AL"</v>
          </cell>
          <cell r="AM14" t="str">
            <v>Unused "AM"</v>
          </cell>
          <cell r="AN14" t="str">
            <v>Unused "AN"</v>
          </cell>
          <cell r="AO14" t="str">
            <v>Unused "AO"</v>
          </cell>
          <cell r="AP14" t="str">
            <v>Unused "AP"</v>
          </cell>
          <cell r="AQ14" t="str">
            <v>Unused "AQ"</v>
          </cell>
          <cell r="AR14" t="str">
            <v>Unused "AR"</v>
          </cell>
          <cell r="AS14" t="str">
            <v>Swing to Dispatch</v>
          </cell>
          <cell r="AT14" t="str">
            <v>Swing</v>
          </cell>
          <cell r="AU14" t="str">
            <v>SEMPRAABSTSW</v>
          </cell>
        </row>
        <row r="15">
          <cell r="C15">
            <v>10</v>
          </cell>
          <cell r="D15">
            <v>982272.01963119593</v>
          </cell>
          <cell r="E15">
            <v>982272.01963119593</v>
          </cell>
          <cell r="F15">
            <v>688720</v>
          </cell>
          <cell r="G15">
            <v>1</v>
          </cell>
          <cell r="H15">
            <v>13100</v>
          </cell>
          <cell r="I15">
            <v>192920</v>
          </cell>
          <cell r="J15">
            <v>96660</v>
          </cell>
          <cell r="K15">
            <v>96660</v>
          </cell>
          <cell r="L15">
            <v>96460</v>
          </cell>
          <cell r="M15">
            <v>96460</v>
          </cell>
          <cell r="N15">
            <v>96460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293552.01963119593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293552.01963119593</v>
          </cell>
          <cell r="AT15">
            <v>293552.01963119593</v>
          </cell>
          <cell r="AU15" t="b">
            <v>0</v>
          </cell>
        </row>
        <row r="16">
          <cell r="C16">
            <v>10</v>
          </cell>
          <cell r="D16">
            <v>1048117.82776624</v>
          </cell>
          <cell r="E16">
            <v>1048117.82776624</v>
          </cell>
          <cell r="F16">
            <v>688720</v>
          </cell>
          <cell r="G16">
            <v>1</v>
          </cell>
          <cell r="H16">
            <v>13100</v>
          </cell>
          <cell r="I16">
            <v>192920</v>
          </cell>
          <cell r="J16">
            <v>96660</v>
          </cell>
          <cell r="K16">
            <v>96660</v>
          </cell>
          <cell r="L16">
            <v>96460</v>
          </cell>
          <cell r="M16">
            <v>96460</v>
          </cell>
          <cell r="N16">
            <v>96460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359397.82776623999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359397.82776623999</v>
          </cell>
          <cell r="AT16">
            <v>359397.82776623999</v>
          </cell>
          <cell r="AU16" t="b">
            <v>0</v>
          </cell>
        </row>
        <row r="17">
          <cell r="C17">
            <v>10</v>
          </cell>
          <cell r="D17">
            <v>957398.88890559191</v>
          </cell>
          <cell r="E17">
            <v>957398.88890559191</v>
          </cell>
          <cell r="F17">
            <v>688720</v>
          </cell>
          <cell r="G17">
            <v>1</v>
          </cell>
          <cell r="H17">
            <v>13100</v>
          </cell>
          <cell r="I17">
            <v>192920</v>
          </cell>
          <cell r="J17">
            <v>96660</v>
          </cell>
          <cell r="K17">
            <v>96660</v>
          </cell>
          <cell r="L17">
            <v>96460</v>
          </cell>
          <cell r="M17">
            <v>96460</v>
          </cell>
          <cell r="N17">
            <v>96460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268678.88890559191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268678.88890559191</v>
          </cell>
          <cell r="AT17">
            <v>268678.88890559191</v>
          </cell>
          <cell r="AU17" t="b">
            <v>0</v>
          </cell>
        </row>
        <row r="18">
          <cell r="C18">
            <v>10</v>
          </cell>
          <cell r="D18">
            <v>934664.24441319995</v>
          </cell>
          <cell r="E18">
            <v>934664.24441319995</v>
          </cell>
          <cell r="F18">
            <v>688720</v>
          </cell>
          <cell r="G18">
            <v>1</v>
          </cell>
          <cell r="H18">
            <v>13100</v>
          </cell>
          <cell r="I18">
            <v>192920</v>
          </cell>
          <cell r="J18">
            <v>96660</v>
          </cell>
          <cell r="K18">
            <v>96660</v>
          </cell>
          <cell r="L18">
            <v>96460</v>
          </cell>
          <cell r="M18">
            <v>96460</v>
          </cell>
          <cell r="N18">
            <v>96460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245944.24441319995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245944.24441319995</v>
          </cell>
          <cell r="AT18">
            <v>245944.24441319995</v>
          </cell>
          <cell r="AU18" t="b">
            <v>0</v>
          </cell>
        </row>
        <row r="19">
          <cell r="C19">
            <v>10</v>
          </cell>
          <cell r="D19">
            <v>891271.54336729599</v>
          </cell>
          <cell r="E19">
            <v>891271.54336729599</v>
          </cell>
          <cell r="F19">
            <v>688720</v>
          </cell>
          <cell r="G19">
            <v>1</v>
          </cell>
          <cell r="H19">
            <v>13100</v>
          </cell>
          <cell r="I19">
            <v>192920</v>
          </cell>
          <cell r="J19">
            <v>96660</v>
          </cell>
          <cell r="K19">
            <v>96660</v>
          </cell>
          <cell r="L19">
            <v>96460</v>
          </cell>
          <cell r="M19">
            <v>96460</v>
          </cell>
          <cell r="N19">
            <v>96460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202551.54336729599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202551.54336729599</v>
          </cell>
          <cell r="AT19">
            <v>202551.54336729599</v>
          </cell>
          <cell r="AU19" t="b">
            <v>0</v>
          </cell>
        </row>
        <row r="20">
          <cell r="C20">
            <v>10</v>
          </cell>
          <cell r="D20">
            <v>1055407.8494632121</v>
          </cell>
          <cell r="E20">
            <v>1055407.8494632121</v>
          </cell>
          <cell r="F20">
            <v>688720</v>
          </cell>
          <cell r="G20">
            <v>1</v>
          </cell>
          <cell r="H20">
            <v>13100</v>
          </cell>
          <cell r="I20">
            <v>192920</v>
          </cell>
          <cell r="J20">
            <v>96660</v>
          </cell>
          <cell r="K20">
            <v>96660</v>
          </cell>
          <cell r="L20">
            <v>96460</v>
          </cell>
          <cell r="M20">
            <v>96460</v>
          </cell>
          <cell r="N20">
            <v>96460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366687.84946321207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366687.84946321207</v>
          </cell>
          <cell r="AT20">
            <v>366687.84946321207</v>
          </cell>
          <cell r="AU20" t="b">
            <v>0</v>
          </cell>
        </row>
        <row r="21">
          <cell r="C21">
            <v>10</v>
          </cell>
          <cell r="D21">
            <v>1078630.691793158</v>
          </cell>
          <cell r="E21">
            <v>1078630.691793158</v>
          </cell>
          <cell r="F21">
            <v>688720</v>
          </cell>
          <cell r="G21">
            <v>1</v>
          </cell>
          <cell r="H21">
            <v>13100</v>
          </cell>
          <cell r="I21">
            <v>192920</v>
          </cell>
          <cell r="J21">
            <v>96660</v>
          </cell>
          <cell r="K21">
            <v>96660</v>
          </cell>
          <cell r="L21">
            <v>96460</v>
          </cell>
          <cell r="M21">
            <v>96460</v>
          </cell>
          <cell r="N21">
            <v>96460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389910.69179315795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389910.69179315795</v>
          </cell>
          <cell r="AT21">
            <v>389910.69179315795</v>
          </cell>
          <cell r="AU21" t="b">
            <v>0</v>
          </cell>
        </row>
        <row r="22">
          <cell r="C22">
            <v>10</v>
          </cell>
          <cell r="D22">
            <v>1281612.1710207479</v>
          </cell>
          <cell r="E22">
            <v>1281612.1710207479</v>
          </cell>
          <cell r="F22">
            <v>688720</v>
          </cell>
          <cell r="G22">
            <v>1</v>
          </cell>
          <cell r="H22">
            <v>13100</v>
          </cell>
          <cell r="I22">
            <v>192920</v>
          </cell>
          <cell r="J22">
            <v>96660</v>
          </cell>
          <cell r="K22">
            <v>96660</v>
          </cell>
          <cell r="L22">
            <v>96460</v>
          </cell>
          <cell r="M22">
            <v>96460</v>
          </cell>
          <cell r="N22">
            <v>96460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592892.17102074786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592892.17102074786</v>
          </cell>
          <cell r="AT22">
            <v>592892.17102074786</v>
          </cell>
          <cell r="AU22" t="b">
            <v>0</v>
          </cell>
        </row>
        <row r="23">
          <cell r="C23">
            <v>10</v>
          </cell>
          <cell r="D23">
            <v>1659473.3038492</v>
          </cell>
          <cell r="E23">
            <v>1659473.3038492</v>
          </cell>
          <cell r="F23">
            <v>688720</v>
          </cell>
          <cell r="G23">
            <v>1</v>
          </cell>
          <cell r="H23">
            <v>13100</v>
          </cell>
          <cell r="I23">
            <v>192920</v>
          </cell>
          <cell r="J23">
            <v>96660</v>
          </cell>
          <cell r="K23">
            <v>96660</v>
          </cell>
          <cell r="L23">
            <v>96460</v>
          </cell>
          <cell r="M23">
            <v>96460</v>
          </cell>
          <cell r="N23">
            <v>96460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970753.30384920002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970753.30384920002</v>
          </cell>
          <cell r="AT23">
            <v>970753.30384920002</v>
          </cell>
          <cell r="AU23" t="b">
            <v>0</v>
          </cell>
        </row>
        <row r="24">
          <cell r="C24">
            <v>10</v>
          </cell>
          <cell r="D24">
            <v>1562010.4459851219</v>
          </cell>
          <cell r="E24">
            <v>1562010.4459851219</v>
          </cell>
          <cell r="F24">
            <v>688720</v>
          </cell>
          <cell r="G24">
            <v>1</v>
          </cell>
          <cell r="H24">
            <v>13100</v>
          </cell>
          <cell r="I24">
            <v>192920</v>
          </cell>
          <cell r="J24">
            <v>96660</v>
          </cell>
          <cell r="K24">
            <v>96660</v>
          </cell>
          <cell r="L24">
            <v>96460</v>
          </cell>
          <cell r="M24">
            <v>96460</v>
          </cell>
          <cell r="N24">
            <v>96460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873290.44598512189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873290.44598512189</v>
          </cell>
          <cell r="AT24">
            <v>873290.44598512189</v>
          </cell>
          <cell r="AU24" t="b">
            <v>0</v>
          </cell>
        </row>
        <row r="25">
          <cell r="C25">
            <v>10</v>
          </cell>
          <cell r="D25">
            <v>1752263.8388507979</v>
          </cell>
          <cell r="E25">
            <v>1752263.8388507979</v>
          </cell>
          <cell r="F25">
            <v>688720</v>
          </cell>
          <cell r="G25">
            <v>1</v>
          </cell>
          <cell r="H25">
            <v>13100</v>
          </cell>
          <cell r="I25">
            <v>192920</v>
          </cell>
          <cell r="J25">
            <v>96660</v>
          </cell>
          <cell r="K25">
            <v>96660</v>
          </cell>
          <cell r="L25">
            <v>96460</v>
          </cell>
          <cell r="M25">
            <v>96460</v>
          </cell>
          <cell r="N25">
            <v>96460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1063543.8388507979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1063543.8388507979</v>
          </cell>
          <cell r="AT25">
            <v>1063543.8388507979</v>
          </cell>
          <cell r="AU25" t="b">
            <v>0</v>
          </cell>
        </row>
        <row r="26">
          <cell r="C26">
            <v>10</v>
          </cell>
          <cell r="D26">
            <v>1511440.537875464</v>
          </cell>
          <cell r="E26">
            <v>1511440.537875464</v>
          </cell>
          <cell r="F26">
            <v>688720</v>
          </cell>
          <cell r="G26">
            <v>1</v>
          </cell>
          <cell r="H26">
            <v>13100</v>
          </cell>
          <cell r="I26">
            <v>192920</v>
          </cell>
          <cell r="J26">
            <v>96660</v>
          </cell>
          <cell r="K26">
            <v>96660</v>
          </cell>
          <cell r="L26">
            <v>96460</v>
          </cell>
          <cell r="M26">
            <v>96460</v>
          </cell>
          <cell r="N26">
            <v>96460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822720.53787546395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822720.53787546395</v>
          </cell>
          <cell r="AT26">
            <v>822720.53787546395</v>
          </cell>
          <cell r="AU26" t="b">
            <v>0</v>
          </cell>
        </row>
        <row r="27">
          <cell r="C27">
            <v>10</v>
          </cell>
          <cell r="D27">
            <v>1610839.2149767959</v>
          </cell>
          <cell r="E27">
            <v>1610839.2149767959</v>
          </cell>
          <cell r="F27">
            <v>688720</v>
          </cell>
          <cell r="G27">
            <v>1</v>
          </cell>
          <cell r="H27">
            <v>13100</v>
          </cell>
          <cell r="I27">
            <v>192920</v>
          </cell>
          <cell r="J27">
            <v>96660</v>
          </cell>
          <cell r="K27">
            <v>96660</v>
          </cell>
          <cell r="L27">
            <v>96460</v>
          </cell>
          <cell r="M27">
            <v>96460</v>
          </cell>
          <cell r="N27">
            <v>96460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922119.21497679595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922119.21497679595</v>
          </cell>
          <cell r="AT27">
            <v>922119.21497679595</v>
          </cell>
          <cell r="AU27" t="b">
            <v>0</v>
          </cell>
        </row>
        <row r="28">
          <cell r="C28">
            <v>10</v>
          </cell>
          <cell r="D28">
            <v>1634394.5110488799</v>
          </cell>
          <cell r="E28">
            <v>1634394.5110488799</v>
          </cell>
          <cell r="F28">
            <v>688720</v>
          </cell>
          <cell r="G28">
            <v>1</v>
          </cell>
          <cell r="H28">
            <v>13100</v>
          </cell>
          <cell r="I28">
            <v>192920</v>
          </cell>
          <cell r="J28">
            <v>96660</v>
          </cell>
          <cell r="K28">
            <v>96660</v>
          </cell>
          <cell r="L28">
            <v>96460</v>
          </cell>
          <cell r="M28">
            <v>96460</v>
          </cell>
          <cell r="N28">
            <v>96460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945674.51104887994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945674.51104887994</v>
          </cell>
          <cell r="AT28">
            <v>945674.51104887994</v>
          </cell>
          <cell r="AU28" t="b">
            <v>0</v>
          </cell>
        </row>
        <row r="29">
          <cell r="C29">
            <v>10</v>
          </cell>
          <cell r="D29">
            <v>1833445.448586388</v>
          </cell>
          <cell r="E29">
            <v>1833445.448586388</v>
          </cell>
          <cell r="F29">
            <v>688720</v>
          </cell>
          <cell r="G29">
            <v>1</v>
          </cell>
          <cell r="H29">
            <v>13100</v>
          </cell>
          <cell r="I29">
            <v>192920</v>
          </cell>
          <cell r="J29">
            <v>96660</v>
          </cell>
          <cell r="K29">
            <v>96660</v>
          </cell>
          <cell r="L29">
            <v>96460</v>
          </cell>
          <cell r="M29">
            <v>96460</v>
          </cell>
          <cell r="N29">
            <v>96460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1144725.448586388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1144725.448586388</v>
          </cell>
          <cell r="AT29">
            <v>1144725.448586388</v>
          </cell>
          <cell r="AU29" t="b">
            <v>0</v>
          </cell>
        </row>
        <row r="30">
          <cell r="C30">
            <v>10</v>
          </cell>
          <cell r="D30">
            <v>1255294.413974202</v>
          </cell>
          <cell r="E30">
            <v>1255294.413974202</v>
          </cell>
          <cell r="F30">
            <v>688720</v>
          </cell>
          <cell r="G30">
            <v>1</v>
          </cell>
          <cell r="H30">
            <v>13100</v>
          </cell>
          <cell r="I30">
            <v>192920</v>
          </cell>
          <cell r="J30">
            <v>96660</v>
          </cell>
          <cell r="K30">
            <v>96660</v>
          </cell>
          <cell r="L30">
            <v>96460</v>
          </cell>
          <cell r="M30">
            <v>96460</v>
          </cell>
          <cell r="N30">
            <v>96460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566574.41397420201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566574.41397420201</v>
          </cell>
          <cell r="AT30">
            <v>566574.41397420201</v>
          </cell>
          <cell r="AU30" t="b">
            <v>0</v>
          </cell>
        </row>
        <row r="31">
          <cell r="C31">
            <v>10</v>
          </cell>
          <cell r="D31">
            <v>1002537.72086741</v>
          </cell>
          <cell r="E31">
            <v>1002537.72086741</v>
          </cell>
          <cell r="F31">
            <v>688720</v>
          </cell>
          <cell r="G31">
            <v>1</v>
          </cell>
          <cell r="H31">
            <v>13100</v>
          </cell>
          <cell r="I31">
            <v>192920</v>
          </cell>
          <cell r="J31">
            <v>96660</v>
          </cell>
          <cell r="K31">
            <v>96660</v>
          </cell>
          <cell r="L31">
            <v>96460</v>
          </cell>
          <cell r="M31">
            <v>96460</v>
          </cell>
          <cell r="N31">
            <v>96460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313817.72086740995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313817.72086740995</v>
          </cell>
          <cell r="AT31">
            <v>313817.72086740995</v>
          </cell>
          <cell r="AU31" t="b">
            <v>0</v>
          </cell>
        </row>
        <row r="32">
          <cell r="C32">
            <v>10</v>
          </cell>
          <cell r="D32">
            <v>976667.22891539196</v>
          </cell>
          <cell r="E32">
            <v>976667.22891539196</v>
          </cell>
          <cell r="F32">
            <v>688720</v>
          </cell>
          <cell r="G32">
            <v>1</v>
          </cell>
          <cell r="H32">
            <v>13100</v>
          </cell>
          <cell r="I32">
            <v>192920</v>
          </cell>
          <cell r="J32">
            <v>96660</v>
          </cell>
          <cell r="K32">
            <v>96660</v>
          </cell>
          <cell r="L32">
            <v>96460</v>
          </cell>
          <cell r="M32">
            <v>96460</v>
          </cell>
          <cell r="N32">
            <v>96460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287947.22891539196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287947.22891539196</v>
          </cell>
          <cell r="AT32">
            <v>287947.22891539196</v>
          </cell>
          <cell r="AU32" t="b">
            <v>0</v>
          </cell>
        </row>
        <row r="33">
          <cell r="C33">
            <v>10</v>
          </cell>
          <cell r="D33">
            <v>952895.28881314595</v>
          </cell>
          <cell r="E33">
            <v>952895.28881314595</v>
          </cell>
          <cell r="F33">
            <v>688720</v>
          </cell>
          <cell r="G33">
            <v>1</v>
          </cell>
          <cell r="H33">
            <v>13100</v>
          </cell>
          <cell r="I33">
            <v>192920</v>
          </cell>
          <cell r="J33">
            <v>96660</v>
          </cell>
          <cell r="K33">
            <v>96660</v>
          </cell>
          <cell r="L33">
            <v>96460</v>
          </cell>
          <cell r="M33">
            <v>96460</v>
          </cell>
          <cell r="N33">
            <v>96460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264175.28881314595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264175.28881314595</v>
          </cell>
          <cell r="AT33">
            <v>264175.28881314595</v>
          </cell>
          <cell r="AU33" t="b">
            <v>0</v>
          </cell>
        </row>
        <row r="34">
          <cell r="C34">
            <v>10</v>
          </cell>
          <cell r="D34">
            <v>932617.60726189998</v>
          </cell>
          <cell r="E34">
            <v>932617.60726189998</v>
          </cell>
          <cell r="F34">
            <v>688720</v>
          </cell>
          <cell r="G34">
            <v>1</v>
          </cell>
          <cell r="H34">
            <v>13100</v>
          </cell>
          <cell r="I34">
            <v>192920</v>
          </cell>
          <cell r="J34">
            <v>96660</v>
          </cell>
          <cell r="K34">
            <v>96660</v>
          </cell>
          <cell r="L34">
            <v>96460</v>
          </cell>
          <cell r="M34">
            <v>96460</v>
          </cell>
          <cell r="N34">
            <v>96460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243897.60726189998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243897.60726189998</v>
          </cell>
          <cell r="AT34">
            <v>243897.60726189998</v>
          </cell>
          <cell r="AU34" t="b">
            <v>0</v>
          </cell>
        </row>
        <row r="35">
          <cell r="C35">
            <v>10</v>
          </cell>
          <cell r="D35">
            <v>866258.64229965198</v>
          </cell>
          <cell r="E35">
            <v>866258.64229965198</v>
          </cell>
          <cell r="F35">
            <v>688720</v>
          </cell>
          <cell r="G35">
            <v>1</v>
          </cell>
          <cell r="H35">
            <v>13100</v>
          </cell>
          <cell r="I35">
            <v>192920</v>
          </cell>
          <cell r="J35">
            <v>96660</v>
          </cell>
          <cell r="K35">
            <v>96660</v>
          </cell>
          <cell r="L35">
            <v>96460</v>
          </cell>
          <cell r="M35">
            <v>96460</v>
          </cell>
          <cell r="N35">
            <v>96460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177538.64229965198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177538.64229965198</v>
          </cell>
          <cell r="AT35">
            <v>177538.64229965198</v>
          </cell>
          <cell r="AU35" t="b">
            <v>0</v>
          </cell>
        </row>
        <row r="36">
          <cell r="C36">
            <v>10</v>
          </cell>
          <cell r="D36">
            <v>1114410.9009958119</v>
          </cell>
          <cell r="E36">
            <v>1114410.9009958119</v>
          </cell>
          <cell r="F36">
            <v>688720</v>
          </cell>
          <cell r="G36">
            <v>1</v>
          </cell>
          <cell r="H36">
            <v>13100</v>
          </cell>
          <cell r="I36">
            <v>192920</v>
          </cell>
          <cell r="J36">
            <v>96660</v>
          </cell>
          <cell r="K36">
            <v>96660</v>
          </cell>
          <cell r="L36">
            <v>96460</v>
          </cell>
          <cell r="M36">
            <v>96460</v>
          </cell>
          <cell r="N36">
            <v>96460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425690.90099581191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425690.90099581191</v>
          </cell>
          <cell r="AT36">
            <v>425690.90099581191</v>
          </cell>
          <cell r="AU36" t="b">
            <v>0</v>
          </cell>
        </row>
        <row r="37">
          <cell r="C37">
            <v>10</v>
          </cell>
          <cell r="D37">
            <v>1613539.7776569258</v>
          </cell>
          <cell r="E37">
            <v>1613539.7776569258</v>
          </cell>
          <cell r="F37">
            <v>688720</v>
          </cell>
          <cell r="G37">
            <v>1</v>
          </cell>
          <cell r="H37">
            <v>13100</v>
          </cell>
          <cell r="I37">
            <v>192920</v>
          </cell>
          <cell r="J37">
            <v>96660</v>
          </cell>
          <cell r="K37">
            <v>96660</v>
          </cell>
          <cell r="L37">
            <v>96460</v>
          </cell>
          <cell r="M37">
            <v>96460</v>
          </cell>
          <cell r="N37">
            <v>96460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924819.77765692584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924819.77765692584</v>
          </cell>
          <cell r="AT37">
            <v>924819.77765692584</v>
          </cell>
          <cell r="AU37" t="b">
            <v>0</v>
          </cell>
        </row>
        <row r="38">
          <cell r="B38">
            <v>24</v>
          </cell>
          <cell r="C38">
            <v>10</v>
          </cell>
          <cell r="D38">
            <v>1760394.479319182</v>
          </cell>
          <cell r="E38">
            <v>1760394.479319182</v>
          </cell>
          <cell r="F38">
            <v>688720</v>
          </cell>
          <cell r="G38">
            <v>1</v>
          </cell>
          <cell r="H38">
            <v>13100</v>
          </cell>
          <cell r="I38">
            <v>192920</v>
          </cell>
          <cell r="J38">
            <v>96660</v>
          </cell>
          <cell r="K38">
            <v>96660</v>
          </cell>
          <cell r="L38">
            <v>96460</v>
          </cell>
          <cell r="M38">
            <v>96460</v>
          </cell>
          <cell r="N38">
            <v>96460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1071674.479319182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1071674.479319182</v>
          </cell>
          <cell r="AT38">
            <v>1071674.479319182</v>
          </cell>
          <cell r="AU38" t="b">
            <v>0</v>
          </cell>
        </row>
        <row r="39">
          <cell r="B39">
            <v>25</v>
          </cell>
          <cell r="C39">
            <v>10</v>
          </cell>
          <cell r="D39">
            <v>1449538.25010512</v>
          </cell>
          <cell r="E39">
            <v>1449538.25010512</v>
          </cell>
          <cell r="F39">
            <v>688720</v>
          </cell>
          <cell r="G39">
            <v>1</v>
          </cell>
          <cell r="H39">
            <v>13100</v>
          </cell>
          <cell r="I39">
            <v>192920</v>
          </cell>
          <cell r="J39">
            <v>96660</v>
          </cell>
          <cell r="K39">
            <v>96660</v>
          </cell>
          <cell r="L39">
            <v>96460</v>
          </cell>
          <cell r="M39">
            <v>96460</v>
          </cell>
          <cell r="N39">
            <v>96460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760818.25010512001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760818.25010512001</v>
          </cell>
          <cell r="AT39">
            <v>760818.25010512001</v>
          </cell>
          <cell r="AU39" t="b">
            <v>0</v>
          </cell>
        </row>
        <row r="40">
          <cell r="B40">
            <v>26</v>
          </cell>
          <cell r="C40">
            <v>10</v>
          </cell>
          <cell r="D40">
            <v>1234108.2251996959</v>
          </cell>
          <cell r="E40">
            <v>1234108.2251996959</v>
          </cell>
          <cell r="F40">
            <v>688720</v>
          </cell>
          <cell r="G40">
            <v>1</v>
          </cell>
          <cell r="H40">
            <v>13100</v>
          </cell>
          <cell r="I40">
            <v>192920</v>
          </cell>
          <cell r="J40">
            <v>96660</v>
          </cell>
          <cell r="K40">
            <v>96660</v>
          </cell>
          <cell r="L40">
            <v>96460</v>
          </cell>
          <cell r="M40">
            <v>96460</v>
          </cell>
          <cell r="N40">
            <v>96460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545388.22519969591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545388.22519969591</v>
          </cell>
          <cell r="AT40">
            <v>545388.22519969591</v>
          </cell>
          <cell r="AU40" t="b">
            <v>0</v>
          </cell>
        </row>
        <row r="41">
          <cell r="B41">
            <v>27</v>
          </cell>
          <cell r="C41">
            <v>10</v>
          </cell>
          <cell r="D41">
            <v>1241374.286266604</v>
          </cell>
          <cell r="E41">
            <v>1241374.286266604</v>
          </cell>
          <cell r="F41">
            <v>688720</v>
          </cell>
          <cell r="G41">
            <v>1</v>
          </cell>
          <cell r="H41">
            <v>13100</v>
          </cell>
          <cell r="I41">
            <v>192920</v>
          </cell>
          <cell r="J41">
            <v>96660</v>
          </cell>
          <cell r="K41">
            <v>96660</v>
          </cell>
          <cell r="L41">
            <v>96460</v>
          </cell>
          <cell r="M41">
            <v>96460</v>
          </cell>
          <cell r="N41">
            <v>96460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552654.28626660397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552654.28626660397</v>
          </cell>
          <cell r="AT41">
            <v>552654.28626660397</v>
          </cell>
          <cell r="AU41" t="b">
            <v>0</v>
          </cell>
        </row>
        <row r="42">
          <cell r="B42">
            <v>28</v>
          </cell>
          <cell r="C42">
            <v>10</v>
          </cell>
          <cell r="D42">
            <v>1319928.2135718421</v>
          </cell>
          <cell r="E42">
            <v>1319928.2135718421</v>
          </cell>
          <cell r="F42">
            <v>688720</v>
          </cell>
          <cell r="G42">
            <v>1</v>
          </cell>
          <cell r="H42">
            <v>13100</v>
          </cell>
          <cell r="I42">
            <v>192920</v>
          </cell>
          <cell r="J42">
            <v>96660</v>
          </cell>
          <cell r="K42">
            <v>96660</v>
          </cell>
          <cell r="L42">
            <v>96460</v>
          </cell>
          <cell r="M42">
            <v>96460</v>
          </cell>
          <cell r="N42">
            <v>96460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631208.21357184206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631208.21357184206</v>
          </cell>
          <cell r="AT42">
            <v>631208.21357184206</v>
          </cell>
          <cell r="AU42" t="b">
            <v>0</v>
          </cell>
        </row>
        <row r="43">
          <cell r="B43">
            <v>29</v>
          </cell>
          <cell r="C43">
            <v>10</v>
          </cell>
          <cell r="D43">
            <v>1523456.79385256</v>
          </cell>
          <cell r="E43">
            <v>1523456.79385256</v>
          </cell>
          <cell r="F43">
            <v>688720</v>
          </cell>
          <cell r="G43">
            <v>1</v>
          </cell>
          <cell r="H43">
            <v>13100</v>
          </cell>
          <cell r="I43">
            <v>192920</v>
          </cell>
          <cell r="J43">
            <v>96660</v>
          </cell>
          <cell r="K43">
            <v>96660</v>
          </cell>
          <cell r="L43">
            <v>96460</v>
          </cell>
          <cell r="M43">
            <v>96460</v>
          </cell>
          <cell r="N43">
            <v>96460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834736.79385255999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834736.79385255999</v>
          </cell>
          <cell r="AT43">
            <v>834736.79385255999</v>
          </cell>
          <cell r="AU43" t="b">
            <v>0</v>
          </cell>
        </row>
        <row r="44">
          <cell r="B44">
            <v>30</v>
          </cell>
          <cell r="C44">
            <v>10</v>
          </cell>
          <cell r="D44">
            <v>1523456.79385256</v>
          </cell>
          <cell r="E44">
            <v>1523456.79385256</v>
          </cell>
          <cell r="F44">
            <v>688720</v>
          </cell>
          <cell r="G44">
            <v>1</v>
          </cell>
          <cell r="H44">
            <v>13100</v>
          </cell>
          <cell r="I44">
            <v>192920</v>
          </cell>
          <cell r="J44">
            <v>96660</v>
          </cell>
          <cell r="K44">
            <v>96660</v>
          </cell>
          <cell r="L44">
            <v>96460</v>
          </cell>
          <cell r="M44">
            <v>96460</v>
          </cell>
          <cell r="N44">
            <v>96460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834736.79385255999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834736.79385255999</v>
          </cell>
          <cell r="AT44">
            <v>834736.79385255999</v>
          </cell>
          <cell r="AU44" t="b">
            <v>0</v>
          </cell>
        </row>
        <row r="45">
          <cell r="B45">
            <v>31</v>
          </cell>
          <cell r="C45">
            <v>10</v>
          </cell>
          <cell r="D45">
            <v>1523456.79385256</v>
          </cell>
          <cell r="E45">
            <v>1523456.79385256</v>
          </cell>
          <cell r="F45">
            <v>688720</v>
          </cell>
          <cell r="G45">
            <v>1</v>
          </cell>
          <cell r="H45">
            <v>13100</v>
          </cell>
          <cell r="I45">
            <v>192920</v>
          </cell>
          <cell r="J45">
            <v>96660</v>
          </cell>
          <cell r="K45">
            <v>96660</v>
          </cell>
          <cell r="L45">
            <v>96460</v>
          </cell>
          <cell r="M45">
            <v>96460</v>
          </cell>
          <cell r="N45">
            <v>96460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834736.79385255999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834736.79385255999</v>
          </cell>
          <cell r="AT45">
            <v>834736.79385255999</v>
          </cell>
          <cell r="AU45" t="b">
            <v>0</v>
          </cell>
        </row>
        <row r="46">
          <cell r="B46">
            <v>32</v>
          </cell>
          <cell r="C46">
            <v>11</v>
          </cell>
          <cell r="D46">
            <v>2472667.1374337799</v>
          </cell>
          <cell r="E46">
            <v>2472667.1374337799</v>
          </cell>
          <cell r="F46">
            <v>1219030</v>
          </cell>
          <cell r="G46">
            <v>1</v>
          </cell>
          <cell r="H46">
            <v>13100</v>
          </cell>
          <cell r="I46">
            <v>192920</v>
          </cell>
          <cell r="J46">
            <v>96660</v>
          </cell>
          <cell r="K46">
            <v>96660</v>
          </cell>
          <cell r="L46">
            <v>96460</v>
          </cell>
          <cell r="M46">
            <v>96460</v>
          </cell>
          <cell r="N46">
            <v>96460</v>
          </cell>
          <cell r="O46">
            <v>96000</v>
          </cell>
          <cell r="P46">
            <v>96660</v>
          </cell>
          <cell r="Q46">
            <v>144990</v>
          </cell>
          <cell r="R46">
            <v>0</v>
          </cell>
          <cell r="S46">
            <v>96000</v>
          </cell>
          <cell r="T46">
            <v>0</v>
          </cell>
          <cell r="U46">
            <v>96660</v>
          </cell>
          <cell r="V46">
            <v>0</v>
          </cell>
          <cell r="W46">
            <v>1253637.1374337799</v>
          </cell>
          <cell r="X46">
            <v>0</v>
          </cell>
          <cell r="Y46">
            <v>48330</v>
          </cell>
          <cell r="Z46">
            <v>0</v>
          </cell>
          <cell r="AA46">
            <v>96660</v>
          </cell>
          <cell r="AB46">
            <v>96000</v>
          </cell>
          <cell r="AC46">
            <v>98660</v>
          </cell>
          <cell r="AD46">
            <v>147990</v>
          </cell>
          <cell r="AE46">
            <v>98660</v>
          </cell>
          <cell r="AF46">
            <v>98660</v>
          </cell>
          <cell r="AG46">
            <v>49330</v>
          </cell>
          <cell r="AH46">
            <v>78928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440419.13743377989</v>
          </cell>
          <cell r="AT46">
            <v>440419.13743377989</v>
          </cell>
          <cell r="AU46">
            <v>96660</v>
          </cell>
        </row>
        <row r="47">
          <cell r="B47">
            <v>33</v>
          </cell>
          <cell r="C47">
            <v>11</v>
          </cell>
          <cell r="D47">
            <v>2472667.1374337799</v>
          </cell>
          <cell r="E47">
            <v>2472667.1374337799</v>
          </cell>
          <cell r="F47">
            <v>1219030</v>
          </cell>
          <cell r="G47">
            <v>1</v>
          </cell>
          <cell r="H47">
            <v>13100</v>
          </cell>
          <cell r="I47">
            <v>192920</v>
          </cell>
          <cell r="J47">
            <v>96660</v>
          </cell>
          <cell r="K47">
            <v>96660</v>
          </cell>
          <cell r="L47">
            <v>96460</v>
          </cell>
          <cell r="M47">
            <v>96460</v>
          </cell>
          <cell r="N47">
            <v>96460</v>
          </cell>
          <cell r="O47">
            <v>96000</v>
          </cell>
          <cell r="P47">
            <v>96660</v>
          </cell>
          <cell r="Q47">
            <v>144990</v>
          </cell>
          <cell r="R47">
            <v>0</v>
          </cell>
          <cell r="S47">
            <v>96000</v>
          </cell>
          <cell r="T47">
            <v>0</v>
          </cell>
          <cell r="U47">
            <v>96660</v>
          </cell>
          <cell r="V47">
            <v>0</v>
          </cell>
          <cell r="W47">
            <v>1253637.1374337799</v>
          </cell>
          <cell r="X47">
            <v>0</v>
          </cell>
          <cell r="Y47">
            <v>48330</v>
          </cell>
          <cell r="Z47">
            <v>0</v>
          </cell>
          <cell r="AA47">
            <v>96660</v>
          </cell>
          <cell r="AB47">
            <v>96000</v>
          </cell>
          <cell r="AC47">
            <v>98660</v>
          </cell>
          <cell r="AD47">
            <v>147990</v>
          </cell>
          <cell r="AE47">
            <v>98660</v>
          </cell>
          <cell r="AF47">
            <v>98660</v>
          </cell>
          <cell r="AG47">
            <v>49330</v>
          </cell>
          <cell r="AH47">
            <v>78928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440419.13743377989</v>
          </cell>
          <cell r="AT47">
            <v>440419.13743377989</v>
          </cell>
          <cell r="AU47">
            <v>96660</v>
          </cell>
        </row>
        <row r="48">
          <cell r="B48">
            <v>34</v>
          </cell>
          <cell r="C48">
            <v>11</v>
          </cell>
          <cell r="D48">
            <v>2472667.1374337799</v>
          </cell>
          <cell r="E48">
            <v>2472667.1374337799</v>
          </cell>
          <cell r="F48">
            <v>1219030</v>
          </cell>
          <cell r="G48">
            <v>1</v>
          </cell>
          <cell r="H48">
            <v>13100</v>
          </cell>
          <cell r="I48">
            <v>192920</v>
          </cell>
          <cell r="J48">
            <v>96660</v>
          </cell>
          <cell r="K48">
            <v>96660</v>
          </cell>
          <cell r="L48">
            <v>96460</v>
          </cell>
          <cell r="M48">
            <v>96460</v>
          </cell>
          <cell r="N48">
            <v>96460</v>
          </cell>
          <cell r="O48">
            <v>96000</v>
          </cell>
          <cell r="P48">
            <v>96660</v>
          </cell>
          <cell r="Q48">
            <v>144990</v>
          </cell>
          <cell r="R48">
            <v>0</v>
          </cell>
          <cell r="S48">
            <v>96000</v>
          </cell>
          <cell r="T48">
            <v>0</v>
          </cell>
          <cell r="U48">
            <v>96660</v>
          </cell>
          <cell r="V48">
            <v>0</v>
          </cell>
          <cell r="W48">
            <v>1253637.1374337799</v>
          </cell>
          <cell r="X48">
            <v>0</v>
          </cell>
          <cell r="Y48">
            <v>48330</v>
          </cell>
          <cell r="Z48">
            <v>0</v>
          </cell>
          <cell r="AA48">
            <v>96660</v>
          </cell>
          <cell r="AB48">
            <v>96000</v>
          </cell>
          <cell r="AC48">
            <v>98660</v>
          </cell>
          <cell r="AD48">
            <v>147990</v>
          </cell>
          <cell r="AE48">
            <v>98660</v>
          </cell>
          <cell r="AF48">
            <v>98660</v>
          </cell>
          <cell r="AG48">
            <v>49330</v>
          </cell>
          <cell r="AH48">
            <v>78928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440419.13743377989</v>
          </cell>
          <cell r="AT48">
            <v>440419.13743377989</v>
          </cell>
          <cell r="AU48">
            <v>96660</v>
          </cell>
        </row>
        <row r="49">
          <cell r="B49">
            <v>35</v>
          </cell>
          <cell r="C49">
            <v>11</v>
          </cell>
          <cell r="D49">
            <v>2472667.1374337799</v>
          </cell>
          <cell r="E49">
            <v>2472667.1374337799</v>
          </cell>
          <cell r="F49">
            <v>1219030</v>
          </cell>
          <cell r="G49">
            <v>1</v>
          </cell>
          <cell r="H49">
            <v>13100</v>
          </cell>
          <cell r="I49">
            <v>192920</v>
          </cell>
          <cell r="J49">
            <v>96660</v>
          </cell>
          <cell r="K49">
            <v>96660</v>
          </cell>
          <cell r="L49">
            <v>96460</v>
          </cell>
          <cell r="M49">
            <v>96460</v>
          </cell>
          <cell r="N49">
            <v>96460</v>
          </cell>
          <cell r="O49">
            <v>96000</v>
          </cell>
          <cell r="P49">
            <v>96660</v>
          </cell>
          <cell r="Q49">
            <v>144990</v>
          </cell>
          <cell r="R49">
            <v>0</v>
          </cell>
          <cell r="S49">
            <v>96000</v>
          </cell>
          <cell r="T49">
            <v>0</v>
          </cell>
          <cell r="U49">
            <v>96660</v>
          </cell>
          <cell r="V49">
            <v>0</v>
          </cell>
          <cell r="W49">
            <v>1253637.1374337799</v>
          </cell>
          <cell r="X49">
            <v>0</v>
          </cell>
          <cell r="Y49">
            <v>48330</v>
          </cell>
          <cell r="Z49">
            <v>0</v>
          </cell>
          <cell r="AA49">
            <v>96660</v>
          </cell>
          <cell r="AB49">
            <v>96000</v>
          </cell>
          <cell r="AC49">
            <v>98660</v>
          </cell>
          <cell r="AD49">
            <v>147990</v>
          </cell>
          <cell r="AE49">
            <v>98660</v>
          </cell>
          <cell r="AF49">
            <v>98660</v>
          </cell>
          <cell r="AG49">
            <v>49330</v>
          </cell>
          <cell r="AH49">
            <v>78928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440419.13743377989</v>
          </cell>
          <cell r="AT49">
            <v>440419.13743377989</v>
          </cell>
          <cell r="AU49">
            <v>96660</v>
          </cell>
        </row>
        <row r="50">
          <cell r="B50">
            <v>36</v>
          </cell>
          <cell r="C50">
            <v>11</v>
          </cell>
          <cell r="D50">
            <v>2472667.1374337799</v>
          </cell>
          <cell r="E50">
            <v>2472667.1374337799</v>
          </cell>
          <cell r="F50">
            <v>1219030</v>
          </cell>
          <cell r="G50">
            <v>1</v>
          </cell>
          <cell r="H50">
            <v>13100</v>
          </cell>
          <cell r="I50">
            <v>192920</v>
          </cell>
          <cell r="J50">
            <v>96660</v>
          </cell>
          <cell r="K50">
            <v>96660</v>
          </cell>
          <cell r="L50">
            <v>96460</v>
          </cell>
          <cell r="M50">
            <v>96460</v>
          </cell>
          <cell r="N50">
            <v>96460</v>
          </cell>
          <cell r="O50">
            <v>96000</v>
          </cell>
          <cell r="P50">
            <v>96660</v>
          </cell>
          <cell r="Q50">
            <v>144990</v>
          </cell>
          <cell r="R50">
            <v>0</v>
          </cell>
          <cell r="S50">
            <v>96000</v>
          </cell>
          <cell r="T50">
            <v>0</v>
          </cell>
          <cell r="U50">
            <v>96660</v>
          </cell>
          <cell r="V50">
            <v>0</v>
          </cell>
          <cell r="W50">
            <v>1253637.1374337799</v>
          </cell>
          <cell r="X50">
            <v>0</v>
          </cell>
          <cell r="Y50">
            <v>48330</v>
          </cell>
          <cell r="Z50">
            <v>0</v>
          </cell>
          <cell r="AA50">
            <v>96660</v>
          </cell>
          <cell r="AB50">
            <v>96000</v>
          </cell>
          <cell r="AC50">
            <v>98660</v>
          </cell>
          <cell r="AD50">
            <v>147990</v>
          </cell>
          <cell r="AE50">
            <v>98660</v>
          </cell>
          <cell r="AF50">
            <v>98660</v>
          </cell>
          <cell r="AG50">
            <v>49330</v>
          </cell>
          <cell r="AH50">
            <v>78928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440419.13743377989</v>
          </cell>
          <cell r="AT50">
            <v>440419.13743377989</v>
          </cell>
          <cell r="AU50">
            <v>96660</v>
          </cell>
        </row>
        <row r="51">
          <cell r="B51">
            <v>37</v>
          </cell>
          <cell r="C51">
            <v>11</v>
          </cell>
          <cell r="D51">
            <v>2472667.1374337799</v>
          </cell>
          <cell r="E51">
            <v>2472667.1374337799</v>
          </cell>
          <cell r="F51">
            <v>1219030</v>
          </cell>
          <cell r="G51">
            <v>1</v>
          </cell>
          <cell r="H51">
            <v>13100</v>
          </cell>
          <cell r="I51">
            <v>192920</v>
          </cell>
          <cell r="J51">
            <v>96660</v>
          </cell>
          <cell r="K51">
            <v>96660</v>
          </cell>
          <cell r="L51">
            <v>96460</v>
          </cell>
          <cell r="M51">
            <v>96460</v>
          </cell>
          <cell r="N51">
            <v>96460</v>
          </cell>
          <cell r="O51">
            <v>96000</v>
          </cell>
          <cell r="P51">
            <v>96660</v>
          </cell>
          <cell r="Q51">
            <v>144990</v>
          </cell>
          <cell r="R51">
            <v>0</v>
          </cell>
          <cell r="S51">
            <v>96000</v>
          </cell>
          <cell r="T51">
            <v>0</v>
          </cell>
          <cell r="U51">
            <v>96660</v>
          </cell>
          <cell r="V51">
            <v>0</v>
          </cell>
          <cell r="W51">
            <v>1253637.1374337799</v>
          </cell>
          <cell r="X51">
            <v>0</v>
          </cell>
          <cell r="Y51">
            <v>48330</v>
          </cell>
          <cell r="Z51">
            <v>0</v>
          </cell>
          <cell r="AA51">
            <v>96660</v>
          </cell>
          <cell r="AB51">
            <v>96000</v>
          </cell>
          <cell r="AC51">
            <v>98660</v>
          </cell>
          <cell r="AD51">
            <v>147990</v>
          </cell>
          <cell r="AE51">
            <v>98660</v>
          </cell>
          <cell r="AF51">
            <v>98660</v>
          </cell>
          <cell r="AG51">
            <v>49330</v>
          </cell>
          <cell r="AH51">
            <v>78928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440419.13743377989</v>
          </cell>
          <cell r="AT51">
            <v>440419.13743377989</v>
          </cell>
          <cell r="AU51">
            <v>96660</v>
          </cell>
        </row>
        <row r="52">
          <cell r="B52">
            <v>38</v>
          </cell>
          <cell r="C52">
            <v>11</v>
          </cell>
          <cell r="D52">
            <v>2472667.1374337799</v>
          </cell>
          <cell r="E52">
            <v>2472667.1374337799</v>
          </cell>
          <cell r="F52">
            <v>1219030</v>
          </cell>
          <cell r="G52">
            <v>1</v>
          </cell>
          <cell r="H52">
            <v>13100</v>
          </cell>
          <cell r="I52">
            <v>192920</v>
          </cell>
          <cell r="J52">
            <v>96660</v>
          </cell>
          <cell r="K52">
            <v>96660</v>
          </cell>
          <cell r="L52">
            <v>96460</v>
          </cell>
          <cell r="M52">
            <v>96460</v>
          </cell>
          <cell r="N52">
            <v>96460</v>
          </cell>
          <cell r="O52">
            <v>96000</v>
          </cell>
          <cell r="P52">
            <v>96660</v>
          </cell>
          <cell r="Q52">
            <v>144990</v>
          </cell>
          <cell r="R52">
            <v>0</v>
          </cell>
          <cell r="S52">
            <v>96000</v>
          </cell>
          <cell r="T52">
            <v>0</v>
          </cell>
          <cell r="U52">
            <v>96660</v>
          </cell>
          <cell r="V52">
            <v>0</v>
          </cell>
          <cell r="W52">
            <v>1253637.1374337799</v>
          </cell>
          <cell r="X52">
            <v>0</v>
          </cell>
          <cell r="Y52">
            <v>48330</v>
          </cell>
          <cell r="Z52">
            <v>0</v>
          </cell>
          <cell r="AA52">
            <v>96660</v>
          </cell>
          <cell r="AB52">
            <v>96000</v>
          </cell>
          <cell r="AC52">
            <v>98660</v>
          </cell>
          <cell r="AD52">
            <v>147990</v>
          </cell>
          <cell r="AE52">
            <v>98660</v>
          </cell>
          <cell r="AF52">
            <v>98660</v>
          </cell>
          <cell r="AG52">
            <v>49330</v>
          </cell>
          <cell r="AH52">
            <v>78928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440419.13743377989</v>
          </cell>
          <cell r="AT52">
            <v>440419.13743377989</v>
          </cell>
          <cell r="AU52">
            <v>96660</v>
          </cell>
        </row>
        <row r="53">
          <cell r="B53">
            <v>39</v>
          </cell>
          <cell r="C53">
            <v>11</v>
          </cell>
          <cell r="D53">
            <v>2472667.1374337799</v>
          </cell>
          <cell r="E53">
            <v>2472667.1374337799</v>
          </cell>
          <cell r="F53">
            <v>1219030</v>
          </cell>
          <cell r="G53">
            <v>1</v>
          </cell>
          <cell r="H53">
            <v>13100</v>
          </cell>
          <cell r="I53">
            <v>192920</v>
          </cell>
          <cell r="J53">
            <v>96660</v>
          </cell>
          <cell r="K53">
            <v>96660</v>
          </cell>
          <cell r="L53">
            <v>96460</v>
          </cell>
          <cell r="M53">
            <v>96460</v>
          </cell>
          <cell r="N53">
            <v>96460</v>
          </cell>
          <cell r="O53">
            <v>96000</v>
          </cell>
          <cell r="P53">
            <v>96660</v>
          </cell>
          <cell r="Q53">
            <v>144990</v>
          </cell>
          <cell r="R53">
            <v>0</v>
          </cell>
          <cell r="S53">
            <v>96000</v>
          </cell>
          <cell r="T53">
            <v>0</v>
          </cell>
          <cell r="U53">
            <v>96660</v>
          </cell>
          <cell r="V53">
            <v>0</v>
          </cell>
          <cell r="W53">
            <v>1253637.1374337799</v>
          </cell>
          <cell r="X53">
            <v>0</v>
          </cell>
          <cell r="Y53">
            <v>48330</v>
          </cell>
          <cell r="Z53">
            <v>0</v>
          </cell>
          <cell r="AA53">
            <v>96660</v>
          </cell>
          <cell r="AB53">
            <v>96000</v>
          </cell>
          <cell r="AC53">
            <v>98660</v>
          </cell>
          <cell r="AD53">
            <v>147990</v>
          </cell>
          <cell r="AE53">
            <v>98660</v>
          </cell>
          <cell r="AF53">
            <v>98660</v>
          </cell>
          <cell r="AG53">
            <v>49330</v>
          </cell>
          <cell r="AH53">
            <v>78928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440419.13743377989</v>
          </cell>
          <cell r="AT53">
            <v>440419.13743377989</v>
          </cell>
          <cell r="AU53">
            <v>96660</v>
          </cell>
        </row>
        <row r="54">
          <cell r="B54">
            <v>40</v>
          </cell>
          <cell r="C54">
            <v>11</v>
          </cell>
          <cell r="D54">
            <v>2240117.2423476279</v>
          </cell>
          <cell r="E54">
            <v>2240117.2423476279</v>
          </cell>
          <cell r="F54">
            <v>1219030</v>
          </cell>
          <cell r="G54">
            <v>1</v>
          </cell>
          <cell r="H54">
            <v>13100</v>
          </cell>
          <cell r="I54">
            <v>192920</v>
          </cell>
          <cell r="J54">
            <v>96660</v>
          </cell>
          <cell r="K54">
            <v>96660</v>
          </cell>
          <cell r="L54">
            <v>96460</v>
          </cell>
          <cell r="M54">
            <v>96460</v>
          </cell>
          <cell r="N54">
            <v>96460</v>
          </cell>
          <cell r="O54">
            <v>96000</v>
          </cell>
          <cell r="P54">
            <v>96660</v>
          </cell>
          <cell r="Q54">
            <v>144990</v>
          </cell>
          <cell r="R54">
            <v>0</v>
          </cell>
          <cell r="S54">
            <v>96000</v>
          </cell>
          <cell r="T54">
            <v>0</v>
          </cell>
          <cell r="U54">
            <v>96660</v>
          </cell>
          <cell r="V54">
            <v>0</v>
          </cell>
          <cell r="W54">
            <v>1021087.2423476279</v>
          </cell>
          <cell r="X54">
            <v>0</v>
          </cell>
          <cell r="Y54">
            <v>48330</v>
          </cell>
          <cell r="Z54">
            <v>0</v>
          </cell>
          <cell r="AA54">
            <v>96660</v>
          </cell>
          <cell r="AB54">
            <v>96000</v>
          </cell>
          <cell r="AC54">
            <v>98660</v>
          </cell>
          <cell r="AD54">
            <v>147990</v>
          </cell>
          <cell r="AE54">
            <v>98660</v>
          </cell>
          <cell r="AF54">
            <v>98660</v>
          </cell>
          <cell r="AG54">
            <v>49330</v>
          </cell>
          <cell r="AH54">
            <v>78928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207869.24234762788</v>
          </cell>
          <cell r="AT54">
            <v>207869.24234762788</v>
          </cell>
          <cell r="AU54">
            <v>96660</v>
          </cell>
        </row>
        <row r="55">
          <cell r="B55">
            <v>41</v>
          </cell>
          <cell r="C55">
            <v>11</v>
          </cell>
          <cell r="D55">
            <v>2430037.1831115801</v>
          </cell>
          <cell r="E55">
            <v>2430037.1831115801</v>
          </cell>
          <cell r="F55">
            <v>1219030</v>
          </cell>
          <cell r="G55">
            <v>1</v>
          </cell>
          <cell r="H55">
            <v>13100</v>
          </cell>
          <cell r="I55">
            <v>192920</v>
          </cell>
          <cell r="J55">
            <v>96660</v>
          </cell>
          <cell r="K55">
            <v>96660</v>
          </cell>
          <cell r="L55">
            <v>96460</v>
          </cell>
          <cell r="M55">
            <v>96460</v>
          </cell>
          <cell r="N55">
            <v>96460</v>
          </cell>
          <cell r="O55">
            <v>96000</v>
          </cell>
          <cell r="P55">
            <v>96660</v>
          </cell>
          <cell r="Q55">
            <v>144990</v>
          </cell>
          <cell r="R55">
            <v>0</v>
          </cell>
          <cell r="S55">
            <v>96000</v>
          </cell>
          <cell r="T55">
            <v>0</v>
          </cell>
          <cell r="U55">
            <v>96660</v>
          </cell>
          <cell r="V55">
            <v>0</v>
          </cell>
          <cell r="W55">
            <v>1211007.1831115801</v>
          </cell>
          <cell r="X55">
            <v>0</v>
          </cell>
          <cell r="Y55">
            <v>48330</v>
          </cell>
          <cell r="Z55">
            <v>0</v>
          </cell>
          <cell r="AA55">
            <v>96660</v>
          </cell>
          <cell r="AB55">
            <v>96000</v>
          </cell>
          <cell r="AC55">
            <v>98660</v>
          </cell>
          <cell r="AD55">
            <v>147990</v>
          </cell>
          <cell r="AE55">
            <v>98660</v>
          </cell>
          <cell r="AF55">
            <v>98660</v>
          </cell>
          <cell r="AG55">
            <v>49330</v>
          </cell>
          <cell r="AH55">
            <v>78928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397789.18311158009</v>
          </cell>
          <cell r="AT55">
            <v>397789.18311158009</v>
          </cell>
          <cell r="AU55">
            <v>96660</v>
          </cell>
        </row>
        <row r="56">
          <cell r="B56">
            <v>42</v>
          </cell>
          <cell r="C56">
            <v>11</v>
          </cell>
          <cell r="D56">
            <v>2384897.3527901759</v>
          </cell>
          <cell r="E56">
            <v>2384897.3527901759</v>
          </cell>
          <cell r="F56">
            <v>1219030</v>
          </cell>
          <cell r="G56">
            <v>1</v>
          </cell>
          <cell r="H56">
            <v>13100</v>
          </cell>
          <cell r="I56">
            <v>192920</v>
          </cell>
          <cell r="J56">
            <v>96660</v>
          </cell>
          <cell r="K56">
            <v>96660</v>
          </cell>
          <cell r="L56">
            <v>96460</v>
          </cell>
          <cell r="M56">
            <v>96460</v>
          </cell>
          <cell r="N56">
            <v>96460</v>
          </cell>
          <cell r="O56">
            <v>96000</v>
          </cell>
          <cell r="P56">
            <v>96660</v>
          </cell>
          <cell r="Q56">
            <v>144990</v>
          </cell>
          <cell r="R56">
            <v>0</v>
          </cell>
          <cell r="S56">
            <v>96000</v>
          </cell>
          <cell r="T56">
            <v>0</v>
          </cell>
          <cell r="U56">
            <v>96660</v>
          </cell>
          <cell r="V56">
            <v>0</v>
          </cell>
          <cell r="W56">
            <v>1165867.3527901759</v>
          </cell>
          <cell r="X56">
            <v>0</v>
          </cell>
          <cell r="Y56">
            <v>48330</v>
          </cell>
          <cell r="Z56">
            <v>0</v>
          </cell>
          <cell r="AA56">
            <v>96660</v>
          </cell>
          <cell r="AB56">
            <v>96000</v>
          </cell>
          <cell r="AC56">
            <v>98660</v>
          </cell>
          <cell r="AD56">
            <v>147990</v>
          </cell>
          <cell r="AE56">
            <v>98660</v>
          </cell>
          <cell r="AF56">
            <v>98660</v>
          </cell>
          <cell r="AG56">
            <v>49330</v>
          </cell>
          <cell r="AH56">
            <v>78928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352649.35279017594</v>
          </cell>
          <cell r="AT56">
            <v>352649.35279017594</v>
          </cell>
          <cell r="AU56">
            <v>96660</v>
          </cell>
        </row>
        <row r="57">
          <cell r="B57">
            <v>43</v>
          </cell>
          <cell r="C57">
            <v>11</v>
          </cell>
          <cell r="D57">
            <v>2472667.1374337799</v>
          </cell>
          <cell r="E57">
            <v>2472667.1374337799</v>
          </cell>
          <cell r="F57">
            <v>1219030</v>
          </cell>
          <cell r="G57">
            <v>1</v>
          </cell>
          <cell r="H57">
            <v>13100</v>
          </cell>
          <cell r="I57">
            <v>192920</v>
          </cell>
          <cell r="J57">
            <v>96660</v>
          </cell>
          <cell r="K57">
            <v>96660</v>
          </cell>
          <cell r="L57">
            <v>96460</v>
          </cell>
          <cell r="M57">
            <v>96460</v>
          </cell>
          <cell r="N57">
            <v>96460</v>
          </cell>
          <cell r="O57">
            <v>96000</v>
          </cell>
          <cell r="P57">
            <v>96660</v>
          </cell>
          <cell r="Q57">
            <v>144990</v>
          </cell>
          <cell r="R57">
            <v>0</v>
          </cell>
          <cell r="S57">
            <v>96000</v>
          </cell>
          <cell r="T57">
            <v>0</v>
          </cell>
          <cell r="U57">
            <v>96660</v>
          </cell>
          <cell r="V57">
            <v>0</v>
          </cell>
          <cell r="W57">
            <v>1253637.1374337799</v>
          </cell>
          <cell r="X57">
            <v>0</v>
          </cell>
          <cell r="Y57">
            <v>48330</v>
          </cell>
          <cell r="Z57">
            <v>0</v>
          </cell>
          <cell r="AA57">
            <v>96660</v>
          </cell>
          <cell r="AB57">
            <v>96000</v>
          </cell>
          <cell r="AC57">
            <v>98660</v>
          </cell>
          <cell r="AD57">
            <v>147990</v>
          </cell>
          <cell r="AE57">
            <v>98660</v>
          </cell>
          <cell r="AF57">
            <v>98660</v>
          </cell>
          <cell r="AG57">
            <v>49330</v>
          </cell>
          <cell r="AH57">
            <v>78928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440419.13743377989</v>
          </cell>
          <cell r="AT57">
            <v>440419.13743377989</v>
          </cell>
          <cell r="AU57">
            <v>96660</v>
          </cell>
        </row>
        <row r="58">
          <cell r="B58">
            <v>44</v>
          </cell>
          <cell r="C58">
            <v>11</v>
          </cell>
          <cell r="D58">
            <v>2472667.1374337799</v>
          </cell>
          <cell r="E58">
            <v>2472667.1374337799</v>
          </cell>
          <cell r="F58">
            <v>1219030</v>
          </cell>
          <cell r="G58">
            <v>1</v>
          </cell>
          <cell r="H58">
            <v>13100</v>
          </cell>
          <cell r="I58">
            <v>192920</v>
          </cell>
          <cell r="J58">
            <v>96660</v>
          </cell>
          <cell r="K58">
            <v>96660</v>
          </cell>
          <cell r="L58">
            <v>96460</v>
          </cell>
          <cell r="M58">
            <v>96460</v>
          </cell>
          <cell r="N58">
            <v>96460</v>
          </cell>
          <cell r="O58">
            <v>96000</v>
          </cell>
          <cell r="P58">
            <v>96660</v>
          </cell>
          <cell r="Q58">
            <v>144990</v>
          </cell>
          <cell r="R58">
            <v>0</v>
          </cell>
          <cell r="S58">
            <v>96000</v>
          </cell>
          <cell r="T58">
            <v>0</v>
          </cell>
          <cell r="U58">
            <v>96660</v>
          </cell>
          <cell r="V58">
            <v>0</v>
          </cell>
          <cell r="W58">
            <v>1253637.1374337799</v>
          </cell>
          <cell r="X58">
            <v>0</v>
          </cell>
          <cell r="Y58">
            <v>48330</v>
          </cell>
          <cell r="Z58">
            <v>0</v>
          </cell>
          <cell r="AA58">
            <v>96660</v>
          </cell>
          <cell r="AB58">
            <v>96000</v>
          </cell>
          <cell r="AC58">
            <v>98660</v>
          </cell>
          <cell r="AD58">
            <v>147990</v>
          </cell>
          <cell r="AE58">
            <v>98660</v>
          </cell>
          <cell r="AF58">
            <v>98660</v>
          </cell>
          <cell r="AG58">
            <v>49330</v>
          </cell>
          <cell r="AH58">
            <v>78928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440419.13743377989</v>
          </cell>
          <cell r="AT58">
            <v>440419.13743377989</v>
          </cell>
          <cell r="AU58">
            <v>96660</v>
          </cell>
        </row>
        <row r="59">
          <cell r="B59">
            <v>45</v>
          </cell>
          <cell r="C59">
            <v>11</v>
          </cell>
          <cell r="D59">
            <v>2325834.3996824161</v>
          </cell>
          <cell r="E59">
            <v>2325834.3996824161</v>
          </cell>
          <cell r="F59">
            <v>1219030</v>
          </cell>
          <cell r="G59">
            <v>1</v>
          </cell>
          <cell r="H59">
            <v>13100</v>
          </cell>
          <cell r="I59">
            <v>192920</v>
          </cell>
          <cell r="J59">
            <v>96660</v>
          </cell>
          <cell r="K59">
            <v>96660</v>
          </cell>
          <cell r="L59">
            <v>96460</v>
          </cell>
          <cell r="M59">
            <v>96460</v>
          </cell>
          <cell r="N59">
            <v>96460</v>
          </cell>
          <cell r="O59">
            <v>96000</v>
          </cell>
          <cell r="P59">
            <v>96660</v>
          </cell>
          <cell r="Q59">
            <v>144990</v>
          </cell>
          <cell r="R59">
            <v>0</v>
          </cell>
          <cell r="S59">
            <v>96000</v>
          </cell>
          <cell r="T59">
            <v>0</v>
          </cell>
          <cell r="U59">
            <v>96660</v>
          </cell>
          <cell r="V59">
            <v>0</v>
          </cell>
          <cell r="W59">
            <v>1106804.3996824161</v>
          </cell>
          <cell r="X59">
            <v>0</v>
          </cell>
          <cell r="Y59">
            <v>48330</v>
          </cell>
          <cell r="Z59">
            <v>0</v>
          </cell>
          <cell r="AA59">
            <v>96660</v>
          </cell>
          <cell r="AB59">
            <v>96000</v>
          </cell>
          <cell r="AC59">
            <v>98660</v>
          </cell>
          <cell r="AD59">
            <v>147990</v>
          </cell>
          <cell r="AE59">
            <v>98660</v>
          </cell>
          <cell r="AF59">
            <v>98660</v>
          </cell>
          <cell r="AG59">
            <v>49330</v>
          </cell>
          <cell r="AH59">
            <v>78928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293586.39968241611</v>
          </cell>
          <cell r="AT59">
            <v>293586.39968241611</v>
          </cell>
          <cell r="AU59">
            <v>96660</v>
          </cell>
        </row>
        <row r="60">
          <cell r="B60">
            <v>46</v>
          </cell>
          <cell r="C60">
            <v>11</v>
          </cell>
          <cell r="D60">
            <v>2457690.7452841941</v>
          </cell>
          <cell r="E60">
            <v>2457690.7452841941</v>
          </cell>
          <cell r="F60">
            <v>1219030</v>
          </cell>
          <cell r="G60">
            <v>1</v>
          </cell>
          <cell r="H60">
            <v>13100</v>
          </cell>
          <cell r="I60">
            <v>192920</v>
          </cell>
          <cell r="J60">
            <v>96660</v>
          </cell>
          <cell r="K60">
            <v>96660</v>
          </cell>
          <cell r="L60">
            <v>96460</v>
          </cell>
          <cell r="M60">
            <v>96460</v>
          </cell>
          <cell r="N60">
            <v>96460</v>
          </cell>
          <cell r="O60">
            <v>96000</v>
          </cell>
          <cell r="P60">
            <v>96660</v>
          </cell>
          <cell r="Q60">
            <v>144990</v>
          </cell>
          <cell r="R60">
            <v>0</v>
          </cell>
          <cell r="S60">
            <v>96000</v>
          </cell>
          <cell r="T60">
            <v>0</v>
          </cell>
          <cell r="U60">
            <v>96660</v>
          </cell>
          <cell r="V60">
            <v>0</v>
          </cell>
          <cell r="W60">
            <v>1238660.7452841941</v>
          </cell>
          <cell r="X60">
            <v>0</v>
          </cell>
          <cell r="Y60">
            <v>48330</v>
          </cell>
          <cell r="Z60">
            <v>0</v>
          </cell>
          <cell r="AA60">
            <v>96660</v>
          </cell>
          <cell r="AB60">
            <v>96000</v>
          </cell>
          <cell r="AC60">
            <v>98660</v>
          </cell>
          <cell r="AD60">
            <v>147990</v>
          </cell>
          <cell r="AE60">
            <v>98660</v>
          </cell>
          <cell r="AF60">
            <v>98660</v>
          </cell>
          <cell r="AG60">
            <v>49330</v>
          </cell>
          <cell r="AH60">
            <v>78928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425442.74528419413</v>
          </cell>
          <cell r="AT60">
            <v>425442.74528419413</v>
          </cell>
          <cell r="AU60">
            <v>96660</v>
          </cell>
        </row>
        <row r="61">
          <cell r="B61">
            <v>47</v>
          </cell>
          <cell r="C61">
            <v>11</v>
          </cell>
          <cell r="D61">
            <v>2472667.1374337799</v>
          </cell>
          <cell r="E61">
            <v>2472667.1374337799</v>
          </cell>
          <cell r="F61">
            <v>1219030</v>
          </cell>
          <cell r="G61">
            <v>1</v>
          </cell>
          <cell r="H61">
            <v>13100</v>
          </cell>
          <cell r="I61">
            <v>192920</v>
          </cell>
          <cell r="J61">
            <v>96660</v>
          </cell>
          <cell r="K61">
            <v>96660</v>
          </cell>
          <cell r="L61">
            <v>96460</v>
          </cell>
          <cell r="M61">
            <v>96460</v>
          </cell>
          <cell r="N61">
            <v>96460</v>
          </cell>
          <cell r="O61">
            <v>96000</v>
          </cell>
          <cell r="P61">
            <v>96660</v>
          </cell>
          <cell r="Q61">
            <v>144990</v>
          </cell>
          <cell r="R61">
            <v>0</v>
          </cell>
          <cell r="S61">
            <v>96000</v>
          </cell>
          <cell r="T61">
            <v>0</v>
          </cell>
          <cell r="U61">
            <v>96660</v>
          </cell>
          <cell r="V61">
            <v>0</v>
          </cell>
          <cell r="W61">
            <v>1253637.1374337799</v>
          </cell>
          <cell r="X61">
            <v>0</v>
          </cell>
          <cell r="Y61">
            <v>48330</v>
          </cell>
          <cell r="Z61">
            <v>0</v>
          </cell>
          <cell r="AA61">
            <v>96660</v>
          </cell>
          <cell r="AB61">
            <v>96000</v>
          </cell>
          <cell r="AC61">
            <v>98660</v>
          </cell>
          <cell r="AD61">
            <v>147990</v>
          </cell>
          <cell r="AE61">
            <v>98660</v>
          </cell>
          <cell r="AF61">
            <v>98660</v>
          </cell>
          <cell r="AG61">
            <v>49330</v>
          </cell>
          <cell r="AH61">
            <v>78928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440419.13743377989</v>
          </cell>
          <cell r="AT61">
            <v>440419.13743377989</v>
          </cell>
          <cell r="AU61">
            <v>96660</v>
          </cell>
        </row>
        <row r="62">
          <cell r="B62">
            <v>48</v>
          </cell>
          <cell r="C62">
            <v>11</v>
          </cell>
          <cell r="D62">
            <v>2472667.1374337799</v>
          </cell>
          <cell r="E62">
            <v>2472667.1374337799</v>
          </cell>
          <cell r="F62">
            <v>1219030</v>
          </cell>
          <cell r="G62">
            <v>1</v>
          </cell>
          <cell r="H62">
            <v>13100</v>
          </cell>
          <cell r="I62">
            <v>192920</v>
          </cell>
          <cell r="J62">
            <v>96660</v>
          </cell>
          <cell r="K62">
            <v>96660</v>
          </cell>
          <cell r="L62">
            <v>96460</v>
          </cell>
          <cell r="M62">
            <v>96460</v>
          </cell>
          <cell r="N62">
            <v>96460</v>
          </cell>
          <cell r="O62">
            <v>96000</v>
          </cell>
          <cell r="P62">
            <v>96660</v>
          </cell>
          <cell r="Q62">
            <v>144990</v>
          </cell>
          <cell r="R62">
            <v>0</v>
          </cell>
          <cell r="S62">
            <v>96000</v>
          </cell>
          <cell r="T62">
            <v>0</v>
          </cell>
          <cell r="U62">
            <v>96660</v>
          </cell>
          <cell r="V62">
            <v>0</v>
          </cell>
          <cell r="W62">
            <v>1253637.1374337799</v>
          </cell>
          <cell r="X62">
            <v>0</v>
          </cell>
          <cell r="Y62">
            <v>48330</v>
          </cell>
          <cell r="Z62">
            <v>0</v>
          </cell>
          <cell r="AA62">
            <v>96660</v>
          </cell>
          <cell r="AB62">
            <v>96000</v>
          </cell>
          <cell r="AC62">
            <v>98660</v>
          </cell>
          <cell r="AD62">
            <v>147990</v>
          </cell>
          <cell r="AE62">
            <v>98660</v>
          </cell>
          <cell r="AF62">
            <v>98660</v>
          </cell>
          <cell r="AG62">
            <v>49330</v>
          </cell>
          <cell r="AH62">
            <v>78928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440419.13743377989</v>
          </cell>
          <cell r="AT62">
            <v>440419.13743377989</v>
          </cell>
          <cell r="AU62">
            <v>96660</v>
          </cell>
        </row>
        <row r="63">
          <cell r="B63">
            <v>49</v>
          </cell>
          <cell r="C63">
            <v>11</v>
          </cell>
          <cell r="D63">
            <v>2104664.8055170779</v>
          </cell>
          <cell r="E63">
            <v>2104664.8055170779</v>
          </cell>
          <cell r="F63">
            <v>1219030</v>
          </cell>
          <cell r="G63">
            <v>1</v>
          </cell>
          <cell r="H63">
            <v>13100</v>
          </cell>
          <cell r="I63">
            <v>192920</v>
          </cell>
          <cell r="J63">
            <v>96660</v>
          </cell>
          <cell r="K63">
            <v>96660</v>
          </cell>
          <cell r="L63">
            <v>96460</v>
          </cell>
          <cell r="M63">
            <v>96460</v>
          </cell>
          <cell r="N63">
            <v>96460</v>
          </cell>
          <cell r="O63">
            <v>96000</v>
          </cell>
          <cell r="P63">
            <v>96660</v>
          </cell>
          <cell r="Q63">
            <v>144990</v>
          </cell>
          <cell r="R63">
            <v>0</v>
          </cell>
          <cell r="S63">
            <v>96000</v>
          </cell>
          <cell r="T63">
            <v>0</v>
          </cell>
          <cell r="U63">
            <v>96660</v>
          </cell>
          <cell r="V63">
            <v>0</v>
          </cell>
          <cell r="W63">
            <v>885634.80551707791</v>
          </cell>
          <cell r="X63">
            <v>0</v>
          </cell>
          <cell r="Y63">
            <v>48330</v>
          </cell>
          <cell r="Z63">
            <v>0</v>
          </cell>
          <cell r="AA63">
            <v>96660</v>
          </cell>
          <cell r="AB63">
            <v>96000</v>
          </cell>
          <cell r="AC63">
            <v>98660</v>
          </cell>
          <cell r="AD63">
            <v>147990</v>
          </cell>
          <cell r="AE63">
            <v>98660</v>
          </cell>
          <cell r="AF63">
            <v>98660</v>
          </cell>
          <cell r="AG63">
            <v>49330</v>
          </cell>
          <cell r="AH63">
            <v>78928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72416.805517077912</v>
          </cell>
          <cell r="AT63">
            <v>72416.805517077912</v>
          </cell>
          <cell r="AU63">
            <v>72416.805517077912</v>
          </cell>
        </row>
        <row r="64">
          <cell r="B64">
            <v>50</v>
          </cell>
          <cell r="C64">
            <v>11</v>
          </cell>
          <cell r="D64">
            <v>2472667.1374337799</v>
          </cell>
          <cell r="E64">
            <v>2472667.1374337799</v>
          </cell>
          <cell r="F64">
            <v>1219030</v>
          </cell>
          <cell r="G64">
            <v>1</v>
          </cell>
          <cell r="H64">
            <v>13100</v>
          </cell>
          <cell r="I64">
            <v>192920</v>
          </cell>
          <cell r="J64">
            <v>96660</v>
          </cell>
          <cell r="K64">
            <v>96660</v>
          </cell>
          <cell r="L64">
            <v>96460</v>
          </cell>
          <cell r="M64">
            <v>96460</v>
          </cell>
          <cell r="N64">
            <v>96460</v>
          </cell>
          <cell r="O64">
            <v>96000</v>
          </cell>
          <cell r="P64">
            <v>96660</v>
          </cell>
          <cell r="Q64">
            <v>144990</v>
          </cell>
          <cell r="R64">
            <v>0</v>
          </cell>
          <cell r="S64">
            <v>96000</v>
          </cell>
          <cell r="T64">
            <v>0</v>
          </cell>
          <cell r="U64">
            <v>96660</v>
          </cell>
          <cell r="V64">
            <v>0</v>
          </cell>
          <cell r="W64">
            <v>1253637.1374337799</v>
          </cell>
          <cell r="X64">
            <v>0</v>
          </cell>
          <cell r="Y64">
            <v>48330</v>
          </cell>
          <cell r="Z64">
            <v>0</v>
          </cell>
          <cell r="AA64">
            <v>96660</v>
          </cell>
          <cell r="AB64">
            <v>96000</v>
          </cell>
          <cell r="AC64">
            <v>98660</v>
          </cell>
          <cell r="AD64">
            <v>147990</v>
          </cell>
          <cell r="AE64">
            <v>98660</v>
          </cell>
          <cell r="AF64">
            <v>98660</v>
          </cell>
          <cell r="AG64">
            <v>49330</v>
          </cell>
          <cell r="AH64">
            <v>78928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440419.13743377989</v>
          </cell>
          <cell r="AT64">
            <v>440419.13743377989</v>
          </cell>
          <cell r="AU64">
            <v>96660</v>
          </cell>
        </row>
        <row r="65">
          <cell r="B65">
            <v>51</v>
          </cell>
          <cell r="C65">
            <v>11</v>
          </cell>
          <cell r="D65">
            <v>2472667.1374337799</v>
          </cell>
          <cell r="E65">
            <v>2472667.1374337799</v>
          </cell>
          <cell r="F65">
            <v>1219030</v>
          </cell>
          <cell r="G65">
            <v>1</v>
          </cell>
          <cell r="H65">
            <v>13100</v>
          </cell>
          <cell r="I65">
            <v>192920</v>
          </cell>
          <cell r="J65">
            <v>96660</v>
          </cell>
          <cell r="K65">
            <v>96660</v>
          </cell>
          <cell r="L65">
            <v>96460</v>
          </cell>
          <cell r="M65">
            <v>96460</v>
          </cell>
          <cell r="N65">
            <v>96460</v>
          </cell>
          <cell r="O65">
            <v>96000</v>
          </cell>
          <cell r="P65">
            <v>96660</v>
          </cell>
          <cell r="Q65">
            <v>144990</v>
          </cell>
          <cell r="R65">
            <v>0</v>
          </cell>
          <cell r="S65">
            <v>96000</v>
          </cell>
          <cell r="T65">
            <v>0</v>
          </cell>
          <cell r="U65">
            <v>96660</v>
          </cell>
          <cell r="V65">
            <v>0</v>
          </cell>
          <cell r="W65">
            <v>1253637.1374337799</v>
          </cell>
          <cell r="X65">
            <v>0</v>
          </cell>
          <cell r="Y65">
            <v>48330</v>
          </cell>
          <cell r="Z65">
            <v>0</v>
          </cell>
          <cell r="AA65">
            <v>96660</v>
          </cell>
          <cell r="AB65">
            <v>96000</v>
          </cell>
          <cell r="AC65">
            <v>98660</v>
          </cell>
          <cell r="AD65">
            <v>147990</v>
          </cell>
          <cell r="AE65">
            <v>98660</v>
          </cell>
          <cell r="AF65">
            <v>98660</v>
          </cell>
          <cell r="AG65">
            <v>49330</v>
          </cell>
          <cell r="AH65">
            <v>78928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440419.13743377989</v>
          </cell>
          <cell r="AT65">
            <v>440419.13743377989</v>
          </cell>
          <cell r="AU65">
            <v>96660</v>
          </cell>
        </row>
        <row r="66">
          <cell r="B66">
            <v>52</v>
          </cell>
          <cell r="C66">
            <v>11</v>
          </cell>
          <cell r="D66">
            <v>2472667.1374337799</v>
          </cell>
          <cell r="E66">
            <v>2472667.1374337799</v>
          </cell>
          <cell r="F66">
            <v>1219030</v>
          </cell>
          <cell r="G66">
            <v>1</v>
          </cell>
          <cell r="H66">
            <v>13100</v>
          </cell>
          <cell r="I66">
            <v>192920</v>
          </cell>
          <cell r="J66">
            <v>96660</v>
          </cell>
          <cell r="K66">
            <v>96660</v>
          </cell>
          <cell r="L66">
            <v>96460</v>
          </cell>
          <cell r="M66">
            <v>96460</v>
          </cell>
          <cell r="N66">
            <v>96460</v>
          </cell>
          <cell r="O66">
            <v>96000</v>
          </cell>
          <cell r="P66">
            <v>96660</v>
          </cell>
          <cell r="Q66">
            <v>144990</v>
          </cell>
          <cell r="R66">
            <v>0</v>
          </cell>
          <cell r="S66">
            <v>96000</v>
          </cell>
          <cell r="T66">
            <v>0</v>
          </cell>
          <cell r="U66">
            <v>96660</v>
          </cell>
          <cell r="V66">
            <v>0</v>
          </cell>
          <cell r="W66">
            <v>1253637.1374337799</v>
          </cell>
          <cell r="X66">
            <v>0</v>
          </cell>
          <cell r="Y66">
            <v>48330</v>
          </cell>
          <cell r="Z66">
            <v>0</v>
          </cell>
          <cell r="AA66">
            <v>96660</v>
          </cell>
          <cell r="AB66">
            <v>96000</v>
          </cell>
          <cell r="AC66">
            <v>98660</v>
          </cell>
          <cell r="AD66">
            <v>147990</v>
          </cell>
          <cell r="AE66">
            <v>98660</v>
          </cell>
          <cell r="AF66">
            <v>98660</v>
          </cell>
          <cell r="AG66">
            <v>49330</v>
          </cell>
          <cell r="AH66">
            <v>78928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440419.13743377989</v>
          </cell>
          <cell r="AT66">
            <v>440419.13743377989</v>
          </cell>
          <cell r="AU66">
            <v>96660</v>
          </cell>
        </row>
        <row r="67">
          <cell r="B67">
            <v>53</v>
          </cell>
          <cell r="C67">
            <v>11</v>
          </cell>
          <cell r="D67">
            <v>2472667.1374337799</v>
          </cell>
          <cell r="E67">
            <v>2472667.1374337799</v>
          </cell>
          <cell r="F67">
            <v>1219030</v>
          </cell>
          <cell r="G67">
            <v>1</v>
          </cell>
          <cell r="H67">
            <v>13100</v>
          </cell>
          <cell r="I67">
            <v>192920</v>
          </cell>
          <cell r="J67">
            <v>96660</v>
          </cell>
          <cell r="K67">
            <v>96660</v>
          </cell>
          <cell r="L67">
            <v>96460</v>
          </cell>
          <cell r="M67">
            <v>96460</v>
          </cell>
          <cell r="N67">
            <v>96460</v>
          </cell>
          <cell r="O67">
            <v>96000</v>
          </cell>
          <cell r="P67">
            <v>96660</v>
          </cell>
          <cell r="Q67">
            <v>144990</v>
          </cell>
          <cell r="R67">
            <v>0</v>
          </cell>
          <cell r="S67">
            <v>96000</v>
          </cell>
          <cell r="T67">
            <v>0</v>
          </cell>
          <cell r="U67">
            <v>96660</v>
          </cell>
          <cell r="V67">
            <v>0</v>
          </cell>
          <cell r="W67">
            <v>1253637.1374337799</v>
          </cell>
          <cell r="X67">
            <v>0</v>
          </cell>
          <cell r="Y67">
            <v>48330</v>
          </cell>
          <cell r="Z67">
            <v>0</v>
          </cell>
          <cell r="AA67">
            <v>96660</v>
          </cell>
          <cell r="AB67">
            <v>96000</v>
          </cell>
          <cell r="AC67">
            <v>98660</v>
          </cell>
          <cell r="AD67">
            <v>147990</v>
          </cell>
          <cell r="AE67">
            <v>98660</v>
          </cell>
          <cell r="AF67">
            <v>98660</v>
          </cell>
          <cell r="AG67">
            <v>49330</v>
          </cell>
          <cell r="AH67">
            <v>78928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440419.13743377989</v>
          </cell>
          <cell r="AT67">
            <v>440419.13743377989</v>
          </cell>
          <cell r="AU67">
            <v>96660</v>
          </cell>
        </row>
        <row r="68">
          <cell r="B68">
            <v>54</v>
          </cell>
          <cell r="C68">
            <v>11</v>
          </cell>
          <cell r="D68">
            <v>2472667.1374337799</v>
          </cell>
          <cell r="E68">
            <v>2472667.1374337799</v>
          </cell>
          <cell r="F68">
            <v>1219030</v>
          </cell>
          <cell r="G68">
            <v>1</v>
          </cell>
          <cell r="H68">
            <v>13100</v>
          </cell>
          <cell r="I68">
            <v>192920</v>
          </cell>
          <cell r="J68">
            <v>96660</v>
          </cell>
          <cell r="K68">
            <v>96660</v>
          </cell>
          <cell r="L68">
            <v>96460</v>
          </cell>
          <cell r="M68">
            <v>96460</v>
          </cell>
          <cell r="N68">
            <v>96460</v>
          </cell>
          <cell r="O68">
            <v>96000</v>
          </cell>
          <cell r="P68">
            <v>96660</v>
          </cell>
          <cell r="Q68">
            <v>144990</v>
          </cell>
          <cell r="R68">
            <v>0</v>
          </cell>
          <cell r="S68">
            <v>96000</v>
          </cell>
          <cell r="T68">
            <v>0</v>
          </cell>
          <cell r="U68">
            <v>96660</v>
          </cell>
          <cell r="V68">
            <v>0</v>
          </cell>
          <cell r="W68">
            <v>1253637.1374337799</v>
          </cell>
          <cell r="X68">
            <v>0</v>
          </cell>
          <cell r="Y68">
            <v>48330</v>
          </cell>
          <cell r="Z68">
            <v>0</v>
          </cell>
          <cell r="AA68">
            <v>96660</v>
          </cell>
          <cell r="AB68">
            <v>96000</v>
          </cell>
          <cell r="AC68">
            <v>98660</v>
          </cell>
          <cell r="AD68">
            <v>147990</v>
          </cell>
          <cell r="AE68">
            <v>98660</v>
          </cell>
          <cell r="AF68">
            <v>98660</v>
          </cell>
          <cell r="AG68">
            <v>49330</v>
          </cell>
          <cell r="AH68">
            <v>78928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440419.13743377989</v>
          </cell>
          <cell r="AT68">
            <v>440419.13743377989</v>
          </cell>
          <cell r="AU68">
            <v>96660</v>
          </cell>
        </row>
        <row r="69">
          <cell r="B69">
            <v>55</v>
          </cell>
          <cell r="C69">
            <v>11</v>
          </cell>
          <cell r="D69">
            <v>2472667.1374337799</v>
          </cell>
          <cell r="E69">
            <v>2472667.1374337799</v>
          </cell>
          <cell r="F69">
            <v>1219030</v>
          </cell>
          <cell r="G69">
            <v>1</v>
          </cell>
          <cell r="H69">
            <v>13100</v>
          </cell>
          <cell r="I69">
            <v>192920</v>
          </cell>
          <cell r="J69">
            <v>96660</v>
          </cell>
          <cell r="K69">
            <v>96660</v>
          </cell>
          <cell r="L69">
            <v>96460</v>
          </cell>
          <cell r="M69">
            <v>96460</v>
          </cell>
          <cell r="N69">
            <v>96460</v>
          </cell>
          <cell r="O69">
            <v>96000</v>
          </cell>
          <cell r="P69">
            <v>96660</v>
          </cell>
          <cell r="Q69">
            <v>144990</v>
          </cell>
          <cell r="R69">
            <v>0</v>
          </cell>
          <cell r="S69">
            <v>96000</v>
          </cell>
          <cell r="T69">
            <v>0</v>
          </cell>
          <cell r="U69">
            <v>96660</v>
          </cell>
          <cell r="V69">
            <v>0</v>
          </cell>
          <cell r="W69">
            <v>1253637.1374337799</v>
          </cell>
          <cell r="X69">
            <v>0</v>
          </cell>
          <cell r="Y69">
            <v>48330</v>
          </cell>
          <cell r="Z69">
            <v>0</v>
          </cell>
          <cell r="AA69">
            <v>96660</v>
          </cell>
          <cell r="AB69">
            <v>96000</v>
          </cell>
          <cell r="AC69">
            <v>98660</v>
          </cell>
          <cell r="AD69">
            <v>147990</v>
          </cell>
          <cell r="AE69">
            <v>98660</v>
          </cell>
          <cell r="AF69">
            <v>98660</v>
          </cell>
          <cell r="AG69">
            <v>49330</v>
          </cell>
          <cell r="AH69">
            <v>78928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440419.13743377989</v>
          </cell>
          <cell r="AT69">
            <v>440419.13743377989</v>
          </cell>
          <cell r="AU69">
            <v>96660</v>
          </cell>
        </row>
        <row r="70">
          <cell r="B70">
            <v>56</v>
          </cell>
          <cell r="C70">
            <v>11</v>
          </cell>
          <cell r="D70">
            <v>2472667.1374337799</v>
          </cell>
          <cell r="E70">
            <v>2472667.1374337799</v>
          </cell>
          <cell r="F70">
            <v>1219030</v>
          </cell>
          <cell r="G70">
            <v>1</v>
          </cell>
          <cell r="H70">
            <v>13100</v>
          </cell>
          <cell r="I70">
            <v>192920</v>
          </cell>
          <cell r="J70">
            <v>96660</v>
          </cell>
          <cell r="K70">
            <v>96660</v>
          </cell>
          <cell r="L70">
            <v>96460</v>
          </cell>
          <cell r="M70">
            <v>96460</v>
          </cell>
          <cell r="N70">
            <v>96460</v>
          </cell>
          <cell r="O70">
            <v>96000</v>
          </cell>
          <cell r="P70">
            <v>96660</v>
          </cell>
          <cell r="Q70">
            <v>144990</v>
          </cell>
          <cell r="R70">
            <v>0</v>
          </cell>
          <cell r="S70">
            <v>96000</v>
          </cell>
          <cell r="T70">
            <v>0</v>
          </cell>
          <cell r="U70">
            <v>96660</v>
          </cell>
          <cell r="V70">
            <v>0</v>
          </cell>
          <cell r="W70">
            <v>1253637.1374337799</v>
          </cell>
          <cell r="X70">
            <v>0</v>
          </cell>
          <cell r="Y70">
            <v>48330</v>
          </cell>
          <cell r="Z70">
            <v>0</v>
          </cell>
          <cell r="AA70">
            <v>96660</v>
          </cell>
          <cell r="AB70">
            <v>96000</v>
          </cell>
          <cell r="AC70">
            <v>98660</v>
          </cell>
          <cell r="AD70">
            <v>147990</v>
          </cell>
          <cell r="AE70">
            <v>98660</v>
          </cell>
          <cell r="AF70">
            <v>98660</v>
          </cell>
          <cell r="AG70">
            <v>49330</v>
          </cell>
          <cell r="AH70">
            <v>78928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440419.13743377989</v>
          </cell>
          <cell r="AT70">
            <v>440419.13743377989</v>
          </cell>
          <cell r="AU70">
            <v>96660</v>
          </cell>
        </row>
        <row r="71">
          <cell r="B71">
            <v>57</v>
          </cell>
          <cell r="C71">
            <v>11</v>
          </cell>
          <cell r="D71">
            <v>2472667.1374337799</v>
          </cell>
          <cell r="E71">
            <v>2472667.1374337799</v>
          </cell>
          <cell r="F71">
            <v>1219030</v>
          </cell>
          <cell r="G71">
            <v>1</v>
          </cell>
          <cell r="H71">
            <v>13100</v>
          </cell>
          <cell r="I71">
            <v>192920</v>
          </cell>
          <cell r="J71">
            <v>96660</v>
          </cell>
          <cell r="K71">
            <v>96660</v>
          </cell>
          <cell r="L71">
            <v>96460</v>
          </cell>
          <cell r="M71">
            <v>96460</v>
          </cell>
          <cell r="N71">
            <v>96460</v>
          </cell>
          <cell r="O71">
            <v>96000</v>
          </cell>
          <cell r="P71">
            <v>96660</v>
          </cell>
          <cell r="Q71">
            <v>144990</v>
          </cell>
          <cell r="R71">
            <v>0</v>
          </cell>
          <cell r="S71">
            <v>96000</v>
          </cell>
          <cell r="T71">
            <v>0</v>
          </cell>
          <cell r="U71">
            <v>96660</v>
          </cell>
          <cell r="V71">
            <v>0</v>
          </cell>
          <cell r="W71">
            <v>1253637.1374337799</v>
          </cell>
          <cell r="X71">
            <v>0</v>
          </cell>
          <cell r="Y71">
            <v>48330</v>
          </cell>
          <cell r="Z71">
            <v>0</v>
          </cell>
          <cell r="AA71">
            <v>96660</v>
          </cell>
          <cell r="AB71">
            <v>96000</v>
          </cell>
          <cell r="AC71">
            <v>98660</v>
          </cell>
          <cell r="AD71">
            <v>147990</v>
          </cell>
          <cell r="AE71">
            <v>98660</v>
          </cell>
          <cell r="AF71">
            <v>98660</v>
          </cell>
          <cell r="AG71">
            <v>49330</v>
          </cell>
          <cell r="AH71">
            <v>78928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440419.13743377989</v>
          </cell>
          <cell r="AT71">
            <v>440419.13743377989</v>
          </cell>
          <cell r="AU71">
            <v>96660</v>
          </cell>
        </row>
        <row r="72">
          <cell r="B72">
            <v>58</v>
          </cell>
          <cell r="C72">
            <v>11</v>
          </cell>
          <cell r="D72">
            <v>2472667.1374337799</v>
          </cell>
          <cell r="E72">
            <v>2472667.1374337799</v>
          </cell>
          <cell r="F72">
            <v>1219030</v>
          </cell>
          <cell r="G72">
            <v>1</v>
          </cell>
          <cell r="H72">
            <v>13100</v>
          </cell>
          <cell r="I72">
            <v>192920</v>
          </cell>
          <cell r="J72">
            <v>96660</v>
          </cell>
          <cell r="K72">
            <v>96660</v>
          </cell>
          <cell r="L72">
            <v>96460</v>
          </cell>
          <cell r="M72">
            <v>96460</v>
          </cell>
          <cell r="N72">
            <v>96460</v>
          </cell>
          <cell r="O72">
            <v>96000</v>
          </cell>
          <cell r="P72">
            <v>96660</v>
          </cell>
          <cell r="Q72">
            <v>144990</v>
          </cell>
          <cell r="R72">
            <v>0</v>
          </cell>
          <cell r="S72">
            <v>96000</v>
          </cell>
          <cell r="T72">
            <v>0</v>
          </cell>
          <cell r="U72">
            <v>96660</v>
          </cell>
          <cell r="V72">
            <v>0</v>
          </cell>
          <cell r="W72">
            <v>1253637.1374337799</v>
          </cell>
          <cell r="X72">
            <v>0</v>
          </cell>
          <cell r="Y72">
            <v>48330</v>
          </cell>
          <cell r="Z72">
            <v>0</v>
          </cell>
          <cell r="AA72">
            <v>96660</v>
          </cell>
          <cell r="AB72">
            <v>96000</v>
          </cell>
          <cell r="AC72">
            <v>98660</v>
          </cell>
          <cell r="AD72">
            <v>147990</v>
          </cell>
          <cell r="AE72">
            <v>98660</v>
          </cell>
          <cell r="AF72">
            <v>98660</v>
          </cell>
          <cell r="AG72">
            <v>49330</v>
          </cell>
          <cell r="AH72">
            <v>78928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440419.13743377989</v>
          </cell>
          <cell r="AT72">
            <v>440419.13743377989</v>
          </cell>
          <cell r="AU72">
            <v>96660</v>
          </cell>
        </row>
        <row r="73">
          <cell r="B73">
            <v>59</v>
          </cell>
          <cell r="C73">
            <v>11</v>
          </cell>
          <cell r="D73">
            <v>2456880.0773003618</v>
          </cell>
          <cell r="E73">
            <v>2456880.0773003618</v>
          </cell>
          <cell r="F73">
            <v>1219030</v>
          </cell>
          <cell r="G73">
            <v>1</v>
          </cell>
          <cell r="H73">
            <v>13100</v>
          </cell>
          <cell r="I73">
            <v>192920</v>
          </cell>
          <cell r="J73">
            <v>96660</v>
          </cell>
          <cell r="K73">
            <v>96660</v>
          </cell>
          <cell r="L73">
            <v>96460</v>
          </cell>
          <cell r="M73">
            <v>96460</v>
          </cell>
          <cell r="N73">
            <v>96460</v>
          </cell>
          <cell r="O73">
            <v>96000</v>
          </cell>
          <cell r="P73">
            <v>96660</v>
          </cell>
          <cell r="Q73">
            <v>144990</v>
          </cell>
          <cell r="R73">
            <v>0</v>
          </cell>
          <cell r="S73">
            <v>96000</v>
          </cell>
          <cell r="T73">
            <v>0</v>
          </cell>
          <cell r="U73">
            <v>96660</v>
          </cell>
          <cell r="V73">
            <v>0</v>
          </cell>
          <cell r="W73">
            <v>1237850.0773003618</v>
          </cell>
          <cell r="X73">
            <v>0</v>
          </cell>
          <cell r="Y73">
            <v>48330</v>
          </cell>
          <cell r="Z73">
            <v>0</v>
          </cell>
          <cell r="AA73">
            <v>96660</v>
          </cell>
          <cell r="AB73">
            <v>96000</v>
          </cell>
          <cell r="AC73">
            <v>98660</v>
          </cell>
          <cell r="AD73">
            <v>147990</v>
          </cell>
          <cell r="AE73">
            <v>98660</v>
          </cell>
          <cell r="AF73">
            <v>98660</v>
          </cell>
          <cell r="AG73">
            <v>49330</v>
          </cell>
          <cell r="AH73">
            <v>78928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424632.07730036182</v>
          </cell>
          <cell r="AT73">
            <v>424632.07730036182</v>
          </cell>
          <cell r="AU73">
            <v>96660</v>
          </cell>
        </row>
        <row r="74">
          <cell r="B74">
            <v>60</v>
          </cell>
          <cell r="C74">
            <v>11</v>
          </cell>
          <cell r="D74">
            <v>2286816.5103423637</v>
          </cell>
          <cell r="E74">
            <v>2286816.5103423637</v>
          </cell>
          <cell r="F74">
            <v>1219030</v>
          </cell>
          <cell r="G74">
            <v>1</v>
          </cell>
          <cell r="H74">
            <v>13100</v>
          </cell>
          <cell r="I74">
            <v>192920</v>
          </cell>
          <cell r="J74">
            <v>96660</v>
          </cell>
          <cell r="K74">
            <v>96660</v>
          </cell>
          <cell r="L74">
            <v>96460</v>
          </cell>
          <cell r="M74">
            <v>96460</v>
          </cell>
          <cell r="N74">
            <v>96460</v>
          </cell>
          <cell r="O74">
            <v>96000</v>
          </cell>
          <cell r="P74">
            <v>96660</v>
          </cell>
          <cell r="Q74">
            <v>144990</v>
          </cell>
          <cell r="R74">
            <v>0</v>
          </cell>
          <cell r="S74">
            <v>96000</v>
          </cell>
          <cell r="T74">
            <v>0</v>
          </cell>
          <cell r="U74">
            <v>96660</v>
          </cell>
          <cell r="V74">
            <v>0</v>
          </cell>
          <cell r="W74">
            <v>1067786.5103423637</v>
          </cell>
          <cell r="X74">
            <v>0</v>
          </cell>
          <cell r="Y74">
            <v>48330</v>
          </cell>
          <cell r="Z74">
            <v>0</v>
          </cell>
          <cell r="AA74">
            <v>96660</v>
          </cell>
          <cell r="AB74">
            <v>96000</v>
          </cell>
          <cell r="AC74">
            <v>98660</v>
          </cell>
          <cell r="AD74">
            <v>147990</v>
          </cell>
          <cell r="AE74">
            <v>98660</v>
          </cell>
          <cell r="AF74">
            <v>98660</v>
          </cell>
          <cell r="AG74">
            <v>49330</v>
          </cell>
          <cell r="AH74">
            <v>78928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254568.51034236373</v>
          </cell>
          <cell r="AT74">
            <v>254568.51034236373</v>
          </cell>
          <cell r="AU74">
            <v>96660</v>
          </cell>
        </row>
        <row r="75">
          <cell r="B75">
            <v>61</v>
          </cell>
          <cell r="C75">
            <v>11</v>
          </cell>
          <cell r="D75">
            <v>2472667.1374337799</v>
          </cell>
          <cell r="E75">
            <v>2472667.1374337799</v>
          </cell>
          <cell r="F75">
            <v>1219030</v>
          </cell>
          <cell r="G75">
            <v>1</v>
          </cell>
          <cell r="H75">
            <v>13100</v>
          </cell>
          <cell r="I75">
            <v>192920</v>
          </cell>
          <cell r="J75">
            <v>96660</v>
          </cell>
          <cell r="K75">
            <v>96660</v>
          </cell>
          <cell r="L75">
            <v>96460</v>
          </cell>
          <cell r="M75">
            <v>96460</v>
          </cell>
          <cell r="N75">
            <v>96460</v>
          </cell>
          <cell r="O75">
            <v>96000</v>
          </cell>
          <cell r="P75">
            <v>96660</v>
          </cell>
          <cell r="Q75">
            <v>144990</v>
          </cell>
          <cell r="R75">
            <v>0</v>
          </cell>
          <cell r="S75">
            <v>96000</v>
          </cell>
          <cell r="T75">
            <v>0</v>
          </cell>
          <cell r="U75">
            <v>96660</v>
          </cell>
          <cell r="V75">
            <v>0</v>
          </cell>
          <cell r="W75">
            <v>1253637.1374337799</v>
          </cell>
          <cell r="X75">
            <v>0</v>
          </cell>
          <cell r="Y75">
            <v>48330</v>
          </cell>
          <cell r="Z75">
            <v>0</v>
          </cell>
          <cell r="AA75">
            <v>96660</v>
          </cell>
          <cell r="AB75">
            <v>96000</v>
          </cell>
          <cell r="AC75">
            <v>98660</v>
          </cell>
          <cell r="AD75">
            <v>147990</v>
          </cell>
          <cell r="AE75">
            <v>98660</v>
          </cell>
          <cell r="AF75">
            <v>98660</v>
          </cell>
          <cell r="AG75">
            <v>49330</v>
          </cell>
          <cell r="AH75">
            <v>78928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440419.13743377989</v>
          </cell>
          <cell r="AT75">
            <v>440419.13743377989</v>
          </cell>
          <cell r="AU75">
            <v>96660</v>
          </cell>
        </row>
        <row r="76">
          <cell r="B76">
            <v>62</v>
          </cell>
          <cell r="C76">
            <v>12</v>
          </cell>
          <cell r="D76">
            <v>2617559.0641499599</v>
          </cell>
          <cell r="E76">
            <v>2617559.0641499599</v>
          </cell>
          <cell r="F76">
            <v>1219030</v>
          </cell>
          <cell r="G76">
            <v>1</v>
          </cell>
          <cell r="H76">
            <v>13100</v>
          </cell>
          <cell r="I76">
            <v>192920</v>
          </cell>
          <cell r="J76">
            <v>96660</v>
          </cell>
          <cell r="K76">
            <v>96660</v>
          </cell>
          <cell r="L76">
            <v>96460</v>
          </cell>
          <cell r="M76">
            <v>96460</v>
          </cell>
          <cell r="N76">
            <v>96460</v>
          </cell>
          <cell r="O76">
            <v>96000</v>
          </cell>
          <cell r="P76">
            <v>96660</v>
          </cell>
          <cell r="Q76">
            <v>144990</v>
          </cell>
          <cell r="R76">
            <v>0</v>
          </cell>
          <cell r="S76">
            <v>96000</v>
          </cell>
          <cell r="T76">
            <v>0</v>
          </cell>
          <cell r="U76">
            <v>96660</v>
          </cell>
          <cell r="V76">
            <v>0</v>
          </cell>
          <cell r="W76">
            <v>1398529.0641499599</v>
          </cell>
          <cell r="X76">
            <v>0</v>
          </cell>
          <cell r="Y76">
            <v>48330</v>
          </cell>
          <cell r="Z76">
            <v>144990</v>
          </cell>
          <cell r="AA76">
            <v>96660</v>
          </cell>
          <cell r="AB76">
            <v>96000</v>
          </cell>
          <cell r="AC76">
            <v>98660</v>
          </cell>
          <cell r="AD76">
            <v>147990</v>
          </cell>
          <cell r="AE76">
            <v>98660</v>
          </cell>
          <cell r="AF76">
            <v>98660</v>
          </cell>
          <cell r="AG76">
            <v>49330</v>
          </cell>
          <cell r="AH76">
            <v>78928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440321.06414995994</v>
          </cell>
          <cell r="AT76">
            <v>440321.06414995994</v>
          </cell>
          <cell r="AU76">
            <v>96660</v>
          </cell>
        </row>
        <row r="77">
          <cell r="B77">
            <v>63</v>
          </cell>
          <cell r="C77">
            <v>12</v>
          </cell>
          <cell r="D77">
            <v>2617559.0641499599</v>
          </cell>
          <cell r="E77">
            <v>2617559.0641499599</v>
          </cell>
          <cell r="F77">
            <v>1219030</v>
          </cell>
          <cell r="G77">
            <v>1</v>
          </cell>
          <cell r="H77">
            <v>13100</v>
          </cell>
          <cell r="I77">
            <v>192920</v>
          </cell>
          <cell r="J77">
            <v>96660</v>
          </cell>
          <cell r="K77">
            <v>96660</v>
          </cell>
          <cell r="L77">
            <v>96460</v>
          </cell>
          <cell r="M77">
            <v>96460</v>
          </cell>
          <cell r="N77">
            <v>96460</v>
          </cell>
          <cell r="O77">
            <v>96000</v>
          </cell>
          <cell r="P77">
            <v>96660</v>
          </cell>
          <cell r="Q77">
            <v>144990</v>
          </cell>
          <cell r="R77">
            <v>0</v>
          </cell>
          <cell r="S77">
            <v>96000</v>
          </cell>
          <cell r="T77">
            <v>0</v>
          </cell>
          <cell r="U77">
            <v>96660</v>
          </cell>
          <cell r="V77">
            <v>0</v>
          </cell>
          <cell r="W77">
            <v>1398529.0641499599</v>
          </cell>
          <cell r="X77">
            <v>0</v>
          </cell>
          <cell r="Y77">
            <v>48330</v>
          </cell>
          <cell r="Z77">
            <v>144990</v>
          </cell>
          <cell r="AA77">
            <v>96660</v>
          </cell>
          <cell r="AB77">
            <v>96000</v>
          </cell>
          <cell r="AC77">
            <v>98660</v>
          </cell>
          <cell r="AD77">
            <v>147990</v>
          </cell>
          <cell r="AE77">
            <v>98660</v>
          </cell>
          <cell r="AF77">
            <v>98660</v>
          </cell>
          <cell r="AG77">
            <v>49330</v>
          </cell>
          <cell r="AH77">
            <v>78928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440321.06414995994</v>
          </cell>
          <cell r="AT77">
            <v>440321.06414995994</v>
          </cell>
          <cell r="AU77">
            <v>96660</v>
          </cell>
        </row>
        <row r="78">
          <cell r="B78">
            <v>64</v>
          </cell>
          <cell r="C78">
            <v>12</v>
          </cell>
          <cell r="D78">
            <v>2617559.0641499599</v>
          </cell>
          <cell r="E78">
            <v>2617559.0641499599</v>
          </cell>
          <cell r="F78">
            <v>1219030</v>
          </cell>
          <cell r="G78">
            <v>1</v>
          </cell>
          <cell r="H78">
            <v>13100</v>
          </cell>
          <cell r="I78">
            <v>192920</v>
          </cell>
          <cell r="J78">
            <v>96660</v>
          </cell>
          <cell r="K78">
            <v>96660</v>
          </cell>
          <cell r="L78">
            <v>96460</v>
          </cell>
          <cell r="M78">
            <v>96460</v>
          </cell>
          <cell r="N78">
            <v>96460</v>
          </cell>
          <cell r="O78">
            <v>96000</v>
          </cell>
          <cell r="P78">
            <v>96660</v>
          </cell>
          <cell r="Q78">
            <v>144990</v>
          </cell>
          <cell r="R78">
            <v>0</v>
          </cell>
          <cell r="S78">
            <v>96000</v>
          </cell>
          <cell r="T78">
            <v>0</v>
          </cell>
          <cell r="U78">
            <v>96660</v>
          </cell>
          <cell r="V78">
            <v>0</v>
          </cell>
          <cell r="W78">
            <v>1398529.0641499599</v>
          </cell>
          <cell r="X78">
            <v>0</v>
          </cell>
          <cell r="Y78">
            <v>48330</v>
          </cell>
          <cell r="Z78">
            <v>144990</v>
          </cell>
          <cell r="AA78">
            <v>96660</v>
          </cell>
          <cell r="AB78">
            <v>96000</v>
          </cell>
          <cell r="AC78">
            <v>98660</v>
          </cell>
          <cell r="AD78">
            <v>147990</v>
          </cell>
          <cell r="AE78">
            <v>98660</v>
          </cell>
          <cell r="AF78">
            <v>98660</v>
          </cell>
          <cell r="AG78">
            <v>49330</v>
          </cell>
          <cell r="AH78">
            <v>78928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440321.06414995994</v>
          </cell>
          <cell r="AT78">
            <v>440321.06414995994</v>
          </cell>
          <cell r="AU78">
            <v>96660</v>
          </cell>
        </row>
        <row r="79">
          <cell r="B79">
            <v>65</v>
          </cell>
          <cell r="C79">
            <v>12</v>
          </cell>
          <cell r="D79">
            <v>2617559.0641499599</v>
          </cell>
          <cell r="E79">
            <v>2617559.0641499599</v>
          </cell>
          <cell r="F79">
            <v>1219030</v>
          </cell>
          <cell r="G79">
            <v>1</v>
          </cell>
          <cell r="H79">
            <v>13100</v>
          </cell>
          <cell r="I79">
            <v>192920</v>
          </cell>
          <cell r="J79">
            <v>96660</v>
          </cell>
          <cell r="K79">
            <v>96660</v>
          </cell>
          <cell r="L79">
            <v>96460</v>
          </cell>
          <cell r="M79">
            <v>96460</v>
          </cell>
          <cell r="N79">
            <v>96460</v>
          </cell>
          <cell r="O79">
            <v>96000</v>
          </cell>
          <cell r="P79">
            <v>96660</v>
          </cell>
          <cell r="Q79">
            <v>144990</v>
          </cell>
          <cell r="R79">
            <v>0</v>
          </cell>
          <cell r="S79">
            <v>96000</v>
          </cell>
          <cell r="T79">
            <v>0</v>
          </cell>
          <cell r="U79">
            <v>96660</v>
          </cell>
          <cell r="V79">
            <v>0</v>
          </cell>
          <cell r="W79">
            <v>1398529.0641499599</v>
          </cell>
          <cell r="X79">
            <v>0</v>
          </cell>
          <cell r="Y79">
            <v>48330</v>
          </cell>
          <cell r="Z79">
            <v>144990</v>
          </cell>
          <cell r="AA79">
            <v>96660</v>
          </cell>
          <cell r="AB79">
            <v>96000</v>
          </cell>
          <cell r="AC79">
            <v>98660</v>
          </cell>
          <cell r="AD79">
            <v>147990</v>
          </cell>
          <cell r="AE79">
            <v>98660</v>
          </cell>
          <cell r="AF79">
            <v>98660</v>
          </cell>
          <cell r="AG79">
            <v>49330</v>
          </cell>
          <cell r="AH79">
            <v>78928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440321.06414995994</v>
          </cell>
          <cell r="AT79">
            <v>440321.06414995994</v>
          </cell>
          <cell r="AU79">
            <v>96660</v>
          </cell>
        </row>
        <row r="80">
          <cell r="B80">
            <v>66</v>
          </cell>
          <cell r="C80">
            <v>12</v>
          </cell>
          <cell r="D80">
            <v>2617559.0641499599</v>
          </cell>
          <cell r="E80">
            <v>2617559.0641499599</v>
          </cell>
          <cell r="F80">
            <v>1219030</v>
          </cell>
          <cell r="G80">
            <v>1</v>
          </cell>
          <cell r="H80">
            <v>13100</v>
          </cell>
          <cell r="I80">
            <v>192920</v>
          </cell>
          <cell r="J80">
            <v>96660</v>
          </cell>
          <cell r="K80">
            <v>96660</v>
          </cell>
          <cell r="L80">
            <v>96460</v>
          </cell>
          <cell r="M80">
            <v>96460</v>
          </cell>
          <cell r="N80">
            <v>96460</v>
          </cell>
          <cell r="O80">
            <v>96000</v>
          </cell>
          <cell r="P80">
            <v>96660</v>
          </cell>
          <cell r="Q80">
            <v>144990</v>
          </cell>
          <cell r="R80">
            <v>0</v>
          </cell>
          <cell r="S80">
            <v>96000</v>
          </cell>
          <cell r="T80">
            <v>0</v>
          </cell>
          <cell r="U80">
            <v>96660</v>
          </cell>
          <cell r="V80">
            <v>0</v>
          </cell>
          <cell r="W80">
            <v>1398529.0641499599</v>
          </cell>
          <cell r="X80">
            <v>0</v>
          </cell>
          <cell r="Y80">
            <v>48330</v>
          </cell>
          <cell r="Z80">
            <v>144990</v>
          </cell>
          <cell r="AA80">
            <v>96660</v>
          </cell>
          <cell r="AB80">
            <v>96000</v>
          </cell>
          <cell r="AC80">
            <v>98660</v>
          </cell>
          <cell r="AD80">
            <v>147990</v>
          </cell>
          <cell r="AE80">
            <v>98660</v>
          </cell>
          <cell r="AF80">
            <v>98660</v>
          </cell>
          <cell r="AG80">
            <v>49330</v>
          </cell>
          <cell r="AH80">
            <v>78928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440321.06414995994</v>
          </cell>
          <cell r="AT80">
            <v>440321.06414995994</v>
          </cell>
          <cell r="AU80">
            <v>96660</v>
          </cell>
        </row>
        <row r="81">
          <cell r="B81">
            <v>67</v>
          </cell>
          <cell r="C81">
            <v>12</v>
          </cell>
          <cell r="D81">
            <v>2617559.0641499599</v>
          </cell>
          <cell r="E81">
            <v>2617559.0641499599</v>
          </cell>
          <cell r="F81">
            <v>1219030</v>
          </cell>
          <cell r="G81">
            <v>1</v>
          </cell>
          <cell r="H81">
            <v>13100</v>
          </cell>
          <cell r="I81">
            <v>192920</v>
          </cell>
          <cell r="J81">
            <v>96660</v>
          </cell>
          <cell r="K81">
            <v>96660</v>
          </cell>
          <cell r="L81">
            <v>96460</v>
          </cell>
          <cell r="M81">
            <v>96460</v>
          </cell>
          <cell r="N81">
            <v>96460</v>
          </cell>
          <cell r="O81">
            <v>96000</v>
          </cell>
          <cell r="P81">
            <v>96660</v>
          </cell>
          <cell r="Q81">
            <v>144990</v>
          </cell>
          <cell r="R81">
            <v>0</v>
          </cell>
          <cell r="S81">
            <v>96000</v>
          </cell>
          <cell r="T81">
            <v>0</v>
          </cell>
          <cell r="U81">
            <v>96660</v>
          </cell>
          <cell r="V81">
            <v>0</v>
          </cell>
          <cell r="W81">
            <v>1398529.0641499599</v>
          </cell>
          <cell r="X81">
            <v>0</v>
          </cell>
          <cell r="Y81">
            <v>48330</v>
          </cell>
          <cell r="Z81">
            <v>144990</v>
          </cell>
          <cell r="AA81">
            <v>96660</v>
          </cell>
          <cell r="AB81">
            <v>96000</v>
          </cell>
          <cell r="AC81">
            <v>98660</v>
          </cell>
          <cell r="AD81">
            <v>147990</v>
          </cell>
          <cell r="AE81">
            <v>98660</v>
          </cell>
          <cell r="AF81">
            <v>98660</v>
          </cell>
          <cell r="AG81">
            <v>49330</v>
          </cell>
          <cell r="AH81">
            <v>78928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440321.06414995994</v>
          </cell>
          <cell r="AT81">
            <v>440321.06414995994</v>
          </cell>
          <cell r="AU81">
            <v>96660</v>
          </cell>
        </row>
        <row r="82">
          <cell r="B82">
            <v>68</v>
          </cell>
          <cell r="C82">
            <v>12</v>
          </cell>
          <cell r="D82">
            <v>2617559.0641499599</v>
          </cell>
          <cell r="E82">
            <v>2617559.0641499599</v>
          </cell>
          <cell r="F82">
            <v>1219030</v>
          </cell>
          <cell r="G82">
            <v>1</v>
          </cell>
          <cell r="H82">
            <v>13100</v>
          </cell>
          <cell r="I82">
            <v>192920</v>
          </cell>
          <cell r="J82">
            <v>96660</v>
          </cell>
          <cell r="K82">
            <v>96660</v>
          </cell>
          <cell r="L82">
            <v>96460</v>
          </cell>
          <cell r="M82">
            <v>96460</v>
          </cell>
          <cell r="N82">
            <v>96460</v>
          </cell>
          <cell r="O82">
            <v>96000</v>
          </cell>
          <cell r="P82">
            <v>96660</v>
          </cell>
          <cell r="Q82">
            <v>144990</v>
          </cell>
          <cell r="R82">
            <v>0</v>
          </cell>
          <cell r="S82">
            <v>96000</v>
          </cell>
          <cell r="T82">
            <v>0</v>
          </cell>
          <cell r="U82">
            <v>96660</v>
          </cell>
          <cell r="V82">
            <v>0</v>
          </cell>
          <cell r="W82">
            <v>1398529.0641499599</v>
          </cell>
          <cell r="X82">
            <v>0</v>
          </cell>
          <cell r="Y82">
            <v>48330</v>
          </cell>
          <cell r="Z82">
            <v>144990</v>
          </cell>
          <cell r="AA82">
            <v>96660</v>
          </cell>
          <cell r="AB82">
            <v>96000</v>
          </cell>
          <cell r="AC82">
            <v>98660</v>
          </cell>
          <cell r="AD82">
            <v>147990</v>
          </cell>
          <cell r="AE82">
            <v>98660</v>
          </cell>
          <cell r="AF82">
            <v>98660</v>
          </cell>
          <cell r="AG82">
            <v>49330</v>
          </cell>
          <cell r="AH82">
            <v>78928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440321.06414995994</v>
          </cell>
          <cell r="AT82">
            <v>440321.06414995994</v>
          </cell>
          <cell r="AU82">
            <v>96660</v>
          </cell>
        </row>
        <row r="83">
          <cell r="B83">
            <v>69</v>
          </cell>
          <cell r="C83">
            <v>12</v>
          </cell>
          <cell r="D83">
            <v>2617559.0641499599</v>
          </cell>
          <cell r="E83">
            <v>2617559.0641499599</v>
          </cell>
          <cell r="F83">
            <v>1219030</v>
          </cell>
          <cell r="G83">
            <v>1</v>
          </cell>
          <cell r="H83">
            <v>13100</v>
          </cell>
          <cell r="I83">
            <v>192920</v>
          </cell>
          <cell r="J83">
            <v>96660</v>
          </cell>
          <cell r="K83">
            <v>96660</v>
          </cell>
          <cell r="L83">
            <v>96460</v>
          </cell>
          <cell r="M83">
            <v>96460</v>
          </cell>
          <cell r="N83">
            <v>96460</v>
          </cell>
          <cell r="O83">
            <v>96000</v>
          </cell>
          <cell r="P83">
            <v>96660</v>
          </cell>
          <cell r="Q83">
            <v>144990</v>
          </cell>
          <cell r="R83">
            <v>0</v>
          </cell>
          <cell r="S83">
            <v>96000</v>
          </cell>
          <cell r="T83">
            <v>0</v>
          </cell>
          <cell r="U83">
            <v>96660</v>
          </cell>
          <cell r="V83">
            <v>0</v>
          </cell>
          <cell r="W83">
            <v>1398529.0641499599</v>
          </cell>
          <cell r="X83">
            <v>0</v>
          </cell>
          <cell r="Y83">
            <v>48330</v>
          </cell>
          <cell r="Z83">
            <v>144990</v>
          </cell>
          <cell r="AA83">
            <v>96660</v>
          </cell>
          <cell r="AB83">
            <v>96000</v>
          </cell>
          <cell r="AC83">
            <v>98660</v>
          </cell>
          <cell r="AD83">
            <v>147990</v>
          </cell>
          <cell r="AE83">
            <v>98660</v>
          </cell>
          <cell r="AF83">
            <v>98660</v>
          </cell>
          <cell r="AG83">
            <v>49330</v>
          </cell>
          <cell r="AH83">
            <v>78928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440321.06414995994</v>
          </cell>
          <cell r="AT83">
            <v>440321.06414995994</v>
          </cell>
          <cell r="AU83">
            <v>96660</v>
          </cell>
        </row>
        <row r="84">
          <cell r="B84">
            <v>70</v>
          </cell>
          <cell r="C84">
            <v>12</v>
          </cell>
          <cell r="D84">
            <v>2617559.0641499599</v>
          </cell>
          <cell r="E84">
            <v>2617559.0641499599</v>
          </cell>
          <cell r="F84">
            <v>1219030</v>
          </cell>
          <cell r="G84">
            <v>1</v>
          </cell>
          <cell r="H84">
            <v>13100</v>
          </cell>
          <cell r="I84">
            <v>192920</v>
          </cell>
          <cell r="J84">
            <v>96660</v>
          </cell>
          <cell r="K84">
            <v>96660</v>
          </cell>
          <cell r="L84">
            <v>96460</v>
          </cell>
          <cell r="M84">
            <v>96460</v>
          </cell>
          <cell r="N84">
            <v>96460</v>
          </cell>
          <cell r="O84">
            <v>96000</v>
          </cell>
          <cell r="P84">
            <v>96660</v>
          </cell>
          <cell r="Q84">
            <v>144990</v>
          </cell>
          <cell r="R84">
            <v>0</v>
          </cell>
          <cell r="S84">
            <v>96000</v>
          </cell>
          <cell r="T84">
            <v>0</v>
          </cell>
          <cell r="U84">
            <v>96660</v>
          </cell>
          <cell r="V84">
            <v>0</v>
          </cell>
          <cell r="W84">
            <v>1398529.0641499599</v>
          </cell>
          <cell r="X84">
            <v>0</v>
          </cell>
          <cell r="Y84">
            <v>48330</v>
          </cell>
          <cell r="Z84">
            <v>144990</v>
          </cell>
          <cell r="AA84">
            <v>96660</v>
          </cell>
          <cell r="AB84">
            <v>96000</v>
          </cell>
          <cell r="AC84">
            <v>98660</v>
          </cell>
          <cell r="AD84">
            <v>147990</v>
          </cell>
          <cell r="AE84">
            <v>98660</v>
          </cell>
          <cell r="AF84">
            <v>98660</v>
          </cell>
          <cell r="AG84">
            <v>49330</v>
          </cell>
          <cell r="AH84">
            <v>78928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440321.06414995994</v>
          </cell>
          <cell r="AT84">
            <v>440321.06414995994</v>
          </cell>
          <cell r="AU84">
            <v>96660</v>
          </cell>
        </row>
        <row r="85">
          <cell r="B85">
            <v>71</v>
          </cell>
          <cell r="C85">
            <v>12</v>
          </cell>
          <cell r="D85">
            <v>2617559.0641499599</v>
          </cell>
          <cell r="E85">
            <v>2617559.0641499599</v>
          </cell>
          <cell r="F85">
            <v>1219030</v>
          </cell>
          <cell r="G85">
            <v>1</v>
          </cell>
          <cell r="H85">
            <v>13100</v>
          </cell>
          <cell r="I85">
            <v>192920</v>
          </cell>
          <cell r="J85">
            <v>96660</v>
          </cell>
          <cell r="K85">
            <v>96660</v>
          </cell>
          <cell r="L85">
            <v>96460</v>
          </cell>
          <cell r="M85">
            <v>96460</v>
          </cell>
          <cell r="N85">
            <v>96460</v>
          </cell>
          <cell r="O85">
            <v>96000</v>
          </cell>
          <cell r="P85">
            <v>96660</v>
          </cell>
          <cell r="Q85">
            <v>144990</v>
          </cell>
          <cell r="R85">
            <v>0</v>
          </cell>
          <cell r="S85">
            <v>96000</v>
          </cell>
          <cell r="T85">
            <v>0</v>
          </cell>
          <cell r="U85">
            <v>96660</v>
          </cell>
          <cell r="V85">
            <v>0</v>
          </cell>
          <cell r="W85">
            <v>1398529.0641499599</v>
          </cell>
          <cell r="X85">
            <v>0</v>
          </cell>
          <cell r="Y85">
            <v>48330</v>
          </cell>
          <cell r="Z85">
            <v>144990</v>
          </cell>
          <cell r="AA85">
            <v>96660</v>
          </cell>
          <cell r="AB85">
            <v>96000</v>
          </cell>
          <cell r="AC85">
            <v>98660</v>
          </cell>
          <cell r="AD85">
            <v>147990</v>
          </cell>
          <cell r="AE85">
            <v>98660</v>
          </cell>
          <cell r="AF85">
            <v>98660</v>
          </cell>
          <cell r="AG85">
            <v>49330</v>
          </cell>
          <cell r="AH85">
            <v>78928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440321.06414995994</v>
          </cell>
          <cell r="AT85">
            <v>440321.06414995994</v>
          </cell>
          <cell r="AU85">
            <v>96660</v>
          </cell>
        </row>
        <row r="86">
          <cell r="B86">
            <v>72</v>
          </cell>
          <cell r="C86">
            <v>12</v>
          </cell>
          <cell r="D86">
            <v>2617559.0641499599</v>
          </cell>
          <cell r="E86">
            <v>2617559.0641499599</v>
          </cell>
          <cell r="F86">
            <v>1219030</v>
          </cell>
          <cell r="G86">
            <v>1</v>
          </cell>
          <cell r="H86">
            <v>13100</v>
          </cell>
          <cell r="I86">
            <v>192920</v>
          </cell>
          <cell r="J86">
            <v>96660</v>
          </cell>
          <cell r="K86">
            <v>96660</v>
          </cell>
          <cell r="L86">
            <v>96460</v>
          </cell>
          <cell r="M86">
            <v>96460</v>
          </cell>
          <cell r="N86">
            <v>96460</v>
          </cell>
          <cell r="O86">
            <v>96000</v>
          </cell>
          <cell r="P86">
            <v>96660</v>
          </cell>
          <cell r="Q86">
            <v>144990</v>
          </cell>
          <cell r="R86">
            <v>0</v>
          </cell>
          <cell r="S86">
            <v>96000</v>
          </cell>
          <cell r="T86">
            <v>0</v>
          </cell>
          <cell r="U86">
            <v>96660</v>
          </cell>
          <cell r="V86">
            <v>0</v>
          </cell>
          <cell r="W86">
            <v>1398529.0641499599</v>
          </cell>
          <cell r="X86">
            <v>0</v>
          </cell>
          <cell r="Y86">
            <v>48330</v>
          </cell>
          <cell r="Z86">
            <v>144990</v>
          </cell>
          <cell r="AA86">
            <v>96660</v>
          </cell>
          <cell r="AB86">
            <v>96000</v>
          </cell>
          <cell r="AC86">
            <v>98660</v>
          </cell>
          <cell r="AD86">
            <v>147990</v>
          </cell>
          <cell r="AE86">
            <v>98660</v>
          </cell>
          <cell r="AF86">
            <v>98660</v>
          </cell>
          <cell r="AG86">
            <v>49330</v>
          </cell>
          <cell r="AH86">
            <v>78928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440321.06414995994</v>
          </cell>
          <cell r="AT86">
            <v>440321.06414995994</v>
          </cell>
          <cell r="AU86">
            <v>96660</v>
          </cell>
        </row>
        <row r="87">
          <cell r="B87">
            <v>73</v>
          </cell>
          <cell r="C87">
            <v>12</v>
          </cell>
          <cell r="D87">
            <v>2617559.0641499599</v>
          </cell>
          <cell r="E87">
            <v>2617559.0641499599</v>
          </cell>
          <cell r="F87">
            <v>1219030</v>
          </cell>
          <cell r="G87">
            <v>1</v>
          </cell>
          <cell r="H87">
            <v>13100</v>
          </cell>
          <cell r="I87">
            <v>192920</v>
          </cell>
          <cell r="J87">
            <v>96660</v>
          </cell>
          <cell r="K87">
            <v>96660</v>
          </cell>
          <cell r="L87">
            <v>96460</v>
          </cell>
          <cell r="M87">
            <v>96460</v>
          </cell>
          <cell r="N87">
            <v>96460</v>
          </cell>
          <cell r="O87">
            <v>96000</v>
          </cell>
          <cell r="P87">
            <v>96660</v>
          </cell>
          <cell r="Q87">
            <v>144990</v>
          </cell>
          <cell r="R87">
            <v>0</v>
          </cell>
          <cell r="S87">
            <v>96000</v>
          </cell>
          <cell r="T87">
            <v>0</v>
          </cell>
          <cell r="U87">
            <v>96660</v>
          </cell>
          <cell r="V87">
            <v>0</v>
          </cell>
          <cell r="W87">
            <v>1398529.0641499599</v>
          </cell>
          <cell r="X87">
            <v>0</v>
          </cell>
          <cell r="Y87">
            <v>48330</v>
          </cell>
          <cell r="Z87">
            <v>144990</v>
          </cell>
          <cell r="AA87">
            <v>96660</v>
          </cell>
          <cell r="AB87">
            <v>96000</v>
          </cell>
          <cell r="AC87">
            <v>98660</v>
          </cell>
          <cell r="AD87">
            <v>147990</v>
          </cell>
          <cell r="AE87">
            <v>98660</v>
          </cell>
          <cell r="AF87">
            <v>98660</v>
          </cell>
          <cell r="AG87">
            <v>49330</v>
          </cell>
          <cell r="AH87">
            <v>78928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440321.06414995994</v>
          </cell>
          <cell r="AT87">
            <v>440321.06414995994</v>
          </cell>
          <cell r="AU87">
            <v>96660</v>
          </cell>
        </row>
        <row r="88">
          <cell r="B88">
            <v>74</v>
          </cell>
          <cell r="C88">
            <v>12</v>
          </cell>
          <cell r="D88">
            <v>2617559.0641499599</v>
          </cell>
          <cell r="E88">
            <v>2617559.0641499599</v>
          </cell>
          <cell r="F88">
            <v>1219030</v>
          </cell>
          <cell r="G88">
            <v>1</v>
          </cell>
          <cell r="H88">
            <v>13100</v>
          </cell>
          <cell r="I88">
            <v>192920</v>
          </cell>
          <cell r="J88">
            <v>96660</v>
          </cell>
          <cell r="K88">
            <v>96660</v>
          </cell>
          <cell r="L88">
            <v>96460</v>
          </cell>
          <cell r="M88">
            <v>96460</v>
          </cell>
          <cell r="N88">
            <v>96460</v>
          </cell>
          <cell r="O88">
            <v>96000</v>
          </cell>
          <cell r="P88">
            <v>96660</v>
          </cell>
          <cell r="Q88">
            <v>144990</v>
          </cell>
          <cell r="R88">
            <v>0</v>
          </cell>
          <cell r="S88">
            <v>96000</v>
          </cell>
          <cell r="T88">
            <v>0</v>
          </cell>
          <cell r="U88">
            <v>96660</v>
          </cell>
          <cell r="V88">
            <v>0</v>
          </cell>
          <cell r="W88">
            <v>1398529.0641499599</v>
          </cell>
          <cell r="X88">
            <v>0</v>
          </cell>
          <cell r="Y88">
            <v>48330</v>
          </cell>
          <cell r="Z88">
            <v>144990</v>
          </cell>
          <cell r="AA88">
            <v>96660</v>
          </cell>
          <cell r="AB88">
            <v>96000</v>
          </cell>
          <cell r="AC88">
            <v>98660</v>
          </cell>
          <cell r="AD88">
            <v>147990</v>
          </cell>
          <cell r="AE88">
            <v>98660</v>
          </cell>
          <cell r="AF88">
            <v>98660</v>
          </cell>
          <cell r="AG88">
            <v>49330</v>
          </cell>
          <cell r="AH88">
            <v>78928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440321.06414995994</v>
          </cell>
          <cell r="AT88">
            <v>440321.06414995994</v>
          </cell>
          <cell r="AU88">
            <v>96660</v>
          </cell>
        </row>
        <row r="89">
          <cell r="B89">
            <v>75</v>
          </cell>
          <cell r="C89">
            <v>12</v>
          </cell>
          <cell r="D89">
            <v>2617559.0641499599</v>
          </cell>
          <cell r="E89">
            <v>2617559.0641499599</v>
          </cell>
          <cell r="F89">
            <v>1219030</v>
          </cell>
          <cell r="G89">
            <v>1</v>
          </cell>
          <cell r="H89">
            <v>13100</v>
          </cell>
          <cell r="I89">
            <v>192920</v>
          </cell>
          <cell r="J89">
            <v>96660</v>
          </cell>
          <cell r="K89">
            <v>96660</v>
          </cell>
          <cell r="L89">
            <v>96460</v>
          </cell>
          <cell r="M89">
            <v>96460</v>
          </cell>
          <cell r="N89">
            <v>96460</v>
          </cell>
          <cell r="O89">
            <v>96000</v>
          </cell>
          <cell r="P89">
            <v>96660</v>
          </cell>
          <cell r="Q89">
            <v>144990</v>
          </cell>
          <cell r="R89">
            <v>0</v>
          </cell>
          <cell r="S89">
            <v>96000</v>
          </cell>
          <cell r="T89">
            <v>0</v>
          </cell>
          <cell r="U89">
            <v>96660</v>
          </cell>
          <cell r="V89">
            <v>0</v>
          </cell>
          <cell r="W89">
            <v>1398529.0641499599</v>
          </cell>
          <cell r="X89">
            <v>0</v>
          </cell>
          <cell r="Y89">
            <v>48330</v>
          </cell>
          <cell r="Z89">
            <v>144990</v>
          </cell>
          <cell r="AA89">
            <v>96660</v>
          </cell>
          <cell r="AB89">
            <v>96000</v>
          </cell>
          <cell r="AC89">
            <v>98660</v>
          </cell>
          <cell r="AD89">
            <v>147990</v>
          </cell>
          <cell r="AE89">
            <v>98660</v>
          </cell>
          <cell r="AF89">
            <v>98660</v>
          </cell>
          <cell r="AG89">
            <v>49330</v>
          </cell>
          <cell r="AH89">
            <v>78928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440321.06414995994</v>
          </cell>
          <cell r="AT89">
            <v>440321.06414995994</v>
          </cell>
          <cell r="AU89">
            <v>96660</v>
          </cell>
        </row>
        <row r="90">
          <cell r="B90">
            <v>76</v>
          </cell>
          <cell r="C90">
            <v>12</v>
          </cell>
          <cell r="D90">
            <v>2617559.0641499599</v>
          </cell>
          <cell r="E90">
            <v>2617559.0641499599</v>
          </cell>
          <cell r="F90">
            <v>1219030</v>
          </cell>
          <cell r="G90">
            <v>1</v>
          </cell>
          <cell r="H90">
            <v>13100</v>
          </cell>
          <cell r="I90">
            <v>192920</v>
          </cell>
          <cell r="J90">
            <v>96660</v>
          </cell>
          <cell r="K90">
            <v>96660</v>
          </cell>
          <cell r="L90">
            <v>96460</v>
          </cell>
          <cell r="M90">
            <v>96460</v>
          </cell>
          <cell r="N90">
            <v>96460</v>
          </cell>
          <cell r="O90">
            <v>96000</v>
          </cell>
          <cell r="P90">
            <v>96660</v>
          </cell>
          <cell r="Q90">
            <v>144990</v>
          </cell>
          <cell r="R90">
            <v>0</v>
          </cell>
          <cell r="S90">
            <v>96000</v>
          </cell>
          <cell r="T90">
            <v>0</v>
          </cell>
          <cell r="U90">
            <v>96660</v>
          </cell>
          <cell r="V90">
            <v>0</v>
          </cell>
          <cell r="W90">
            <v>1398529.0641499599</v>
          </cell>
          <cell r="X90">
            <v>0</v>
          </cell>
          <cell r="Y90">
            <v>48330</v>
          </cell>
          <cell r="Z90">
            <v>144990</v>
          </cell>
          <cell r="AA90">
            <v>96660</v>
          </cell>
          <cell r="AB90">
            <v>96000</v>
          </cell>
          <cell r="AC90">
            <v>98660</v>
          </cell>
          <cell r="AD90">
            <v>147990</v>
          </cell>
          <cell r="AE90">
            <v>98660</v>
          </cell>
          <cell r="AF90">
            <v>98660</v>
          </cell>
          <cell r="AG90">
            <v>49330</v>
          </cell>
          <cell r="AH90">
            <v>78928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440321.06414995994</v>
          </cell>
          <cell r="AT90">
            <v>440321.06414995994</v>
          </cell>
          <cell r="AU90">
            <v>96660</v>
          </cell>
        </row>
        <row r="91">
          <cell r="B91">
            <v>77</v>
          </cell>
          <cell r="C91">
            <v>12</v>
          </cell>
          <cell r="D91">
            <v>2617559.0641499599</v>
          </cell>
          <cell r="E91">
            <v>2617559.0641499599</v>
          </cell>
          <cell r="F91">
            <v>1219030</v>
          </cell>
          <cell r="G91">
            <v>1</v>
          </cell>
          <cell r="H91">
            <v>13100</v>
          </cell>
          <cell r="I91">
            <v>192920</v>
          </cell>
          <cell r="J91">
            <v>96660</v>
          </cell>
          <cell r="K91">
            <v>96660</v>
          </cell>
          <cell r="L91">
            <v>96460</v>
          </cell>
          <cell r="M91">
            <v>96460</v>
          </cell>
          <cell r="N91">
            <v>96460</v>
          </cell>
          <cell r="O91">
            <v>96000</v>
          </cell>
          <cell r="P91">
            <v>96660</v>
          </cell>
          <cell r="Q91">
            <v>144990</v>
          </cell>
          <cell r="R91">
            <v>0</v>
          </cell>
          <cell r="S91">
            <v>96000</v>
          </cell>
          <cell r="T91">
            <v>0</v>
          </cell>
          <cell r="U91">
            <v>96660</v>
          </cell>
          <cell r="V91">
            <v>0</v>
          </cell>
          <cell r="W91">
            <v>1398529.0641499599</v>
          </cell>
          <cell r="X91">
            <v>0</v>
          </cell>
          <cell r="Y91">
            <v>48330</v>
          </cell>
          <cell r="Z91">
            <v>144990</v>
          </cell>
          <cell r="AA91">
            <v>96660</v>
          </cell>
          <cell r="AB91">
            <v>96000</v>
          </cell>
          <cell r="AC91">
            <v>98660</v>
          </cell>
          <cell r="AD91">
            <v>147990</v>
          </cell>
          <cell r="AE91">
            <v>98660</v>
          </cell>
          <cell r="AF91">
            <v>98660</v>
          </cell>
          <cell r="AG91">
            <v>49330</v>
          </cell>
          <cell r="AH91">
            <v>78928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440321.06414995994</v>
          </cell>
          <cell r="AT91">
            <v>440321.06414995994</v>
          </cell>
          <cell r="AU91">
            <v>96660</v>
          </cell>
        </row>
        <row r="92">
          <cell r="B92">
            <v>78</v>
          </cell>
          <cell r="C92">
            <v>12</v>
          </cell>
          <cell r="D92">
            <v>2617559.0641499599</v>
          </cell>
          <cell r="E92">
            <v>2617559.0641499599</v>
          </cell>
          <cell r="F92">
            <v>1219030</v>
          </cell>
          <cell r="G92">
            <v>1</v>
          </cell>
          <cell r="H92">
            <v>13100</v>
          </cell>
          <cell r="I92">
            <v>192920</v>
          </cell>
          <cell r="J92">
            <v>96660</v>
          </cell>
          <cell r="K92">
            <v>96660</v>
          </cell>
          <cell r="L92">
            <v>96460</v>
          </cell>
          <cell r="M92">
            <v>96460</v>
          </cell>
          <cell r="N92">
            <v>96460</v>
          </cell>
          <cell r="O92">
            <v>96000</v>
          </cell>
          <cell r="P92">
            <v>96660</v>
          </cell>
          <cell r="Q92">
            <v>144990</v>
          </cell>
          <cell r="R92">
            <v>0</v>
          </cell>
          <cell r="S92">
            <v>96000</v>
          </cell>
          <cell r="T92">
            <v>0</v>
          </cell>
          <cell r="U92">
            <v>96660</v>
          </cell>
          <cell r="V92">
            <v>0</v>
          </cell>
          <cell r="W92">
            <v>1398529.0641499599</v>
          </cell>
          <cell r="X92">
            <v>0</v>
          </cell>
          <cell r="Y92">
            <v>48330</v>
          </cell>
          <cell r="Z92">
            <v>144990</v>
          </cell>
          <cell r="AA92">
            <v>96660</v>
          </cell>
          <cell r="AB92">
            <v>96000</v>
          </cell>
          <cell r="AC92">
            <v>98660</v>
          </cell>
          <cell r="AD92">
            <v>147990</v>
          </cell>
          <cell r="AE92">
            <v>98660</v>
          </cell>
          <cell r="AF92">
            <v>98660</v>
          </cell>
          <cell r="AG92">
            <v>49330</v>
          </cell>
          <cell r="AH92">
            <v>78928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440321.06414995994</v>
          </cell>
          <cell r="AT92">
            <v>440321.06414995994</v>
          </cell>
          <cell r="AU92">
            <v>96660</v>
          </cell>
        </row>
        <row r="93">
          <cell r="B93">
            <v>79</v>
          </cell>
          <cell r="C93">
            <v>12</v>
          </cell>
          <cell r="D93">
            <v>2617559.0641499599</v>
          </cell>
          <cell r="E93">
            <v>2617559.0641499599</v>
          </cell>
          <cell r="F93">
            <v>1219030</v>
          </cell>
          <cell r="G93">
            <v>1</v>
          </cell>
          <cell r="H93">
            <v>13100</v>
          </cell>
          <cell r="I93">
            <v>192920</v>
          </cell>
          <cell r="J93">
            <v>96660</v>
          </cell>
          <cell r="K93">
            <v>96660</v>
          </cell>
          <cell r="L93">
            <v>96460</v>
          </cell>
          <cell r="M93">
            <v>96460</v>
          </cell>
          <cell r="N93">
            <v>96460</v>
          </cell>
          <cell r="O93">
            <v>96000</v>
          </cell>
          <cell r="P93">
            <v>96660</v>
          </cell>
          <cell r="Q93">
            <v>144990</v>
          </cell>
          <cell r="R93">
            <v>0</v>
          </cell>
          <cell r="S93">
            <v>96000</v>
          </cell>
          <cell r="T93">
            <v>0</v>
          </cell>
          <cell r="U93">
            <v>96660</v>
          </cell>
          <cell r="V93">
            <v>0</v>
          </cell>
          <cell r="W93">
            <v>1398529.0641499599</v>
          </cell>
          <cell r="X93">
            <v>0</v>
          </cell>
          <cell r="Y93">
            <v>48330</v>
          </cell>
          <cell r="Z93">
            <v>144990</v>
          </cell>
          <cell r="AA93">
            <v>96660</v>
          </cell>
          <cell r="AB93">
            <v>96000</v>
          </cell>
          <cell r="AC93">
            <v>98660</v>
          </cell>
          <cell r="AD93">
            <v>147990</v>
          </cell>
          <cell r="AE93">
            <v>98660</v>
          </cell>
          <cell r="AF93">
            <v>98660</v>
          </cell>
          <cell r="AG93">
            <v>49330</v>
          </cell>
          <cell r="AH93">
            <v>78928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440321.06414995994</v>
          </cell>
          <cell r="AT93">
            <v>440321.06414995994</v>
          </cell>
          <cell r="AU93">
            <v>96660</v>
          </cell>
        </row>
        <row r="94">
          <cell r="B94">
            <v>80</v>
          </cell>
          <cell r="C94">
            <v>12</v>
          </cell>
          <cell r="D94">
            <v>2617559.0641499599</v>
          </cell>
          <cell r="E94">
            <v>2617559.0641499599</v>
          </cell>
          <cell r="F94">
            <v>1219030</v>
          </cell>
          <cell r="G94">
            <v>1</v>
          </cell>
          <cell r="H94">
            <v>13100</v>
          </cell>
          <cell r="I94">
            <v>192920</v>
          </cell>
          <cell r="J94">
            <v>96660</v>
          </cell>
          <cell r="K94">
            <v>96660</v>
          </cell>
          <cell r="L94">
            <v>96460</v>
          </cell>
          <cell r="M94">
            <v>96460</v>
          </cell>
          <cell r="N94">
            <v>96460</v>
          </cell>
          <cell r="O94">
            <v>96000</v>
          </cell>
          <cell r="P94">
            <v>96660</v>
          </cell>
          <cell r="Q94">
            <v>144990</v>
          </cell>
          <cell r="R94">
            <v>0</v>
          </cell>
          <cell r="S94">
            <v>96000</v>
          </cell>
          <cell r="T94">
            <v>0</v>
          </cell>
          <cell r="U94">
            <v>96660</v>
          </cell>
          <cell r="V94">
            <v>0</v>
          </cell>
          <cell r="W94">
            <v>1398529.0641499599</v>
          </cell>
          <cell r="X94">
            <v>0</v>
          </cell>
          <cell r="Y94">
            <v>48330</v>
          </cell>
          <cell r="Z94">
            <v>144990</v>
          </cell>
          <cell r="AA94">
            <v>96660</v>
          </cell>
          <cell r="AB94">
            <v>96000</v>
          </cell>
          <cell r="AC94">
            <v>98660</v>
          </cell>
          <cell r="AD94">
            <v>147990</v>
          </cell>
          <cell r="AE94">
            <v>98660</v>
          </cell>
          <cell r="AF94">
            <v>98660</v>
          </cell>
          <cell r="AG94">
            <v>49330</v>
          </cell>
          <cell r="AH94">
            <v>78928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440321.06414995994</v>
          </cell>
          <cell r="AT94">
            <v>440321.06414995994</v>
          </cell>
          <cell r="AU94">
            <v>96660</v>
          </cell>
        </row>
        <row r="95">
          <cell r="B95">
            <v>81</v>
          </cell>
          <cell r="C95">
            <v>12</v>
          </cell>
          <cell r="D95">
            <v>2617559.0641499599</v>
          </cell>
          <cell r="E95">
            <v>2617559.0641499599</v>
          </cell>
          <cell r="F95">
            <v>1219030</v>
          </cell>
          <cell r="G95">
            <v>1</v>
          </cell>
          <cell r="H95">
            <v>13100</v>
          </cell>
          <cell r="I95">
            <v>192920</v>
          </cell>
          <cell r="J95">
            <v>96660</v>
          </cell>
          <cell r="K95">
            <v>96660</v>
          </cell>
          <cell r="L95">
            <v>96460</v>
          </cell>
          <cell r="M95">
            <v>96460</v>
          </cell>
          <cell r="N95">
            <v>96460</v>
          </cell>
          <cell r="O95">
            <v>96000</v>
          </cell>
          <cell r="P95">
            <v>96660</v>
          </cell>
          <cell r="Q95">
            <v>144990</v>
          </cell>
          <cell r="R95">
            <v>0</v>
          </cell>
          <cell r="S95">
            <v>96000</v>
          </cell>
          <cell r="T95">
            <v>0</v>
          </cell>
          <cell r="U95">
            <v>96660</v>
          </cell>
          <cell r="V95">
            <v>0</v>
          </cell>
          <cell r="W95">
            <v>1398529.0641499599</v>
          </cell>
          <cell r="X95">
            <v>0</v>
          </cell>
          <cell r="Y95">
            <v>48330</v>
          </cell>
          <cell r="Z95">
            <v>144990</v>
          </cell>
          <cell r="AA95">
            <v>96660</v>
          </cell>
          <cell r="AB95">
            <v>96000</v>
          </cell>
          <cell r="AC95">
            <v>98660</v>
          </cell>
          <cell r="AD95">
            <v>147990</v>
          </cell>
          <cell r="AE95">
            <v>98660</v>
          </cell>
          <cell r="AF95">
            <v>98660</v>
          </cell>
          <cell r="AG95">
            <v>49330</v>
          </cell>
          <cell r="AH95">
            <v>78928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440321.06414995994</v>
          </cell>
          <cell r="AT95">
            <v>440321.06414995994</v>
          </cell>
          <cell r="AU95">
            <v>96660</v>
          </cell>
        </row>
        <row r="96">
          <cell r="B96">
            <v>82</v>
          </cell>
          <cell r="C96">
            <v>12</v>
          </cell>
          <cell r="D96">
            <v>2617559.0641499599</v>
          </cell>
          <cell r="E96">
            <v>2617559.0641499599</v>
          </cell>
          <cell r="F96">
            <v>1219030</v>
          </cell>
          <cell r="G96">
            <v>1</v>
          </cell>
          <cell r="H96">
            <v>13100</v>
          </cell>
          <cell r="I96">
            <v>192920</v>
          </cell>
          <cell r="J96">
            <v>96660</v>
          </cell>
          <cell r="K96">
            <v>96660</v>
          </cell>
          <cell r="L96">
            <v>96460</v>
          </cell>
          <cell r="M96">
            <v>96460</v>
          </cell>
          <cell r="N96">
            <v>96460</v>
          </cell>
          <cell r="O96">
            <v>96000</v>
          </cell>
          <cell r="P96">
            <v>96660</v>
          </cell>
          <cell r="Q96">
            <v>144990</v>
          </cell>
          <cell r="R96">
            <v>0</v>
          </cell>
          <cell r="S96">
            <v>96000</v>
          </cell>
          <cell r="T96">
            <v>0</v>
          </cell>
          <cell r="U96">
            <v>96660</v>
          </cell>
          <cell r="V96">
            <v>0</v>
          </cell>
          <cell r="W96">
            <v>1398529.0641499599</v>
          </cell>
          <cell r="X96">
            <v>0</v>
          </cell>
          <cell r="Y96">
            <v>48330</v>
          </cell>
          <cell r="Z96">
            <v>144990</v>
          </cell>
          <cell r="AA96">
            <v>96660</v>
          </cell>
          <cell r="AB96">
            <v>96000</v>
          </cell>
          <cell r="AC96">
            <v>98660</v>
          </cell>
          <cell r="AD96">
            <v>147990</v>
          </cell>
          <cell r="AE96">
            <v>98660</v>
          </cell>
          <cell r="AF96">
            <v>98660</v>
          </cell>
          <cell r="AG96">
            <v>49330</v>
          </cell>
          <cell r="AH96">
            <v>78928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440321.06414995994</v>
          </cell>
          <cell r="AT96">
            <v>440321.06414995994</v>
          </cell>
          <cell r="AU96">
            <v>96660</v>
          </cell>
        </row>
        <row r="97">
          <cell r="B97">
            <v>83</v>
          </cell>
          <cell r="C97">
            <v>12</v>
          </cell>
          <cell r="D97">
            <v>2617559.0641499599</v>
          </cell>
          <cell r="E97">
            <v>2617559.0641499599</v>
          </cell>
          <cell r="F97">
            <v>1219030</v>
          </cell>
          <cell r="G97">
            <v>1</v>
          </cell>
          <cell r="H97">
            <v>13100</v>
          </cell>
          <cell r="I97">
            <v>192920</v>
          </cell>
          <cell r="J97">
            <v>96660</v>
          </cell>
          <cell r="K97">
            <v>96660</v>
          </cell>
          <cell r="L97">
            <v>96460</v>
          </cell>
          <cell r="M97">
            <v>96460</v>
          </cell>
          <cell r="N97">
            <v>96460</v>
          </cell>
          <cell r="O97">
            <v>96000</v>
          </cell>
          <cell r="P97">
            <v>96660</v>
          </cell>
          <cell r="Q97">
            <v>144990</v>
          </cell>
          <cell r="R97">
            <v>0</v>
          </cell>
          <cell r="S97">
            <v>96000</v>
          </cell>
          <cell r="T97">
            <v>0</v>
          </cell>
          <cell r="U97">
            <v>96660</v>
          </cell>
          <cell r="V97">
            <v>0</v>
          </cell>
          <cell r="W97">
            <v>1398529.0641499599</v>
          </cell>
          <cell r="X97">
            <v>0</v>
          </cell>
          <cell r="Y97">
            <v>48330</v>
          </cell>
          <cell r="Z97">
            <v>144990</v>
          </cell>
          <cell r="AA97">
            <v>96660</v>
          </cell>
          <cell r="AB97">
            <v>96000</v>
          </cell>
          <cell r="AC97">
            <v>98660</v>
          </cell>
          <cell r="AD97">
            <v>147990</v>
          </cell>
          <cell r="AE97">
            <v>98660</v>
          </cell>
          <cell r="AF97">
            <v>98660</v>
          </cell>
          <cell r="AG97">
            <v>49330</v>
          </cell>
          <cell r="AH97">
            <v>78928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440321.06414995994</v>
          </cell>
          <cell r="AT97">
            <v>440321.06414995994</v>
          </cell>
          <cell r="AU97">
            <v>96660</v>
          </cell>
        </row>
        <row r="98">
          <cell r="B98">
            <v>84</v>
          </cell>
          <cell r="C98">
            <v>12</v>
          </cell>
          <cell r="D98">
            <v>2617559.0641499599</v>
          </cell>
          <cell r="E98">
            <v>2617559.0641499599</v>
          </cell>
          <cell r="F98">
            <v>1219030</v>
          </cell>
          <cell r="G98">
            <v>1</v>
          </cell>
          <cell r="H98">
            <v>13100</v>
          </cell>
          <cell r="I98">
            <v>192920</v>
          </cell>
          <cell r="J98">
            <v>96660</v>
          </cell>
          <cell r="K98">
            <v>96660</v>
          </cell>
          <cell r="L98">
            <v>96460</v>
          </cell>
          <cell r="M98">
            <v>96460</v>
          </cell>
          <cell r="N98">
            <v>96460</v>
          </cell>
          <cell r="O98">
            <v>96000</v>
          </cell>
          <cell r="P98">
            <v>96660</v>
          </cell>
          <cell r="Q98">
            <v>144990</v>
          </cell>
          <cell r="R98">
            <v>0</v>
          </cell>
          <cell r="S98">
            <v>96000</v>
          </cell>
          <cell r="T98">
            <v>0</v>
          </cell>
          <cell r="U98">
            <v>96660</v>
          </cell>
          <cell r="V98">
            <v>0</v>
          </cell>
          <cell r="W98">
            <v>1398529.0641499599</v>
          </cell>
          <cell r="X98">
            <v>0</v>
          </cell>
          <cell r="Y98">
            <v>48330</v>
          </cell>
          <cell r="Z98">
            <v>144990</v>
          </cell>
          <cell r="AA98">
            <v>96660</v>
          </cell>
          <cell r="AB98">
            <v>96000</v>
          </cell>
          <cell r="AC98">
            <v>98660</v>
          </cell>
          <cell r="AD98">
            <v>147990</v>
          </cell>
          <cell r="AE98">
            <v>98660</v>
          </cell>
          <cell r="AF98">
            <v>98660</v>
          </cell>
          <cell r="AG98">
            <v>49330</v>
          </cell>
          <cell r="AH98">
            <v>78928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440321.06414995994</v>
          </cell>
          <cell r="AT98">
            <v>440321.06414995994</v>
          </cell>
          <cell r="AU98">
            <v>96660</v>
          </cell>
        </row>
        <row r="99">
          <cell r="B99">
            <v>85</v>
          </cell>
          <cell r="C99">
            <v>12</v>
          </cell>
          <cell r="D99">
            <v>2617559.0641499599</v>
          </cell>
          <cell r="E99">
            <v>2617559.0641499599</v>
          </cell>
          <cell r="F99">
            <v>1219030</v>
          </cell>
          <cell r="G99">
            <v>1</v>
          </cell>
          <cell r="H99">
            <v>13100</v>
          </cell>
          <cell r="I99">
            <v>192920</v>
          </cell>
          <cell r="J99">
            <v>96660</v>
          </cell>
          <cell r="K99">
            <v>96660</v>
          </cell>
          <cell r="L99">
            <v>96460</v>
          </cell>
          <cell r="M99">
            <v>96460</v>
          </cell>
          <cell r="N99">
            <v>96460</v>
          </cell>
          <cell r="O99">
            <v>96000</v>
          </cell>
          <cell r="P99">
            <v>96660</v>
          </cell>
          <cell r="Q99">
            <v>144990</v>
          </cell>
          <cell r="R99">
            <v>0</v>
          </cell>
          <cell r="S99">
            <v>96000</v>
          </cell>
          <cell r="T99">
            <v>0</v>
          </cell>
          <cell r="U99">
            <v>96660</v>
          </cell>
          <cell r="V99">
            <v>0</v>
          </cell>
          <cell r="W99">
            <v>1398529.0641499599</v>
          </cell>
          <cell r="X99">
            <v>0</v>
          </cell>
          <cell r="Y99">
            <v>48330</v>
          </cell>
          <cell r="Z99">
            <v>144990</v>
          </cell>
          <cell r="AA99">
            <v>96660</v>
          </cell>
          <cell r="AB99">
            <v>96000</v>
          </cell>
          <cell r="AC99">
            <v>98660</v>
          </cell>
          <cell r="AD99">
            <v>147990</v>
          </cell>
          <cell r="AE99">
            <v>98660</v>
          </cell>
          <cell r="AF99">
            <v>98660</v>
          </cell>
          <cell r="AG99">
            <v>49330</v>
          </cell>
          <cell r="AH99">
            <v>78928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440321.06414995994</v>
          </cell>
          <cell r="AT99">
            <v>440321.06414995994</v>
          </cell>
          <cell r="AU99">
            <v>96660</v>
          </cell>
        </row>
        <row r="100">
          <cell r="B100">
            <v>86</v>
          </cell>
          <cell r="C100">
            <v>12</v>
          </cell>
          <cell r="D100">
            <v>2617559.0641499599</v>
          </cell>
          <cell r="E100">
            <v>2617559.0641499599</v>
          </cell>
          <cell r="F100">
            <v>1219030</v>
          </cell>
          <cell r="G100">
            <v>1</v>
          </cell>
          <cell r="H100">
            <v>13100</v>
          </cell>
          <cell r="I100">
            <v>192920</v>
          </cell>
          <cell r="J100">
            <v>96660</v>
          </cell>
          <cell r="K100">
            <v>96660</v>
          </cell>
          <cell r="L100">
            <v>96460</v>
          </cell>
          <cell r="M100">
            <v>96460</v>
          </cell>
          <cell r="N100">
            <v>96460</v>
          </cell>
          <cell r="O100">
            <v>96000</v>
          </cell>
          <cell r="P100">
            <v>96660</v>
          </cell>
          <cell r="Q100">
            <v>144990</v>
          </cell>
          <cell r="R100">
            <v>0</v>
          </cell>
          <cell r="S100">
            <v>96000</v>
          </cell>
          <cell r="T100">
            <v>0</v>
          </cell>
          <cell r="U100">
            <v>96660</v>
          </cell>
          <cell r="V100">
            <v>0</v>
          </cell>
          <cell r="W100">
            <v>1398529.0641499599</v>
          </cell>
          <cell r="X100">
            <v>0</v>
          </cell>
          <cell r="Y100">
            <v>48330</v>
          </cell>
          <cell r="Z100">
            <v>144990</v>
          </cell>
          <cell r="AA100">
            <v>96660</v>
          </cell>
          <cell r="AB100">
            <v>96000</v>
          </cell>
          <cell r="AC100">
            <v>98660</v>
          </cell>
          <cell r="AD100">
            <v>147990</v>
          </cell>
          <cell r="AE100">
            <v>98660</v>
          </cell>
          <cell r="AF100">
            <v>98660</v>
          </cell>
          <cell r="AG100">
            <v>49330</v>
          </cell>
          <cell r="AH100">
            <v>78928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440321.06414995994</v>
          </cell>
          <cell r="AT100">
            <v>440321.06414995994</v>
          </cell>
          <cell r="AU100">
            <v>96660</v>
          </cell>
        </row>
        <row r="101">
          <cell r="B101">
            <v>87</v>
          </cell>
          <cell r="C101">
            <v>12</v>
          </cell>
          <cell r="D101">
            <v>2617559.0641499599</v>
          </cell>
          <cell r="E101">
            <v>2617559.0641499599</v>
          </cell>
          <cell r="F101">
            <v>1219030</v>
          </cell>
          <cell r="G101">
            <v>1</v>
          </cell>
          <cell r="H101">
            <v>13100</v>
          </cell>
          <cell r="I101">
            <v>192920</v>
          </cell>
          <cell r="J101">
            <v>96660</v>
          </cell>
          <cell r="K101">
            <v>96660</v>
          </cell>
          <cell r="L101">
            <v>96460</v>
          </cell>
          <cell r="M101">
            <v>96460</v>
          </cell>
          <cell r="N101">
            <v>96460</v>
          </cell>
          <cell r="O101">
            <v>96000</v>
          </cell>
          <cell r="P101">
            <v>96660</v>
          </cell>
          <cell r="Q101">
            <v>144990</v>
          </cell>
          <cell r="R101">
            <v>0</v>
          </cell>
          <cell r="S101">
            <v>96000</v>
          </cell>
          <cell r="T101">
            <v>0</v>
          </cell>
          <cell r="U101">
            <v>96660</v>
          </cell>
          <cell r="V101">
            <v>0</v>
          </cell>
          <cell r="W101">
            <v>1398529.0641499599</v>
          </cell>
          <cell r="X101">
            <v>0</v>
          </cell>
          <cell r="Y101">
            <v>48330</v>
          </cell>
          <cell r="Z101">
            <v>144990</v>
          </cell>
          <cell r="AA101">
            <v>96660</v>
          </cell>
          <cell r="AB101">
            <v>96000</v>
          </cell>
          <cell r="AC101">
            <v>98660</v>
          </cell>
          <cell r="AD101">
            <v>147990</v>
          </cell>
          <cell r="AE101">
            <v>98660</v>
          </cell>
          <cell r="AF101">
            <v>98660</v>
          </cell>
          <cell r="AG101">
            <v>49330</v>
          </cell>
          <cell r="AH101">
            <v>78928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440321.06414995994</v>
          </cell>
          <cell r="AT101">
            <v>440321.06414995994</v>
          </cell>
          <cell r="AU101">
            <v>96660</v>
          </cell>
        </row>
        <row r="102">
          <cell r="B102">
            <v>88</v>
          </cell>
          <cell r="C102">
            <v>12</v>
          </cell>
          <cell r="D102">
            <v>2617559.0641499599</v>
          </cell>
          <cell r="E102">
            <v>2617559.0641499599</v>
          </cell>
          <cell r="F102">
            <v>1219030</v>
          </cell>
          <cell r="G102">
            <v>1</v>
          </cell>
          <cell r="H102">
            <v>13100</v>
          </cell>
          <cell r="I102">
            <v>192920</v>
          </cell>
          <cell r="J102">
            <v>96660</v>
          </cell>
          <cell r="K102">
            <v>96660</v>
          </cell>
          <cell r="L102">
            <v>96460</v>
          </cell>
          <cell r="M102">
            <v>96460</v>
          </cell>
          <cell r="N102">
            <v>96460</v>
          </cell>
          <cell r="O102">
            <v>96000</v>
          </cell>
          <cell r="P102">
            <v>96660</v>
          </cell>
          <cell r="Q102">
            <v>144990</v>
          </cell>
          <cell r="R102">
            <v>0</v>
          </cell>
          <cell r="S102">
            <v>96000</v>
          </cell>
          <cell r="T102">
            <v>0</v>
          </cell>
          <cell r="U102">
            <v>96660</v>
          </cell>
          <cell r="V102">
            <v>0</v>
          </cell>
          <cell r="W102">
            <v>1398529.0641499599</v>
          </cell>
          <cell r="X102">
            <v>0</v>
          </cell>
          <cell r="Y102">
            <v>48330</v>
          </cell>
          <cell r="Z102">
            <v>144990</v>
          </cell>
          <cell r="AA102">
            <v>96660</v>
          </cell>
          <cell r="AB102">
            <v>96000</v>
          </cell>
          <cell r="AC102">
            <v>98660</v>
          </cell>
          <cell r="AD102">
            <v>147990</v>
          </cell>
          <cell r="AE102">
            <v>98660</v>
          </cell>
          <cell r="AF102">
            <v>98660</v>
          </cell>
          <cell r="AG102">
            <v>49330</v>
          </cell>
          <cell r="AH102">
            <v>78928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440321.06414995994</v>
          </cell>
          <cell r="AT102">
            <v>440321.06414995994</v>
          </cell>
          <cell r="AU102">
            <v>96660</v>
          </cell>
        </row>
        <row r="103">
          <cell r="B103">
            <v>89</v>
          </cell>
          <cell r="C103">
            <v>12</v>
          </cell>
          <cell r="D103">
            <v>2617559.0641499599</v>
          </cell>
          <cell r="E103">
            <v>2617559.0641499599</v>
          </cell>
          <cell r="F103">
            <v>1219030</v>
          </cell>
          <cell r="G103">
            <v>1</v>
          </cell>
          <cell r="H103">
            <v>13100</v>
          </cell>
          <cell r="I103">
            <v>192920</v>
          </cell>
          <cell r="J103">
            <v>96660</v>
          </cell>
          <cell r="K103">
            <v>96660</v>
          </cell>
          <cell r="L103">
            <v>96460</v>
          </cell>
          <cell r="M103">
            <v>96460</v>
          </cell>
          <cell r="N103">
            <v>96460</v>
          </cell>
          <cell r="O103">
            <v>96000</v>
          </cell>
          <cell r="P103">
            <v>96660</v>
          </cell>
          <cell r="Q103">
            <v>144990</v>
          </cell>
          <cell r="R103">
            <v>0</v>
          </cell>
          <cell r="S103">
            <v>96000</v>
          </cell>
          <cell r="T103">
            <v>0</v>
          </cell>
          <cell r="U103">
            <v>96660</v>
          </cell>
          <cell r="V103">
            <v>0</v>
          </cell>
          <cell r="W103">
            <v>1398529.0641499599</v>
          </cell>
          <cell r="X103">
            <v>0</v>
          </cell>
          <cell r="Y103">
            <v>48330</v>
          </cell>
          <cell r="Z103">
            <v>144990</v>
          </cell>
          <cell r="AA103">
            <v>96660</v>
          </cell>
          <cell r="AB103">
            <v>96000</v>
          </cell>
          <cell r="AC103">
            <v>98660</v>
          </cell>
          <cell r="AD103">
            <v>147990</v>
          </cell>
          <cell r="AE103">
            <v>98660</v>
          </cell>
          <cell r="AF103">
            <v>98660</v>
          </cell>
          <cell r="AG103">
            <v>49330</v>
          </cell>
          <cell r="AH103">
            <v>78928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440321.06414995994</v>
          </cell>
          <cell r="AT103">
            <v>440321.06414995994</v>
          </cell>
          <cell r="AU103">
            <v>96660</v>
          </cell>
        </row>
        <row r="104">
          <cell r="B104">
            <v>90</v>
          </cell>
          <cell r="C104">
            <v>12</v>
          </cell>
          <cell r="D104">
            <v>2617559.0641499599</v>
          </cell>
          <cell r="E104">
            <v>2617559.0641499599</v>
          </cell>
          <cell r="F104">
            <v>1219030</v>
          </cell>
          <cell r="G104">
            <v>1</v>
          </cell>
          <cell r="H104">
            <v>13100</v>
          </cell>
          <cell r="I104">
            <v>192920</v>
          </cell>
          <cell r="J104">
            <v>96660</v>
          </cell>
          <cell r="K104">
            <v>96660</v>
          </cell>
          <cell r="L104">
            <v>96460</v>
          </cell>
          <cell r="M104">
            <v>96460</v>
          </cell>
          <cell r="N104">
            <v>96460</v>
          </cell>
          <cell r="O104">
            <v>96000</v>
          </cell>
          <cell r="P104">
            <v>96660</v>
          </cell>
          <cell r="Q104">
            <v>144990</v>
          </cell>
          <cell r="R104">
            <v>0</v>
          </cell>
          <cell r="S104">
            <v>96000</v>
          </cell>
          <cell r="T104">
            <v>0</v>
          </cell>
          <cell r="U104">
            <v>96660</v>
          </cell>
          <cell r="V104">
            <v>0</v>
          </cell>
          <cell r="W104">
            <v>1398529.0641499599</v>
          </cell>
          <cell r="X104">
            <v>0</v>
          </cell>
          <cell r="Y104">
            <v>48330</v>
          </cell>
          <cell r="Z104">
            <v>144990</v>
          </cell>
          <cell r="AA104">
            <v>96660</v>
          </cell>
          <cell r="AB104">
            <v>96000</v>
          </cell>
          <cell r="AC104">
            <v>98660</v>
          </cell>
          <cell r="AD104">
            <v>147990</v>
          </cell>
          <cell r="AE104">
            <v>98660</v>
          </cell>
          <cell r="AF104">
            <v>98660</v>
          </cell>
          <cell r="AG104">
            <v>49330</v>
          </cell>
          <cell r="AH104">
            <v>78928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440321.06414995994</v>
          </cell>
          <cell r="AT104">
            <v>440321.06414995994</v>
          </cell>
          <cell r="AU104">
            <v>96660</v>
          </cell>
        </row>
        <row r="105">
          <cell r="B105">
            <v>91</v>
          </cell>
          <cell r="C105">
            <v>12</v>
          </cell>
          <cell r="D105">
            <v>2819780.7917326037</v>
          </cell>
          <cell r="E105">
            <v>2819780.7917326037</v>
          </cell>
          <cell r="F105">
            <v>1219030</v>
          </cell>
          <cell r="G105">
            <v>1</v>
          </cell>
          <cell r="H105">
            <v>13100</v>
          </cell>
          <cell r="I105">
            <v>192920</v>
          </cell>
          <cell r="J105">
            <v>96660</v>
          </cell>
          <cell r="K105">
            <v>96660</v>
          </cell>
          <cell r="L105">
            <v>96460</v>
          </cell>
          <cell r="M105">
            <v>96460</v>
          </cell>
          <cell r="N105">
            <v>96460</v>
          </cell>
          <cell r="O105">
            <v>96000</v>
          </cell>
          <cell r="P105">
            <v>96660</v>
          </cell>
          <cell r="Q105">
            <v>144990</v>
          </cell>
          <cell r="R105">
            <v>0</v>
          </cell>
          <cell r="S105">
            <v>96000</v>
          </cell>
          <cell r="T105">
            <v>0</v>
          </cell>
          <cell r="U105">
            <v>96660</v>
          </cell>
          <cell r="V105">
            <v>0</v>
          </cell>
          <cell r="W105">
            <v>1600750.7917326037</v>
          </cell>
          <cell r="X105">
            <v>0</v>
          </cell>
          <cell r="Y105">
            <v>48330</v>
          </cell>
          <cell r="Z105">
            <v>144990</v>
          </cell>
          <cell r="AA105">
            <v>96660</v>
          </cell>
          <cell r="AB105">
            <v>96000</v>
          </cell>
          <cell r="AC105">
            <v>98660</v>
          </cell>
          <cell r="AD105">
            <v>147990</v>
          </cell>
          <cell r="AE105">
            <v>98660</v>
          </cell>
          <cell r="AF105">
            <v>98660</v>
          </cell>
          <cell r="AG105">
            <v>49330</v>
          </cell>
          <cell r="AH105">
            <v>78928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642542.79173260368</v>
          </cell>
          <cell r="AT105">
            <v>642542.79173260368</v>
          </cell>
          <cell r="AU105">
            <v>96660</v>
          </cell>
        </row>
        <row r="106">
          <cell r="B106">
            <v>92</v>
          </cell>
          <cell r="C106">
            <v>12</v>
          </cell>
          <cell r="D106">
            <v>2617559.0641499599</v>
          </cell>
          <cell r="E106">
            <v>2617559.0641499599</v>
          </cell>
          <cell r="F106">
            <v>1219030</v>
          </cell>
          <cell r="G106">
            <v>1</v>
          </cell>
          <cell r="H106">
            <v>13100</v>
          </cell>
          <cell r="I106">
            <v>192920</v>
          </cell>
          <cell r="J106">
            <v>96660</v>
          </cell>
          <cell r="K106">
            <v>96660</v>
          </cell>
          <cell r="L106">
            <v>96460</v>
          </cell>
          <cell r="M106">
            <v>96460</v>
          </cell>
          <cell r="N106">
            <v>96460</v>
          </cell>
          <cell r="O106">
            <v>96000</v>
          </cell>
          <cell r="P106">
            <v>96660</v>
          </cell>
          <cell r="Q106">
            <v>144990</v>
          </cell>
          <cell r="R106">
            <v>0</v>
          </cell>
          <cell r="S106">
            <v>96000</v>
          </cell>
          <cell r="T106">
            <v>0</v>
          </cell>
          <cell r="U106">
            <v>96660</v>
          </cell>
          <cell r="V106">
            <v>0</v>
          </cell>
          <cell r="W106">
            <v>1398529.0641499599</v>
          </cell>
          <cell r="X106">
            <v>0</v>
          </cell>
          <cell r="Y106">
            <v>48330</v>
          </cell>
          <cell r="Z106">
            <v>144990</v>
          </cell>
          <cell r="AA106">
            <v>96660</v>
          </cell>
          <cell r="AB106">
            <v>96000</v>
          </cell>
          <cell r="AC106">
            <v>98660</v>
          </cell>
          <cell r="AD106">
            <v>147990</v>
          </cell>
          <cell r="AE106">
            <v>98660</v>
          </cell>
          <cell r="AF106">
            <v>98660</v>
          </cell>
          <cell r="AG106">
            <v>49330</v>
          </cell>
          <cell r="AH106">
            <v>78928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440321.06414995994</v>
          </cell>
          <cell r="AT106">
            <v>440321.06414995994</v>
          </cell>
          <cell r="AU106">
            <v>96660</v>
          </cell>
        </row>
        <row r="107">
          <cell r="B107">
            <v>93</v>
          </cell>
          <cell r="C107">
            <v>1</v>
          </cell>
          <cell r="D107">
            <v>2617559.0641499599</v>
          </cell>
          <cell r="E107">
            <v>2617559.0641499599</v>
          </cell>
          <cell r="F107">
            <v>1219030</v>
          </cell>
          <cell r="G107">
            <v>1</v>
          </cell>
          <cell r="H107">
            <v>13100</v>
          </cell>
          <cell r="I107">
            <v>192920</v>
          </cell>
          <cell r="J107">
            <v>96660</v>
          </cell>
          <cell r="K107">
            <v>96660</v>
          </cell>
          <cell r="L107">
            <v>96460</v>
          </cell>
          <cell r="M107">
            <v>96460</v>
          </cell>
          <cell r="N107">
            <v>96460</v>
          </cell>
          <cell r="O107">
            <v>96000</v>
          </cell>
          <cell r="P107">
            <v>96660</v>
          </cell>
          <cell r="Q107">
            <v>144990</v>
          </cell>
          <cell r="R107">
            <v>0</v>
          </cell>
          <cell r="S107">
            <v>96000</v>
          </cell>
          <cell r="T107">
            <v>0</v>
          </cell>
          <cell r="U107">
            <v>96660</v>
          </cell>
          <cell r="V107">
            <v>0</v>
          </cell>
          <cell r="W107">
            <v>1398529.0641499599</v>
          </cell>
          <cell r="X107">
            <v>0</v>
          </cell>
          <cell r="Y107">
            <v>48330</v>
          </cell>
          <cell r="Z107">
            <v>144990</v>
          </cell>
          <cell r="AA107">
            <v>96660</v>
          </cell>
          <cell r="AB107">
            <v>96000</v>
          </cell>
          <cell r="AC107">
            <v>98660</v>
          </cell>
          <cell r="AD107">
            <v>147990</v>
          </cell>
          <cell r="AE107">
            <v>98660</v>
          </cell>
          <cell r="AF107">
            <v>98660</v>
          </cell>
          <cell r="AG107">
            <v>49330</v>
          </cell>
          <cell r="AH107">
            <v>78928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440321.06414995994</v>
          </cell>
          <cell r="AT107">
            <v>440321.06414995994</v>
          </cell>
          <cell r="AU107">
            <v>96660</v>
          </cell>
        </row>
        <row r="108">
          <cell r="B108">
            <v>94</v>
          </cell>
          <cell r="C108">
            <v>1</v>
          </cell>
          <cell r="D108">
            <v>2617559.0641499599</v>
          </cell>
          <cell r="E108">
            <v>2617559.0641499599</v>
          </cell>
          <cell r="F108">
            <v>1219030</v>
          </cell>
          <cell r="G108">
            <v>1</v>
          </cell>
          <cell r="H108">
            <v>13100</v>
          </cell>
          <cell r="I108">
            <v>192920</v>
          </cell>
          <cell r="J108">
            <v>96660</v>
          </cell>
          <cell r="K108">
            <v>96660</v>
          </cell>
          <cell r="L108">
            <v>96460</v>
          </cell>
          <cell r="M108">
            <v>96460</v>
          </cell>
          <cell r="N108">
            <v>96460</v>
          </cell>
          <cell r="O108">
            <v>96000</v>
          </cell>
          <cell r="P108">
            <v>96660</v>
          </cell>
          <cell r="Q108">
            <v>144990</v>
          </cell>
          <cell r="R108">
            <v>0</v>
          </cell>
          <cell r="S108">
            <v>96000</v>
          </cell>
          <cell r="T108">
            <v>0</v>
          </cell>
          <cell r="U108">
            <v>96660</v>
          </cell>
          <cell r="V108">
            <v>0</v>
          </cell>
          <cell r="W108">
            <v>1398529.0641499599</v>
          </cell>
          <cell r="X108">
            <v>0</v>
          </cell>
          <cell r="Y108">
            <v>48330</v>
          </cell>
          <cell r="Z108">
            <v>144990</v>
          </cell>
          <cell r="AA108">
            <v>96660</v>
          </cell>
          <cell r="AB108">
            <v>96000</v>
          </cell>
          <cell r="AC108">
            <v>98660</v>
          </cell>
          <cell r="AD108">
            <v>147990</v>
          </cell>
          <cell r="AE108">
            <v>98660</v>
          </cell>
          <cell r="AF108">
            <v>98660</v>
          </cell>
          <cell r="AG108">
            <v>49330</v>
          </cell>
          <cell r="AH108">
            <v>78928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440321.06414995994</v>
          </cell>
          <cell r="AT108">
            <v>440321.06414995994</v>
          </cell>
          <cell r="AU108">
            <v>96660</v>
          </cell>
        </row>
        <row r="109">
          <cell r="B109">
            <v>95</v>
          </cell>
          <cell r="C109">
            <v>1</v>
          </cell>
          <cell r="D109">
            <v>2617559.0641499599</v>
          </cell>
          <cell r="E109">
            <v>2617559.0641499599</v>
          </cell>
          <cell r="F109">
            <v>1219030</v>
          </cell>
          <cell r="G109">
            <v>1</v>
          </cell>
          <cell r="H109">
            <v>13100</v>
          </cell>
          <cell r="I109">
            <v>192920</v>
          </cell>
          <cell r="J109">
            <v>96660</v>
          </cell>
          <cell r="K109">
            <v>96660</v>
          </cell>
          <cell r="L109">
            <v>96460</v>
          </cell>
          <cell r="M109">
            <v>96460</v>
          </cell>
          <cell r="N109">
            <v>96460</v>
          </cell>
          <cell r="O109">
            <v>96000</v>
          </cell>
          <cell r="P109">
            <v>96660</v>
          </cell>
          <cell r="Q109">
            <v>144990</v>
          </cell>
          <cell r="R109">
            <v>0</v>
          </cell>
          <cell r="S109">
            <v>96000</v>
          </cell>
          <cell r="T109">
            <v>0</v>
          </cell>
          <cell r="U109">
            <v>96660</v>
          </cell>
          <cell r="V109">
            <v>0</v>
          </cell>
          <cell r="W109">
            <v>1398529.0641499599</v>
          </cell>
          <cell r="X109">
            <v>0</v>
          </cell>
          <cell r="Y109">
            <v>48330</v>
          </cell>
          <cell r="Z109">
            <v>144990</v>
          </cell>
          <cell r="AA109">
            <v>96660</v>
          </cell>
          <cell r="AB109">
            <v>96000</v>
          </cell>
          <cell r="AC109">
            <v>98660</v>
          </cell>
          <cell r="AD109">
            <v>147990</v>
          </cell>
          <cell r="AE109">
            <v>98660</v>
          </cell>
          <cell r="AF109">
            <v>98660</v>
          </cell>
          <cell r="AG109">
            <v>49330</v>
          </cell>
          <cell r="AH109">
            <v>78928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440321.06414995994</v>
          </cell>
          <cell r="AT109">
            <v>440321.06414995994</v>
          </cell>
          <cell r="AU109">
            <v>96660</v>
          </cell>
        </row>
        <row r="110">
          <cell r="B110">
            <v>96</v>
          </cell>
          <cell r="C110">
            <v>1</v>
          </cell>
          <cell r="D110">
            <v>3610410.7003139979</v>
          </cell>
          <cell r="E110">
            <v>3610410.7003139979</v>
          </cell>
          <cell r="F110">
            <v>1219030</v>
          </cell>
          <cell r="G110">
            <v>1</v>
          </cell>
          <cell r="H110">
            <v>13100</v>
          </cell>
          <cell r="I110">
            <v>192920</v>
          </cell>
          <cell r="J110">
            <v>96660</v>
          </cell>
          <cell r="K110">
            <v>96660</v>
          </cell>
          <cell r="L110">
            <v>96460</v>
          </cell>
          <cell r="M110">
            <v>96460</v>
          </cell>
          <cell r="N110">
            <v>96460</v>
          </cell>
          <cell r="O110">
            <v>96000</v>
          </cell>
          <cell r="P110">
            <v>96660</v>
          </cell>
          <cell r="Q110">
            <v>144990</v>
          </cell>
          <cell r="R110">
            <v>0</v>
          </cell>
          <cell r="S110">
            <v>96000</v>
          </cell>
          <cell r="T110">
            <v>0</v>
          </cell>
          <cell r="U110">
            <v>96660</v>
          </cell>
          <cell r="V110">
            <v>0</v>
          </cell>
          <cell r="W110">
            <v>2391380.7003139979</v>
          </cell>
          <cell r="X110">
            <v>0</v>
          </cell>
          <cell r="Y110">
            <v>48330</v>
          </cell>
          <cell r="Z110">
            <v>144990</v>
          </cell>
          <cell r="AA110">
            <v>96660</v>
          </cell>
          <cell r="AB110">
            <v>96000</v>
          </cell>
          <cell r="AC110">
            <v>98660</v>
          </cell>
          <cell r="AD110">
            <v>147990</v>
          </cell>
          <cell r="AE110">
            <v>98660</v>
          </cell>
          <cell r="AF110">
            <v>98660</v>
          </cell>
          <cell r="AG110">
            <v>49330</v>
          </cell>
          <cell r="AH110">
            <v>78928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1433172.7003139979</v>
          </cell>
          <cell r="AT110">
            <v>1433172.7003139979</v>
          </cell>
          <cell r="AU110">
            <v>96660</v>
          </cell>
        </row>
        <row r="111">
          <cell r="B111">
            <v>97</v>
          </cell>
          <cell r="C111">
            <v>1</v>
          </cell>
          <cell r="D111">
            <v>3823224.0247445158</v>
          </cell>
          <cell r="E111">
            <v>3823224.0247445158</v>
          </cell>
          <cell r="F111">
            <v>1219030</v>
          </cell>
          <cell r="G111">
            <v>1</v>
          </cell>
          <cell r="H111">
            <v>13100</v>
          </cell>
          <cell r="I111">
            <v>192920</v>
          </cell>
          <cell r="J111">
            <v>96660</v>
          </cell>
          <cell r="K111">
            <v>96660</v>
          </cell>
          <cell r="L111">
            <v>96460</v>
          </cell>
          <cell r="M111">
            <v>96460</v>
          </cell>
          <cell r="N111">
            <v>96460</v>
          </cell>
          <cell r="O111">
            <v>96000</v>
          </cell>
          <cell r="P111">
            <v>96660</v>
          </cell>
          <cell r="Q111">
            <v>144990</v>
          </cell>
          <cell r="R111">
            <v>0</v>
          </cell>
          <cell r="S111">
            <v>96000</v>
          </cell>
          <cell r="T111">
            <v>0</v>
          </cell>
          <cell r="U111">
            <v>96660</v>
          </cell>
          <cell r="V111">
            <v>0</v>
          </cell>
          <cell r="W111">
            <v>2604194.0247445158</v>
          </cell>
          <cell r="X111">
            <v>0</v>
          </cell>
          <cell r="Y111">
            <v>48330</v>
          </cell>
          <cell r="Z111">
            <v>144990</v>
          </cell>
          <cell r="AA111">
            <v>96660</v>
          </cell>
          <cell r="AB111">
            <v>96000</v>
          </cell>
          <cell r="AC111">
            <v>98660</v>
          </cell>
          <cell r="AD111">
            <v>147990</v>
          </cell>
          <cell r="AE111">
            <v>98660</v>
          </cell>
          <cell r="AF111">
            <v>98660</v>
          </cell>
          <cell r="AG111">
            <v>49330</v>
          </cell>
          <cell r="AH111">
            <v>78928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1645986.0247445158</v>
          </cell>
          <cell r="AT111">
            <v>1645986.0247445158</v>
          </cell>
          <cell r="AU111">
            <v>96660</v>
          </cell>
        </row>
        <row r="112">
          <cell r="B112">
            <v>98</v>
          </cell>
          <cell r="C112">
            <v>1</v>
          </cell>
          <cell r="D112">
            <v>3479347.0522235041</v>
          </cell>
          <cell r="E112">
            <v>3479347.0522235041</v>
          </cell>
          <cell r="F112">
            <v>1219030</v>
          </cell>
          <cell r="G112">
            <v>1</v>
          </cell>
          <cell r="H112">
            <v>13100</v>
          </cell>
          <cell r="I112">
            <v>192920</v>
          </cell>
          <cell r="J112">
            <v>96660</v>
          </cell>
          <cell r="K112">
            <v>96660</v>
          </cell>
          <cell r="L112">
            <v>96460</v>
          </cell>
          <cell r="M112">
            <v>96460</v>
          </cell>
          <cell r="N112">
            <v>96460</v>
          </cell>
          <cell r="O112">
            <v>96000</v>
          </cell>
          <cell r="P112">
            <v>96660</v>
          </cell>
          <cell r="Q112">
            <v>144990</v>
          </cell>
          <cell r="R112">
            <v>0</v>
          </cell>
          <cell r="S112">
            <v>96000</v>
          </cell>
          <cell r="T112">
            <v>0</v>
          </cell>
          <cell r="U112">
            <v>96660</v>
          </cell>
          <cell r="V112">
            <v>0</v>
          </cell>
          <cell r="W112">
            <v>2260317.0522235041</v>
          </cell>
          <cell r="X112">
            <v>0</v>
          </cell>
          <cell r="Y112">
            <v>48330</v>
          </cell>
          <cell r="Z112">
            <v>144990</v>
          </cell>
          <cell r="AA112">
            <v>96660</v>
          </cell>
          <cell r="AB112">
            <v>96000</v>
          </cell>
          <cell r="AC112">
            <v>98660</v>
          </cell>
          <cell r="AD112">
            <v>147990</v>
          </cell>
          <cell r="AE112">
            <v>98660</v>
          </cell>
          <cell r="AF112">
            <v>98660</v>
          </cell>
          <cell r="AG112">
            <v>49330</v>
          </cell>
          <cell r="AH112">
            <v>78928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1302109.0522235041</v>
          </cell>
          <cell r="AT112">
            <v>1302109.0522235041</v>
          </cell>
          <cell r="AU112">
            <v>96660</v>
          </cell>
        </row>
        <row r="113">
          <cell r="B113">
            <v>99</v>
          </cell>
          <cell r="C113">
            <v>1</v>
          </cell>
          <cell r="D113">
            <v>3996834.7633115719</v>
          </cell>
          <cell r="E113">
            <v>3996834.7633115719</v>
          </cell>
          <cell r="F113">
            <v>1219030</v>
          </cell>
          <cell r="G113">
            <v>1</v>
          </cell>
          <cell r="H113">
            <v>13100</v>
          </cell>
          <cell r="I113">
            <v>192920</v>
          </cell>
          <cell r="J113">
            <v>96660</v>
          </cell>
          <cell r="K113">
            <v>96660</v>
          </cell>
          <cell r="L113">
            <v>96460</v>
          </cell>
          <cell r="M113">
            <v>96460</v>
          </cell>
          <cell r="N113">
            <v>96460</v>
          </cell>
          <cell r="O113">
            <v>96000</v>
          </cell>
          <cell r="P113">
            <v>96660</v>
          </cell>
          <cell r="Q113">
            <v>144990</v>
          </cell>
          <cell r="R113">
            <v>0</v>
          </cell>
          <cell r="S113">
            <v>96000</v>
          </cell>
          <cell r="T113">
            <v>0</v>
          </cell>
          <cell r="U113">
            <v>96660</v>
          </cell>
          <cell r="V113">
            <v>0</v>
          </cell>
          <cell r="W113">
            <v>2777804.7633115719</v>
          </cell>
          <cell r="X113">
            <v>0</v>
          </cell>
          <cell r="Y113">
            <v>48330</v>
          </cell>
          <cell r="Z113">
            <v>144990</v>
          </cell>
          <cell r="AA113">
            <v>96660</v>
          </cell>
          <cell r="AB113">
            <v>96000</v>
          </cell>
          <cell r="AC113">
            <v>98660</v>
          </cell>
          <cell r="AD113">
            <v>147990</v>
          </cell>
          <cell r="AE113">
            <v>98660</v>
          </cell>
          <cell r="AF113">
            <v>98660</v>
          </cell>
          <cell r="AG113">
            <v>49330</v>
          </cell>
          <cell r="AH113">
            <v>78928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1819596.7633115719</v>
          </cell>
          <cell r="AT113">
            <v>1819596.7633115719</v>
          </cell>
          <cell r="AU113">
            <v>96660</v>
          </cell>
        </row>
        <row r="114">
          <cell r="B114">
            <v>100</v>
          </cell>
          <cell r="C114">
            <v>1</v>
          </cell>
          <cell r="D114">
            <v>3632501.4028734197</v>
          </cell>
          <cell r="E114">
            <v>3632501.4028734197</v>
          </cell>
          <cell r="F114">
            <v>1219030</v>
          </cell>
          <cell r="G114">
            <v>1</v>
          </cell>
          <cell r="H114">
            <v>13100</v>
          </cell>
          <cell r="I114">
            <v>192920</v>
          </cell>
          <cell r="J114">
            <v>96660</v>
          </cell>
          <cell r="K114">
            <v>96660</v>
          </cell>
          <cell r="L114">
            <v>96460</v>
          </cell>
          <cell r="M114">
            <v>96460</v>
          </cell>
          <cell r="N114">
            <v>96460</v>
          </cell>
          <cell r="O114">
            <v>96000</v>
          </cell>
          <cell r="P114">
            <v>96660</v>
          </cell>
          <cell r="Q114">
            <v>144990</v>
          </cell>
          <cell r="R114">
            <v>0</v>
          </cell>
          <cell r="S114">
            <v>96000</v>
          </cell>
          <cell r="T114">
            <v>0</v>
          </cell>
          <cell r="U114">
            <v>96660</v>
          </cell>
          <cell r="V114">
            <v>0</v>
          </cell>
          <cell r="W114">
            <v>2413471.4028734197</v>
          </cell>
          <cell r="X114">
            <v>0</v>
          </cell>
          <cell r="Y114">
            <v>48330</v>
          </cell>
          <cell r="Z114">
            <v>144990</v>
          </cell>
          <cell r="AA114">
            <v>96660</v>
          </cell>
          <cell r="AB114">
            <v>96000</v>
          </cell>
          <cell r="AC114">
            <v>98660</v>
          </cell>
          <cell r="AD114">
            <v>147990</v>
          </cell>
          <cell r="AE114">
            <v>98660</v>
          </cell>
          <cell r="AF114">
            <v>98660</v>
          </cell>
          <cell r="AG114">
            <v>49330</v>
          </cell>
          <cell r="AH114">
            <v>78928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1455263.4028734197</v>
          </cell>
          <cell r="AT114">
            <v>1455263.4028734197</v>
          </cell>
          <cell r="AU114">
            <v>96660</v>
          </cell>
        </row>
        <row r="115">
          <cell r="B115">
            <v>101</v>
          </cell>
          <cell r="C115">
            <v>1</v>
          </cell>
          <cell r="D115">
            <v>2954672.1504758219</v>
          </cell>
          <cell r="E115">
            <v>2954672.1504758219</v>
          </cell>
          <cell r="F115">
            <v>1219030</v>
          </cell>
          <cell r="G115">
            <v>1</v>
          </cell>
          <cell r="H115">
            <v>13100</v>
          </cell>
          <cell r="I115">
            <v>192920</v>
          </cell>
          <cell r="J115">
            <v>96660</v>
          </cell>
          <cell r="K115">
            <v>96660</v>
          </cell>
          <cell r="L115">
            <v>96460</v>
          </cell>
          <cell r="M115">
            <v>96460</v>
          </cell>
          <cell r="N115">
            <v>96460</v>
          </cell>
          <cell r="O115">
            <v>96000</v>
          </cell>
          <cell r="P115">
            <v>96660</v>
          </cell>
          <cell r="Q115">
            <v>144990</v>
          </cell>
          <cell r="R115">
            <v>0</v>
          </cell>
          <cell r="S115">
            <v>96000</v>
          </cell>
          <cell r="T115">
            <v>0</v>
          </cell>
          <cell r="U115">
            <v>96660</v>
          </cell>
          <cell r="V115">
            <v>0</v>
          </cell>
          <cell r="W115">
            <v>1735642.1504758219</v>
          </cell>
          <cell r="X115">
            <v>0</v>
          </cell>
          <cell r="Y115">
            <v>48330</v>
          </cell>
          <cell r="Z115">
            <v>144990</v>
          </cell>
          <cell r="AA115">
            <v>96660</v>
          </cell>
          <cell r="AB115">
            <v>96000</v>
          </cell>
          <cell r="AC115">
            <v>98660</v>
          </cell>
          <cell r="AD115">
            <v>147990</v>
          </cell>
          <cell r="AE115">
            <v>98660</v>
          </cell>
          <cell r="AF115">
            <v>98660</v>
          </cell>
          <cell r="AG115">
            <v>49330</v>
          </cell>
          <cell r="AH115">
            <v>78928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777434.15047582192</v>
          </cell>
          <cell r="AT115">
            <v>777434.15047582192</v>
          </cell>
          <cell r="AU115">
            <v>96660</v>
          </cell>
        </row>
        <row r="116">
          <cell r="B116">
            <v>102</v>
          </cell>
          <cell r="C116">
            <v>1</v>
          </cell>
          <cell r="D116">
            <v>2644432.9074859079</v>
          </cell>
          <cell r="E116">
            <v>2644432.9074859079</v>
          </cell>
          <cell r="F116">
            <v>1219030</v>
          </cell>
          <cell r="G116">
            <v>1</v>
          </cell>
          <cell r="H116">
            <v>13100</v>
          </cell>
          <cell r="I116">
            <v>192920</v>
          </cell>
          <cell r="J116">
            <v>96660</v>
          </cell>
          <cell r="K116">
            <v>96660</v>
          </cell>
          <cell r="L116">
            <v>96460</v>
          </cell>
          <cell r="M116">
            <v>96460</v>
          </cell>
          <cell r="N116">
            <v>96460</v>
          </cell>
          <cell r="O116">
            <v>96000</v>
          </cell>
          <cell r="P116">
            <v>96660</v>
          </cell>
          <cell r="Q116">
            <v>144990</v>
          </cell>
          <cell r="R116">
            <v>0</v>
          </cell>
          <cell r="S116">
            <v>96000</v>
          </cell>
          <cell r="T116">
            <v>0</v>
          </cell>
          <cell r="U116">
            <v>96660</v>
          </cell>
          <cell r="V116">
            <v>0</v>
          </cell>
          <cell r="W116">
            <v>1425402.9074859079</v>
          </cell>
          <cell r="X116">
            <v>0</v>
          </cell>
          <cell r="Y116">
            <v>48330</v>
          </cell>
          <cell r="Z116">
            <v>144990</v>
          </cell>
          <cell r="AA116">
            <v>96660</v>
          </cell>
          <cell r="AB116">
            <v>96000</v>
          </cell>
          <cell r="AC116">
            <v>98660</v>
          </cell>
          <cell r="AD116">
            <v>147990</v>
          </cell>
          <cell r="AE116">
            <v>98660</v>
          </cell>
          <cell r="AF116">
            <v>98660</v>
          </cell>
          <cell r="AG116">
            <v>49330</v>
          </cell>
          <cell r="AH116">
            <v>78928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467194.9074859079</v>
          </cell>
          <cell r="AT116">
            <v>467194.9074859079</v>
          </cell>
          <cell r="AU116">
            <v>96660</v>
          </cell>
        </row>
        <row r="117">
          <cell r="B117">
            <v>103</v>
          </cell>
          <cell r="C117">
            <v>1</v>
          </cell>
          <cell r="D117">
            <v>2767993.8832876119</v>
          </cell>
          <cell r="E117">
            <v>2767993.8832876119</v>
          </cell>
          <cell r="F117">
            <v>1219030</v>
          </cell>
          <cell r="G117">
            <v>1</v>
          </cell>
          <cell r="H117">
            <v>13100</v>
          </cell>
          <cell r="I117">
            <v>192920</v>
          </cell>
          <cell r="J117">
            <v>96660</v>
          </cell>
          <cell r="K117">
            <v>96660</v>
          </cell>
          <cell r="L117">
            <v>96460</v>
          </cell>
          <cell r="M117">
            <v>96460</v>
          </cell>
          <cell r="N117">
            <v>96460</v>
          </cell>
          <cell r="O117">
            <v>96000</v>
          </cell>
          <cell r="P117">
            <v>96660</v>
          </cell>
          <cell r="Q117">
            <v>144990</v>
          </cell>
          <cell r="R117">
            <v>0</v>
          </cell>
          <cell r="S117">
            <v>96000</v>
          </cell>
          <cell r="T117">
            <v>0</v>
          </cell>
          <cell r="U117">
            <v>96660</v>
          </cell>
          <cell r="V117">
            <v>0</v>
          </cell>
          <cell r="W117">
            <v>1548963.8832876119</v>
          </cell>
          <cell r="X117">
            <v>0</v>
          </cell>
          <cell r="Y117">
            <v>48330</v>
          </cell>
          <cell r="Z117">
            <v>144990</v>
          </cell>
          <cell r="AA117">
            <v>96660</v>
          </cell>
          <cell r="AB117">
            <v>96000</v>
          </cell>
          <cell r="AC117">
            <v>98660</v>
          </cell>
          <cell r="AD117">
            <v>147990</v>
          </cell>
          <cell r="AE117">
            <v>98660</v>
          </cell>
          <cell r="AF117">
            <v>98660</v>
          </cell>
          <cell r="AG117">
            <v>49330</v>
          </cell>
          <cell r="AH117">
            <v>78928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590755.88328761188</v>
          </cell>
          <cell r="AT117">
            <v>590755.88328761188</v>
          </cell>
          <cell r="AU117">
            <v>96660</v>
          </cell>
        </row>
        <row r="118">
          <cell r="B118">
            <v>104</v>
          </cell>
          <cell r="C118">
            <v>1</v>
          </cell>
          <cell r="D118">
            <v>2906798.8116079499</v>
          </cell>
          <cell r="E118">
            <v>2906798.8116079499</v>
          </cell>
          <cell r="F118">
            <v>1219030</v>
          </cell>
          <cell r="G118">
            <v>1</v>
          </cell>
          <cell r="H118">
            <v>13100</v>
          </cell>
          <cell r="I118">
            <v>192920</v>
          </cell>
          <cell r="J118">
            <v>96660</v>
          </cell>
          <cell r="K118">
            <v>96660</v>
          </cell>
          <cell r="L118">
            <v>96460</v>
          </cell>
          <cell r="M118">
            <v>96460</v>
          </cell>
          <cell r="N118">
            <v>96460</v>
          </cell>
          <cell r="O118">
            <v>96000</v>
          </cell>
          <cell r="P118">
            <v>96660</v>
          </cell>
          <cell r="Q118">
            <v>144990</v>
          </cell>
          <cell r="R118">
            <v>0</v>
          </cell>
          <cell r="S118">
            <v>96000</v>
          </cell>
          <cell r="T118">
            <v>0</v>
          </cell>
          <cell r="U118">
            <v>96660</v>
          </cell>
          <cell r="V118">
            <v>0</v>
          </cell>
          <cell r="W118">
            <v>1687768.8116079499</v>
          </cell>
          <cell r="X118">
            <v>0</v>
          </cell>
          <cell r="Y118">
            <v>48330</v>
          </cell>
          <cell r="Z118">
            <v>144990</v>
          </cell>
          <cell r="AA118">
            <v>96660</v>
          </cell>
          <cell r="AB118">
            <v>96000</v>
          </cell>
          <cell r="AC118">
            <v>98660</v>
          </cell>
          <cell r="AD118">
            <v>147990</v>
          </cell>
          <cell r="AE118">
            <v>98660</v>
          </cell>
          <cell r="AF118">
            <v>98660</v>
          </cell>
          <cell r="AG118">
            <v>49330</v>
          </cell>
          <cell r="AH118">
            <v>78928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729560.8116079499</v>
          </cell>
          <cell r="AT118">
            <v>729560.8116079499</v>
          </cell>
          <cell r="AU118">
            <v>96660</v>
          </cell>
        </row>
        <row r="119">
          <cell r="B119">
            <v>105</v>
          </cell>
          <cell r="C119">
            <v>1</v>
          </cell>
          <cell r="D119">
            <v>2617559.0641499599</v>
          </cell>
          <cell r="E119">
            <v>2617559.0641499599</v>
          </cell>
          <cell r="F119">
            <v>1219030</v>
          </cell>
          <cell r="G119">
            <v>1</v>
          </cell>
          <cell r="H119">
            <v>13100</v>
          </cell>
          <cell r="I119">
            <v>192920</v>
          </cell>
          <cell r="J119">
            <v>96660</v>
          </cell>
          <cell r="K119">
            <v>96660</v>
          </cell>
          <cell r="L119">
            <v>96460</v>
          </cell>
          <cell r="M119">
            <v>96460</v>
          </cell>
          <cell r="N119">
            <v>96460</v>
          </cell>
          <cell r="O119">
            <v>96000</v>
          </cell>
          <cell r="P119">
            <v>96660</v>
          </cell>
          <cell r="Q119">
            <v>144990</v>
          </cell>
          <cell r="R119">
            <v>0</v>
          </cell>
          <cell r="S119">
            <v>96000</v>
          </cell>
          <cell r="T119">
            <v>0</v>
          </cell>
          <cell r="U119">
            <v>96660</v>
          </cell>
          <cell r="V119">
            <v>0</v>
          </cell>
          <cell r="W119">
            <v>1398529.0641499599</v>
          </cell>
          <cell r="X119">
            <v>0</v>
          </cell>
          <cell r="Y119">
            <v>48330</v>
          </cell>
          <cell r="Z119">
            <v>144990</v>
          </cell>
          <cell r="AA119">
            <v>96660</v>
          </cell>
          <cell r="AB119">
            <v>96000</v>
          </cell>
          <cell r="AC119">
            <v>98660</v>
          </cell>
          <cell r="AD119">
            <v>147990</v>
          </cell>
          <cell r="AE119">
            <v>98660</v>
          </cell>
          <cell r="AF119">
            <v>98660</v>
          </cell>
          <cell r="AG119">
            <v>49330</v>
          </cell>
          <cell r="AH119">
            <v>78928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440321.06414995994</v>
          </cell>
          <cell r="AT119">
            <v>440321.06414995994</v>
          </cell>
          <cell r="AU119">
            <v>96660</v>
          </cell>
        </row>
        <row r="120">
          <cell r="B120">
            <v>106</v>
          </cell>
          <cell r="C120">
            <v>1</v>
          </cell>
          <cell r="D120">
            <v>2617559.0641499599</v>
          </cell>
          <cell r="E120">
            <v>2617559.0641499599</v>
          </cell>
          <cell r="F120">
            <v>1219030</v>
          </cell>
          <cell r="G120">
            <v>1</v>
          </cell>
          <cell r="H120">
            <v>13100</v>
          </cell>
          <cell r="I120">
            <v>192920</v>
          </cell>
          <cell r="J120">
            <v>96660</v>
          </cell>
          <cell r="K120">
            <v>96660</v>
          </cell>
          <cell r="L120">
            <v>96460</v>
          </cell>
          <cell r="M120">
            <v>96460</v>
          </cell>
          <cell r="N120">
            <v>96460</v>
          </cell>
          <cell r="O120">
            <v>96000</v>
          </cell>
          <cell r="P120">
            <v>96660</v>
          </cell>
          <cell r="Q120">
            <v>144990</v>
          </cell>
          <cell r="R120">
            <v>0</v>
          </cell>
          <cell r="S120">
            <v>96000</v>
          </cell>
          <cell r="T120">
            <v>0</v>
          </cell>
          <cell r="U120">
            <v>96660</v>
          </cell>
          <cell r="V120">
            <v>0</v>
          </cell>
          <cell r="W120">
            <v>1398529.0641499599</v>
          </cell>
          <cell r="X120">
            <v>0</v>
          </cell>
          <cell r="Y120">
            <v>48330</v>
          </cell>
          <cell r="Z120">
            <v>144990</v>
          </cell>
          <cell r="AA120">
            <v>96660</v>
          </cell>
          <cell r="AB120">
            <v>96000</v>
          </cell>
          <cell r="AC120">
            <v>98660</v>
          </cell>
          <cell r="AD120">
            <v>147990</v>
          </cell>
          <cell r="AE120">
            <v>98660</v>
          </cell>
          <cell r="AF120">
            <v>98660</v>
          </cell>
          <cell r="AG120">
            <v>49330</v>
          </cell>
          <cell r="AH120">
            <v>78928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440321.06414995994</v>
          </cell>
          <cell r="AT120">
            <v>440321.06414995994</v>
          </cell>
          <cell r="AU120">
            <v>96660</v>
          </cell>
        </row>
        <row r="121">
          <cell r="B121">
            <v>107</v>
          </cell>
          <cell r="C121">
            <v>1</v>
          </cell>
          <cell r="D121">
            <v>2617559.0641499599</v>
          </cell>
          <cell r="E121">
            <v>2617559.0641499599</v>
          </cell>
          <cell r="F121">
            <v>1219030</v>
          </cell>
          <cell r="G121">
            <v>1</v>
          </cell>
          <cell r="H121">
            <v>13100</v>
          </cell>
          <cell r="I121">
            <v>192920</v>
          </cell>
          <cell r="J121">
            <v>96660</v>
          </cell>
          <cell r="K121">
            <v>96660</v>
          </cell>
          <cell r="L121">
            <v>96460</v>
          </cell>
          <cell r="M121">
            <v>96460</v>
          </cell>
          <cell r="N121">
            <v>96460</v>
          </cell>
          <cell r="O121">
            <v>96000</v>
          </cell>
          <cell r="P121">
            <v>96660</v>
          </cell>
          <cell r="Q121">
            <v>144990</v>
          </cell>
          <cell r="R121">
            <v>0</v>
          </cell>
          <cell r="S121">
            <v>96000</v>
          </cell>
          <cell r="T121">
            <v>0</v>
          </cell>
          <cell r="U121">
            <v>96660</v>
          </cell>
          <cell r="V121">
            <v>0</v>
          </cell>
          <cell r="W121">
            <v>1398529.0641499599</v>
          </cell>
          <cell r="X121">
            <v>0</v>
          </cell>
          <cell r="Y121">
            <v>48330</v>
          </cell>
          <cell r="Z121">
            <v>144990</v>
          </cell>
          <cell r="AA121">
            <v>96660</v>
          </cell>
          <cell r="AB121">
            <v>96000</v>
          </cell>
          <cell r="AC121">
            <v>98660</v>
          </cell>
          <cell r="AD121">
            <v>147990</v>
          </cell>
          <cell r="AE121">
            <v>98660</v>
          </cell>
          <cell r="AF121">
            <v>98660</v>
          </cell>
          <cell r="AG121">
            <v>49330</v>
          </cell>
          <cell r="AH121">
            <v>78928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440321.06414995994</v>
          </cell>
          <cell r="AT121">
            <v>440321.06414995994</v>
          </cell>
          <cell r="AU121">
            <v>96660</v>
          </cell>
        </row>
        <row r="122">
          <cell r="B122">
            <v>108</v>
          </cell>
          <cell r="C122">
            <v>1</v>
          </cell>
          <cell r="D122">
            <v>2617559.0641499599</v>
          </cell>
          <cell r="E122">
            <v>2617559.0641499599</v>
          </cell>
          <cell r="F122">
            <v>1219030</v>
          </cell>
          <cell r="G122">
            <v>1</v>
          </cell>
          <cell r="H122">
            <v>13100</v>
          </cell>
          <cell r="I122">
            <v>192920</v>
          </cell>
          <cell r="J122">
            <v>96660</v>
          </cell>
          <cell r="K122">
            <v>96660</v>
          </cell>
          <cell r="L122">
            <v>96460</v>
          </cell>
          <cell r="M122">
            <v>96460</v>
          </cell>
          <cell r="N122">
            <v>96460</v>
          </cell>
          <cell r="O122">
            <v>96000</v>
          </cell>
          <cell r="P122">
            <v>96660</v>
          </cell>
          <cell r="Q122">
            <v>144990</v>
          </cell>
          <cell r="R122">
            <v>0</v>
          </cell>
          <cell r="S122">
            <v>96000</v>
          </cell>
          <cell r="T122">
            <v>0</v>
          </cell>
          <cell r="U122">
            <v>96660</v>
          </cell>
          <cell r="V122">
            <v>0</v>
          </cell>
          <cell r="W122">
            <v>1398529.0641499599</v>
          </cell>
          <cell r="X122">
            <v>0</v>
          </cell>
          <cell r="Y122">
            <v>48330</v>
          </cell>
          <cell r="Z122">
            <v>144990</v>
          </cell>
          <cell r="AA122">
            <v>96660</v>
          </cell>
          <cell r="AB122">
            <v>96000</v>
          </cell>
          <cell r="AC122">
            <v>98660</v>
          </cell>
          <cell r="AD122">
            <v>147990</v>
          </cell>
          <cell r="AE122">
            <v>98660</v>
          </cell>
          <cell r="AF122">
            <v>98660</v>
          </cell>
          <cell r="AG122">
            <v>49330</v>
          </cell>
          <cell r="AH122">
            <v>78928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440321.06414995994</v>
          </cell>
          <cell r="AT122">
            <v>440321.06414995994</v>
          </cell>
          <cell r="AU122">
            <v>96660</v>
          </cell>
        </row>
        <row r="123">
          <cell r="B123">
            <v>109</v>
          </cell>
          <cell r="C123">
            <v>1</v>
          </cell>
          <cell r="D123">
            <v>2617559.0641499599</v>
          </cell>
          <cell r="E123">
            <v>2617559.0641499599</v>
          </cell>
          <cell r="F123">
            <v>1219030</v>
          </cell>
          <cell r="G123">
            <v>1</v>
          </cell>
          <cell r="H123">
            <v>13100</v>
          </cell>
          <cell r="I123">
            <v>192920</v>
          </cell>
          <cell r="J123">
            <v>96660</v>
          </cell>
          <cell r="K123">
            <v>96660</v>
          </cell>
          <cell r="L123">
            <v>96460</v>
          </cell>
          <cell r="M123">
            <v>96460</v>
          </cell>
          <cell r="N123">
            <v>96460</v>
          </cell>
          <cell r="O123">
            <v>96000</v>
          </cell>
          <cell r="P123">
            <v>96660</v>
          </cell>
          <cell r="Q123">
            <v>144990</v>
          </cell>
          <cell r="R123">
            <v>0</v>
          </cell>
          <cell r="S123">
            <v>96000</v>
          </cell>
          <cell r="T123">
            <v>0</v>
          </cell>
          <cell r="U123">
            <v>96660</v>
          </cell>
          <cell r="V123">
            <v>0</v>
          </cell>
          <cell r="W123">
            <v>1398529.0641499599</v>
          </cell>
          <cell r="X123">
            <v>0</v>
          </cell>
          <cell r="Y123">
            <v>48330</v>
          </cell>
          <cell r="Z123">
            <v>144990</v>
          </cell>
          <cell r="AA123">
            <v>96660</v>
          </cell>
          <cell r="AB123">
            <v>96000</v>
          </cell>
          <cell r="AC123">
            <v>98660</v>
          </cell>
          <cell r="AD123">
            <v>147990</v>
          </cell>
          <cell r="AE123">
            <v>98660</v>
          </cell>
          <cell r="AF123">
            <v>98660</v>
          </cell>
          <cell r="AG123">
            <v>49330</v>
          </cell>
          <cell r="AH123">
            <v>78928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440321.06414995994</v>
          </cell>
          <cell r="AT123">
            <v>440321.06414995994</v>
          </cell>
          <cell r="AU123">
            <v>96660</v>
          </cell>
        </row>
        <row r="124">
          <cell r="B124">
            <v>110</v>
          </cell>
          <cell r="C124">
            <v>1</v>
          </cell>
          <cell r="D124">
            <v>2617559.0641499599</v>
          </cell>
          <cell r="E124">
            <v>2617559.0641499599</v>
          </cell>
          <cell r="F124">
            <v>1219030</v>
          </cell>
          <cell r="G124">
            <v>1</v>
          </cell>
          <cell r="H124">
            <v>13100</v>
          </cell>
          <cell r="I124">
            <v>192920</v>
          </cell>
          <cell r="J124">
            <v>96660</v>
          </cell>
          <cell r="K124">
            <v>96660</v>
          </cell>
          <cell r="L124">
            <v>96460</v>
          </cell>
          <cell r="M124">
            <v>96460</v>
          </cell>
          <cell r="N124">
            <v>96460</v>
          </cell>
          <cell r="O124">
            <v>96000</v>
          </cell>
          <cell r="P124">
            <v>96660</v>
          </cell>
          <cell r="Q124">
            <v>144990</v>
          </cell>
          <cell r="R124">
            <v>0</v>
          </cell>
          <cell r="S124">
            <v>96000</v>
          </cell>
          <cell r="T124">
            <v>0</v>
          </cell>
          <cell r="U124">
            <v>96660</v>
          </cell>
          <cell r="V124">
            <v>0</v>
          </cell>
          <cell r="W124">
            <v>1398529.0641499599</v>
          </cell>
          <cell r="X124">
            <v>0</v>
          </cell>
          <cell r="Y124">
            <v>48330</v>
          </cell>
          <cell r="Z124">
            <v>144990</v>
          </cell>
          <cell r="AA124">
            <v>96660</v>
          </cell>
          <cell r="AB124">
            <v>96000</v>
          </cell>
          <cell r="AC124">
            <v>98660</v>
          </cell>
          <cell r="AD124">
            <v>147990</v>
          </cell>
          <cell r="AE124">
            <v>98660</v>
          </cell>
          <cell r="AF124">
            <v>98660</v>
          </cell>
          <cell r="AG124">
            <v>49330</v>
          </cell>
          <cell r="AH124">
            <v>78928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440321.06414995994</v>
          </cell>
          <cell r="AT124">
            <v>440321.06414995994</v>
          </cell>
          <cell r="AU124">
            <v>96660</v>
          </cell>
        </row>
        <row r="125">
          <cell r="B125">
            <v>111</v>
          </cell>
          <cell r="C125">
            <v>1</v>
          </cell>
          <cell r="D125">
            <v>2617559.0641499599</v>
          </cell>
          <cell r="E125">
            <v>2617559.0641499599</v>
          </cell>
          <cell r="F125">
            <v>1219030</v>
          </cell>
          <cell r="G125">
            <v>1</v>
          </cell>
          <cell r="H125">
            <v>13100</v>
          </cell>
          <cell r="I125">
            <v>192920</v>
          </cell>
          <cell r="J125">
            <v>96660</v>
          </cell>
          <cell r="K125">
            <v>96660</v>
          </cell>
          <cell r="L125">
            <v>96460</v>
          </cell>
          <cell r="M125">
            <v>96460</v>
          </cell>
          <cell r="N125">
            <v>96460</v>
          </cell>
          <cell r="O125">
            <v>96000</v>
          </cell>
          <cell r="P125">
            <v>96660</v>
          </cell>
          <cell r="Q125">
            <v>144990</v>
          </cell>
          <cell r="R125">
            <v>0</v>
          </cell>
          <cell r="S125">
            <v>96000</v>
          </cell>
          <cell r="T125">
            <v>0</v>
          </cell>
          <cell r="U125">
            <v>96660</v>
          </cell>
          <cell r="V125">
            <v>0</v>
          </cell>
          <cell r="W125">
            <v>1398529.0641499599</v>
          </cell>
          <cell r="X125">
            <v>0</v>
          </cell>
          <cell r="Y125">
            <v>48330</v>
          </cell>
          <cell r="Z125">
            <v>144990</v>
          </cell>
          <cell r="AA125">
            <v>96660</v>
          </cell>
          <cell r="AB125">
            <v>96000</v>
          </cell>
          <cell r="AC125">
            <v>98660</v>
          </cell>
          <cell r="AD125">
            <v>147990</v>
          </cell>
          <cell r="AE125">
            <v>98660</v>
          </cell>
          <cell r="AF125">
            <v>98660</v>
          </cell>
          <cell r="AG125">
            <v>49330</v>
          </cell>
          <cell r="AH125">
            <v>78928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440321.06414995994</v>
          </cell>
          <cell r="AT125">
            <v>440321.06414995994</v>
          </cell>
          <cell r="AU125">
            <v>96660</v>
          </cell>
        </row>
        <row r="126">
          <cell r="B126">
            <v>112</v>
          </cell>
          <cell r="C126">
            <v>1</v>
          </cell>
          <cell r="D126">
            <v>2617559.0641499599</v>
          </cell>
          <cell r="E126">
            <v>2617559.0641499599</v>
          </cell>
          <cell r="F126">
            <v>1219030</v>
          </cell>
          <cell r="G126">
            <v>1</v>
          </cell>
          <cell r="H126">
            <v>13100</v>
          </cell>
          <cell r="I126">
            <v>192920</v>
          </cell>
          <cell r="J126">
            <v>96660</v>
          </cell>
          <cell r="K126">
            <v>96660</v>
          </cell>
          <cell r="L126">
            <v>96460</v>
          </cell>
          <cell r="M126">
            <v>96460</v>
          </cell>
          <cell r="N126">
            <v>96460</v>
          </cell>
          <cell r="O126">
            <v>96000</v>
          </cell>
          <cell r="P126">
            <v>96660</v>
          </cell>
          <cell r="Q126">
            <v>144990</v>
          </cell>
          <cell r="R126">
            <v>0</v>
          </cell>
          <cell r="S126">
            <v>96000</v>
          </cell>
          <cell r="T126">
            <v>0</v>
          </cell>
          <cell r="U126">
            <v>96660</v>
          </cell>
          <cell r="V126">
            <v>0</v>
          </cell>
          <cell r="W126">
            <v>1398529.0641499599</v>
          </cell>
          <cell r="X126">
            <v>0</v>
          </cell>
          <cell r="Y126">
            <v>48330</v>
          </cell>
          <cell r="Z126">
            <v>144990</v>
          </cell>
          <cell r="AA126">
            <v>96660</v>
          </cell>
          <cell r="AB126">
            <v>96000</v>
          </cell>
          <cell r="AC126">
            <v>98660</v>
          </cell>
          <cell r="AD126">
            <v>147990</v>
          </cell>
          <cell r="AE126">
            <v>98660</v>
          </cell>
          <cell r="AF126">
            <v>98660</v>
          </cell>
          <cell r="AG126">
            <v>49330</v>
          </cell>
          <cell r="AH126">
            <v>78928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440321.06414995994</v>
          </cell>
          <cell r="AT126">
            <v>440321.06414995994</v>
          </cell>
          <cell r="AU126">
            <v>96660</v>
          </cell>
        </row>
        <row r="127">
          <cell r="B127">
            <v>113</v>
          </cell>
          <cell r="C127">
            <v>1</v>
          </cell>
          <cell r="D127">
            <v>3026288.4770179461</v>
          </cell>
          <cell r="E127">
            <v>3026288.4770179461</v>
          </cell>
          <cell r="F127">
            <v>1219030</v>
          </cell>
          <cell r="G127">
            <v>1</v>
          </cell>
          <cell r="H127">
            <v>13100</v>
          </cell>
          <cell r="I127">
            <v>192920</v>
          </cell>
          <cell r="J127">
            <v>96660</v>
          </cell>
          <cell r="K127">
            <v>96660</v>
          </cell>
          <cell r="L127">
            <v>96460</v>
          </cell>
          <cell r="M127">
            <v>96460</v>
          </cell>
          <cell r="N127">
            <v>96460</v>
          </cell>
          <cell r="O127">
            <v>96000</v>
          </cell>
          <cell r="P127">
            <v>96660</v>
          </cell>
          <cell r="Q127">
            <v>144990</v>
          </cell>
          <cell r="R127">
            <v>0</v>
          </cell>
          <cell r="S127">
            <v>96000</v>
          </cell>
          <cell r="T127">
            <v>0</v>
          </cell>
          <cell r="U127">
            <v>96660</v>
          </cell>
          <cell r="V127">
            <v>0</v>
          </cell>
          <cell r="W127">
            <v>1807258.4770179461</v>
          </cell>
          <cell r="X127">
            <v>0</v>
          </cell>
          <cell r="Y127">
            <v>48330</v>
          </cell>
          <cell r="Z127">
            <v>144990</v>
          </cell>
          <cell r="AA127">
            <v>96660</v>
          </cell>
          <cell r="AB127">
            <v>96000</v>
          </cell>
          <cell r="AC127">
            <v>98660</v>
          </cell>
          <cell r="AD127">
            <v>147990</v>
          </cell>
          <cell r="AE127">
            <v>98660</v>
          </cell>
          <cell r="AF127">
            <v>98660</v>
          </cell>
          <cell r="AG127">
            <v>49330</v>
          </cell>
          <cell r="AH127">
            <v>78928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849050.47701794608</v>
          </cell>
          <cell r="AT127">
            <v>849050.47701794608</v>
          </cell>
          <cell r="AU127">
            <v>96660</v>
          </cell>
        </row>
        <row r="128">
          <cell r="B128">
            <v>114</v>
          </cell>
          <cell r="C128">
            <v>1</v>
          </cell>
          <cell r="D128">
            <v>2859054.2611266719</v>
          </cell>
          <cell r="E128">
            <v>2859054.2611266719</v>
          </cell>
          <cell r="F128">
            <v>1219030</v>
          </cell>
          <cell r="G128">
            <v>1</v>
          </cell>
          <cell r="H128">
            <v>13100</v>
          </cell>
          <cell r="I128">
            <v>192920</v>
          </cell>
          <cell r="J128">
            <v>96660</v>
          </cell>
          <cell r="K128">
            <v>96660</v>
          </cell>
          <cell r="L128">
            <v>96460</v>
          </cell>
          <cell r="M128">
            <v>96460</v>
          </cell>
          <cell r="N128">
            <v>96460</v>
          </cell>
          <cell r="O128">
            <v>96000</v>
          </cell>
          <cell r="P128">
            <v>96660</v>
          </cell>
          <cell r="Q128">
            <v>144990</v>
          </cell>
          <cell r="R128">
            <v>0</v>
          </cell>
          <cell r="S128">
            <v>96000</v>
          </cell>
          <cell r="T128">
            <v>0</v>
          </cell>
          <cell r="U128">
            <v>96660</v>
          </cell>
          <cell r="V128">
            <v>0</v>
          </cell>
          <cell r="W128">
            <v>1640024.2611266719</v>
          </cell>
          <cell r="X128">
            <v>0</v>
          </cell>
          <cell r="Y128">
            <v>48330</v>
          </cell>
          <cell r="Z128">
            <v>144990</v>
          </cell>
          <cell r="AA128">
            <v>96660</v>
          </cell>
          <cell r="AB128">
            <v>96000</v>
          </cell>
          <cell r="AC128">
            <v>98660</v>
          </cell>
          <cell r="AD128">
            <v>147990</v>
          </cell>
          <cell r="AE128">
            <v>98660</v>
          </cell>
          <cell r="AF128">
            <v>98660</v>
          </cell>
          <cell r="AG128">
            <v>49330</v>
          </cell>
          <cell r="AH128">
            <v>78928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681816.26112667192</v>
          </cell>
          <cell r="AT128">
            <v>681816.26112667192</v>
          </cell>
          <cell r="AU128">
            <v>96660</v>
          </cell>
        </row>
        <row r="129">
          <cell r="B129">
            <v>115</v>
          </cell>
          <cell r="C129">
            <v>1</v>
          </cell>
          <cell r="D129">
            <v>2617559.0641499599</v>
          </cell>
          <cell r="E129">
            <v>2617559.0641499599</v>
          </cell>
          <cell r="F129">
            <v>1219030</v>
          </cell>
          <cell r="G129">
            <v>1</v>
          </cell>
          <cell r="H129">
            <v>13100</v>
          </cell>
          <cell r="I129">
            <v>192920</v>
          </cell>
          <cell r="J129">
            <v>96660</v>
          </cell>
          <cell r="K129">
            <v>96660</v>
          </cell>
          <cell r="L129">
            <v>96460</v>
          </cell>
          <cell r="M129">
            <v>96460</v>
          </cell>
          <cell r="N129">
            <v>96460</v>
          </cell>
          <cell r="O129">
            <v>96000</v>
          </cell>
          <cell r="P129">
            <v>96660</v>
          </cell>
          <cell r="Q129">
            <v>144990</v>
          </cell>
          <cell r="R129">
            <v>0</v>
          </cell>
          <cell r="S129">
            <v>96000</v>
          </cell>
          <cell r="T129">
            <v>0</v>
          </cell>
          <cell r="U129">
            <v>96660</v>
          </cell>
          <cell r="V129">
            <v>0</v>
          </cell>
          <cell r="W129">
            <v>1398529.0641499599</v>
          </cell>
          <cell r="X129">
            <v>0</v>
          </cell>
          <cell r="Y129">
            <v>48330</v>
          </cell>
          <cell r="Z129">
            <v>144990</v>
          </cell>
          <cell r="AA129">
            <v>96660</v>
          </cell>
          <cell r="AB129">
            <v>96000</v>
          </cell>
          <cell r="AC129">
            <v>98660</v>
          </cell>
          <cell r="AD129">
            <v>147990</v>
          </cell>
          <cell r="AE129">
            <v>98660</v>
          </cell>
          <cell r="AF129">
            <v>98660</v>
          </cell>
          <cell r="AG129">
            <v>49330</v>
          </cell>
          <cell r="AH129">
            <v>78928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440321.06414995994</v>
          </cell>
          <cell r="AT129">
            <v>440321.06414995994</v>
          </cell>
          <cell r="AU129">
            <v>96660</v>
          </cell>
        </row>
        <row r="130">
          <cell r="B130">
            <v>116</v>
          </cell>
          <cell r="C130">
            <v>1</v>
          </cell>
          <cell r="D130">
            <v>2617559.0641499599</v>
          </cell>
          <cell r="E130">
            <v>2617559.0641499599</v>
          </cell>
          <cell r="F130">
            <v>1219030</v>
          </cell>
          <cell r="G130">
            <v>1</v>
          </cell>
          <cell r="H130">
            <v>13100</v>
          </cell>
          <cell r="I130">
            <v>192920</v>
          </cell>
          <cell r="J130">
            <v>96660</v>
          </cell>
          <cell r="K130">
            <v>96660</v>
          </cell>
          <cell r="L130">
            <v>96460</v>
          </cell>
          <cell r="M130">
            <v>96460</v>
          </cell>
          <cell r="N130">
            <v>96460</v>
          </cell>
          <cell r="O130">
            <v>96000</v>
          </cell>
          <cell r="P130">
            <v>96660</v>
          </cell>
          <cell r="Q130">
            <v>144990</v>
          </cell>
          <cell r="R130">
            <v>0</v>
          </cell>
          <cell r="S130">
            <v>96000</v>
          </cell>
          <cell r="T130">
            <v>0</v>
          </cell>
          <cell r="U130">
            <v>96660</v>
          </cell>
          <cell r="V130">
            <v>0</v>
          </cell>
          <cell r="W130">
            <v>1398529.0641499599</v>
          </cell>
          <cell r="X130">
            <v>0</v>
          </cell>
          <cell r="Y130">
            <v>48330</v>
          </cell>
          <cell r="Z130">
            <v>144990</v>
          </cell>
          <cell r="AA130">
            <v>96660</v>
          </cell>
          <cell r="AB130">
            <v>96000</v>
          </cell>
          <cell r="AC130">
            <v>98660</v>
          </cell>
          <cell r="AD130">
            <v>147990</v>
          </cell>
          <cell r="AE130">
            <v>98660</v>
          </cell>
          <cell r="AF130">
            <v>98660</v>
          </cell>
          <cell r="AG130">
            <v>49330</v>
          </cell>
          <cell r="AH130">
            <v>78928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440321.06414995994</v>
          </cell>
          <cell r="AT130">
            <v>440321.06414995994</v>
          </cell>
          <cell r="AU130">
            <v>96660</v>
          </cell>
        </row>
        <row r="131">
          <cell r="B131">
            <v>117</v>
          </cell>
          <cell r="C131">
            <v>1</v>
          </cell>
          <cell r="D131">
            <v>2891482.9771991237</v>
          </cell>
          <cell r="E131">
            <v>2891482.9771991237</v>
          </cell>
          <cell r="F131">
            <v>1219030</v>
          </cell>
          <cell r="G131">
            <v>1</v>
          </cell>
          <cell r="H131">
            <v>13100</v>
          </cell>
          <cell r="I131">
            <v>192920</v>
          </cell>
          <cell r="J131">
            <v>96660</v>
          </cell>
          <cell r="K131">
            <v>96660</v>
          </cell>
          <cell r="L131">
            <v>96460</v>
          </cell>
          <cell r="M131">
            <v>96460</v>
          </cell>
          <cell r="N131">
            <v>96460</v>
          </cell>
          <cell r="O131">
            <v>96000</v>
          </cell>
          <cell r="P131">
            <v>96660</v>
          </cell>
          <cell r="Q131">
            <v>144990</v>
          </cell>
          <cell r="R131">
            <v>0</v>
          </cell>
          <cell r="S131">
            <v>96000</v>
          </cell>
          <cell r="T131">
            <v>0</v>
          </cell>
          <cell r="U131">
            <v>96660</v>
          </cell>
          <cell r="V131">
            <v>0</v>
          </cell>
          <cell r="W131">
            <v>1672452.9771991237</v>
          </cell>
          <cell r="X131">
            <v>0</v>
          </cell>
          <cell r="Y131">
            <v>48330</v>
          </cell>
          <cell r="Z131">
            <v>144990</v>
          </cell>
          <cell r="AA131">
            <v>96660</v>
          </cell>
          <cell r="AB131">
            <v>96000</v>
          </cell>
          <cell r="AC131">
            <v>98660</v>
          </cell>
          <cell r="AD131">
            <v>147990</v>
          </cell>
          <cell r="AE131">
            <v>98660</v>
          </cell>
          <cell r="AF131">
            <v>98660</v>
          </cell>
          <cell r="AG131">
            <v>49330</v>
          </cell>
          <cell r="AH131">
            <v>78928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714244.97719912371</v>
          </cell>
          <cell r="AT131">
            <v>714244.97719912371</v>
          </cell>
          <cell r="AU131">
            <v>96660</v>
          </cell>
        </row>
        <row r="132">
          <cell r="B132">
            <v>118</v>
          </cell>
          <cell r="C132">
            <v>1</v>
          </cell>
          <cell r="D132">
            <v>2890960.8351356457</v>
          </cell>
          <cell r="E132">
            <v>2890960.8351356457</v>
          </cell>
          <cell r="F132">
            <v>1219030</v>
          </cell>
          <cell r="G132">
            <v>1</v>
          </cell>
          <cell r="H132">
            <v>13100</v>
          </cell>
          <cell r="I132">
            <v>192920</v>
          </cell>
          <cell r="J132">
            <v>96660</v>
          </cell>
          <cell r="K132">
            <v>96660</v>
          </cell>
          <cell r="L132">
            <v>96460</v>
          </cell>
          <cell r="M132">
            <v>96460</v>
          </cell>
          <cell r="N132">
            <v>96460</v>
          </cell>
          <cell r="O132">
            <v>96000</v>
          </cell>
          <cell r="P132">
            <v>96660</v>
          </cell>
          <cell r="Q132">
            <v>144990</v>
          </cell>
          <cell r="R132">
            <v>0</v>
          </cell>
          <cell r="S132">
            <v>96000</v>
          </cell>
          <cell r="T132">
            <v>0</v>
          </cell>
          <cell r="U132">
            <v>96660</v>
          </cell>
          <cell r="V132">
            <v>0</v>
          </cell>
          <cell r="W132">
            <v>1671930.8351356457</v>
          </cell>
          <cell r="X132">
            <v>0</v>
          </cell>
          <cell r="Y132">
            <v>48330</v>
          </cell>
          <cell r="Z132">
            <v>144990</v>
          </cell>
          <cell r="AA132">
            <v>96660</v>
          </cell>
          <cell r="AB132">
            <v>96000</v>
          </cell>
          <cell r="AC132">
            <v>98660</v>
          </cell>
          <cell r="AD132">
            <v>147990</v>
          </cell>
          <cell r="AE132">
            <v>98660</v>
          </cell>
          <cell r="AF132">
            <v>98660</v>
          </cell>
          <cell r="AG132">
            <v>49330</v>
          </cell>
          <cell r="AH132">
            <v>78928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713722.8351356457</v>
          </cell>
          <cell r="AT132">
            <v>713722.8351356457</v>
          </cell>
          <cell r="AU132">
            <v>96660</v>
          </cell>
        </row>
        <row r="133">
          <cell r="B133">
            <v>119</v>
          </cell>
          <cell r="C133">
            <v>1</v>
          </cell>
          <cell r="D133">
            <v>2703746.4488497539</v>
          </cell>
          <cell r="E133">
            <v>2703746.4488497539</v>
          </cell>
          <cell r="F133">
            <v>1219030</v>
          </cell>
          <cell r="G133">
            <v>1</v>
          </cell>
          <cell r="H133">
            <v>13100</v>
          </cell>
          <cell r="I133">
            <v>192920</v>
          </cell>
          <cell r="J133">
            <v>96660</v>
          </cell>
          <cell r="K133">
            <v>96660</v>
          </cell>
          <cell r="L133">
            <v>96460</v>
          </cell>
          <cell r="M133">
            <v>96460</v>
          </cell>
          <cell r="N133">
            <v>96460</v>
          </cell>
          <cell r="O133">
            <v>96000</v>
          </cell>
          <cell r="P133">
            <v>96660</v>
          </cell>
          <cell r="Q133">
            <v>144990</v>
          </cell>
          <cell r="R133">
            <v>0</v>
          </cell>
          <cell r="S133">
            <v>96000</v>
          </cell>
          <cell r="T133">
            <v>0</v>
          </cell>
          <cell r="U133">
            <v>96660</v>
          </cell>
          <cell r="V133">
            <v>0</v>
          </cell>
          <cell r="W133">
            <v>1484716.4488497539</v>
          </cell>
          <cell r="X133">
            <v>0</v>
          </cell>
          <cell r="Y133">
            <v>48330</v>
          </cell>
          <cell r="Z133">
            <v>144990</v>
          </cell>
          <cell r="AA133">
            <v>96660</v>
          </cell>
          <cell r="AB133">
            <v>96000</v>
          </cell>
          <cell r="AC133">
            <v>98660</v>
          </cell>
          <cell r="AD133">
            <v>147990</v>
          </cell>
          <cell r="AE133">
            <v>98660</v>
          </cell>
          <cell r="AF133">
            <v>98660</v>
          </cell>
          <cell r="AG133">
            <v>49330</v>
          </cell>
          <cell r="AH133">
            <v>78928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526508.44884975394</v>
          </cell>
          <cell r="AT133">
            <v>526508.44884975394</v>
          </cell>
          <cell r="AU133">
            <v>96660</v>
          </cell>
        </row>
        <row r="134">
          <cell r="B134">
            <v>120</v>
          </cell>
          <cell r="C134">
            <v>1</v>
          </cell>
          <cell r="D134">
            <v>2617559.0641499599</v>
          </cell>
          <cell r="E134">
            <v>2617559.0641499599</v>
          </cell>
          <cell r="F134">
            <v>1219030</v>
          </cell>
          <cell r="G134">
            <v>1</v>
          </cell>
          <cell r="H134">
            <v>13100</v>
          </cell>
          <cell r="I134">
            <v>192920</v>
          </cell>
          <cell r="J134">
            <v>96660</v>
          </cell>
          <cell r="K134">
            <v>96660</v>
          </cell>
          <cell r="L134">
            <v>96460</v>
          </cell>
          <cell r="M134">
            <v>96460</v>
          </cell>
          <cell r="N134">
            <v>96460</v>
          </cell>
          <cell r="O134">
            <v>96000</v>
          </cell>
          <cell r="P134">
            <v>96660</v>
          </cell>
          <cell r="Q134">
            <v>144990</v>
          </cell>
          <cell r="R134">
            <v>0</v>
          </cell>
          <cell r="S134">
            <v>96000</v>
          </cell>
          <cell r="T134">
            <v>0</v>
          </cell>
          <cell r="U134">
            <v>96660</v>
          </cell>
          <cell r="V134">
            <v>0</v>
          </cell>
          <cell r="W134">
            <v>1398529.0641499599</v>
          </cell>
          <cell r="X134">
            <v>0</v>
          </cell>
          <cell r="Y134">
            <v>48330</v>
          </cell>
          <cell r="Z134">
            <v>144990</v>
          </cell>
          <cell r="AA134">
            <v>96660</v>
          </cell>
          <cell r="AB134">
            <v>96000</v>
          </cell>
          <cell r="AC134">
            <v>98660</v>
          </cell>
          <cell r="AD134">
            <v>147990</v>
          </cell>
          <cell r="AE134">
            <v>98660</v>
          </cell>
          <cell r="AF134">
            <v>98660</v>
          </cell>
          <cell r="AG134">
            <v>49330</v>
          </cell>
          <cell r="AH134">
            <v>78928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440321.06414995994</v>
          </cell>
          <cell r="AT134">
            <v>440321.06414995994</v>
          </cell>
          <cell r="AU134">
            <v>96660</v>
          </cell>
        </row>
        <row r="135">
          <cell r="B135">
            <v>121</v>
          </cell>
          <cell r="C135">
            <v>1</v>
          </cell>
          <cell r="D135">
            <v>2617559.0641499599</v>
          </cell>
          <cell r="E135">
            <v>2617559.0641499599</v>
          </cell>
          <cell r="F135">
            <v>1219030</v>
          </cell>
          <cell r="G135">
            <v>1</v>
          </cell>
          <cell r="H135">
            <v>13100</v>
          </cell>
          <cell r="I135">
            <v>192920</v>
          </cell>
          <cell r="J135">
            <v>96660</v>
          </cell>
          <cell r="K135">
            <v>96660</v>
          </cell>
          <cell r="L135">
            <v>96460</v>
          </cell>
          <cell r="M135">
            <v>96460</v>
          </cell>
          <cell r="N135">
            <v>96460</v>
          </cell>
          <cell r="O135">
            <v>96000</v>
          </cell>
          <cell r="P135">
            <v>96660</v>
          </cell>
          <cell r="Q135">
            <v>144990</v>
          </cell>
          <cell r="R135">
            <v>0</v>
          </cell>
          <cell r="S135">
            <v>96000</v>
          </cell>
          <cell r="T135">
            <v>0</v>
          </cell>
          <cell r="U135">
            <v>96660</v>
          </cell>
          <cell r="V135">
            <v>0</v>
          </cell>
          <cell r="W135">
            <v>1398529.0641499599</v>
          </cell>
          <cell r="Y135">
            <v>48330</v>
          </cell>
          <cell r="Z135">
            <v>144990</v>
          </cell>
          <cell r="AA135">
            <v>96660</v>
          </cell>
          <cell r="AB135">
            <v>96000</v>
          </cell>
          <cell r="AC135">
            <v>98660</v>
          </cell>
          <cell r="AD135">
            <v>147990</v>
          </cell>
          <cell r="AE135">
            <v>98660</v>
          </cell>
          <cell r="AF135">
            <v>98660</v>
          </cell>
          <cell r="AG135">
            <v>49330</v>
          </cell>
          <cell r="AH135">
            <v>78928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440321.06414995994</v>
          </cell>
          <cell r="AT135">
            <v>440321.06414995994</v>
          </cell>
          <cell r="AU135">
            <v>96660</v>
          </cell>
        </row>
        <row r="136">
          <cell r="B136">
            <v>122</v>
          </cell>
          <cell r="C136">
            <v>1</v>
          </cell>
          <cell r="D136">
            <v>2891482.9771991237</v>
          </cell>
          <cell r="E136">
            <v>2891482.9771991237</v>
          </cell>
          <cell r="F136">
            <v>1219030</v>
          </cell>
          <cell r="G136">
            <v>1</v>
          </cell>
          <cell r="H136">
            <v>13100</v>
          </cell>
          <cell r="I136">
            <v>192920</v>
          </cell>
          <cell r="J136">
            <v>96660</v>
          </cell>
          <cell r="K136">
            <v>96660</v>
          </cell>
          <cell r="L136">
            <v>96460</v>
          </cell>
          <cell r="M136">
            <v>96460</v>
          </cell>
          <cell r="N136">
            <v>96460</v>
          </cell>
          <cell r="O136">
            <v>96000</v>
          </cell>
          <cell r="P136">
            <v>96660</v>
          </cell>
          <cell r="Q136">
            <v>144990</v>
          </cell>
          <cell r="R136">
            <v>0</v>
          </cell>
          <cell r="S136">
            <v>96000</v>
          </cell>
          <cell r="T136">
            <v>0</v>
          </cell>
          <cell r="U136">
            <v>96660</v>
          </cell>
          <cell r="V136">
            <v>0</v>
          </cell>
          <cell r="W136">
            <v>1672452.9771991237</v>
          </cell>
          <cell r="Y136">
            <v>48330</v>
          </cell>
          <cell r="Z136">
            <v>144990</v>
          </cell>
          <cell r="AA136">
            <v>96660</v>
          </cell>
          <cell r="AB136">
            <v>96000</v>
          </cell>
          <cell r="AC136">
            <v>98660</v>
          </cell>
          <cell r="AD136">
            <v>147990</v>
          </cell>
          <cell r="AE136">
            <v>98660</v>
          </cell>
          <cell r="AF136">
            <v>98660</v>
          </cell>
          <cell r="AG136">
            <v>49330</v>
          </cell>
          <cell r="AH136">
            <v>78928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714244.97719912371</v>
          </cell>
          <cell r="AT136">
            <v>714244.97719912371</v>
          </cell>
          <cell r="AU136">
            <v>96660</v>
          </cell>
        </row>
        <row r="137">
          <cell r="B137">
            <v>123</v>
          </cell>
          <cell r="C137">
            <v>1</v>
          </cell>
          <cell r="D137">
            <v>2891482.9771991237</v>
          </cell>
          <cell r="E137">
            <v>2891482.9771991237</v>
          </cell>
          <cell r="F137">
            <v>1219030</v>
          </cell>
          <cell r="G137">
            <v>1</v>
          </cell>
          <cell r="H137">
            <v>13100</v>
          </cell>
          <cell r="I137">
            <v>192920</v>
          </cell>
          <cell r="J137">
            <v>96660</v>
          </cell>
          <cell r="K137">
            <v>96660</v>
          </cell>
          <cell r="L137">
            <v>96460</v>
          </cell>
          <cell r="M137">
            <v>96460</v>
          </cell>
          <cell r="N137">
            <v>96460</v>
          </cell>
          <cell r="O137">
            <v>96000</v>
          </cell>
          <cell r="P137">
            <v>96660</v>
          </cell>
          <cell r="Q137">
            <v>144990</v>
          </cell>
          <cell r="R137">
            <v>0</v>
          </cell>
          <cell r="S137">
            <v>96000</v>
          </cell>
          <cell r="T137">
            <v>0</v>
          </cell>
          <cell r="U137">
            <v>96660</v>
          </cell>
          <cell r="V137">
            <v>0</v>
          </cell>
          <cell r="W137">
            <v>1672452.9771991237</v>
          </cell>
          <cell r="Y137">
            <v>48330</v>
          </cell>
          <cell r="Z137">
            <v>144990</v>
          </cell>
          <cell r="AA137">
            <v>96660</v>
          </cell>
          <cell r="AB137">
            <v>96000</v>
          </cell>
          <cell r="AC137">
            <v>98660</v>
          </cell>
          <cell r="AD137">
            <v>147990</v>
          </cell>
          <cell r="AE137">
            <v>98660</v>
          </cell>
          <cell r="AF137">
            <v>98660</v>
          </cell>
          <cell r="AG137">
            <v>49330</v>
          </cell>
          <cell r="AH137">
            <v>78928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714244.97719912371</v>
          </cell>
          <cell r="AT137">
            <v>714244.97719912371</v>
          </cell>
          <cell r="AU137">
            <v>96660</v>
          </cell>
        </row>
        <row r="138">
          <cell r="B138">
            <v>124</v>
          </cell>
          <cell r="C138">
            <v>2</v>
          </cell>
          <cell r="D138">
            <v>2597326.3087800839</v>
          </cell>
          <cell r="E138">
            <v>2597326.3087800839</v>
          </cell>
          <cell r="F138">
            <v>1219030</v>
          </cell>
          <cell r="G138">
            <v>1</v>
          </cell>
          <cell r="H138">
            <v>13100</v>
          </cell>
          <cell r="I138">
            <v>192920</v>
          </cell>
          <cell r="J138">
            <v>96660</v>
          </cell>
          <cell r="K138">
            <v>96660</v>
          </cell>
          <cell r="L138">
            <v>96460</v>
          </cell>
          <cell r="M138">
            <v>96460</v>
          </cell>
          <cell r="N138">
            <v>96460</v>
          </cell>
          <cell r="O138">
            <v>96000</v>
          </cell>
          <cell r="P138">
            <v>96660</v>
          </cell>
          <cell r="Q138">
            <v>144990</v>
          </cell>
          <cell r="R138">
            <v>0</v>
          </cell>
          <cell r="S138">
            <v>96000</v>
          </cell>
          <cell r="T138">
            <v>0</v>
          </cell>
          <cell r="U138">
            <v>96660</v>
          </cell>
          <cell r="V138">
            <v>0</v>
          </cell>
          <cell r="W138">
            <v>1378296.3087800839</v>
          </cell>
          <cell r="Y138">
            <v>48330</v>
          </cell>
          <cell r="Z138">
            <v>144990</v>
          </cell>
          <cell r="AA138">
            <v>96660</v>
          </cell>
          <cell r="AB138">
            <v>96000</v>
          </cell>
          <cell r="AC138">
            <v>98660</v>
          </cell>
          <cell r="AD138">
            <v>147990</v>
          </cell>
          <cell r="AE138">
            <v>98660</v>
          </cell>
          <cell r="AF138">
            <v>98660</v>
          </cell>
          <cell r="AG138">
            <v>49330</v>
          </cell>
          <cell r="AH138">
            <v>78928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420088.3087800839</v>
          </cell>
          <cell r="AT138">
            <v>420088.3087800839</v>
          </cell>
          <cell r="AU138">
            <v>96660</v>
          </cell>
        </row>
        <row r="139">
          <cell r="B139">
            <v>125</v>
          </cell>
          <cell r="C139">
            <v>2</v>
          </cell>
          <cell r="D139">
            <v>2588627.6017072657</v>
          </cell>
          <cell r="E139">
            <v>2588627.6017072657</v>
          </cell>
          <cell r="F139">
            <v>1219030</v>
          </cell>
          <cell r="G139">
            <v>1</v>
          </cell>
          <cell r="H139">
            <v>13100</v>
          </cell>
          <cell r="I139">
            <v>192920</v>
          </cell>
          <cell r="J139">
            <v>96660</v>
          </cell>
          <cell r="K139">
            <v>96660</v>
          </cell>
          <cell r="L139">
            <v>96460</v>
          </cell>
          <cell r="M139">
            <v>96460</v>
          </cell>
          <cell r="N139">
            <v>96460</v>
          </cell>
          <cell r="O139">
            <v>96000</v>
          </cell>
          <cell r="P139">
            <v>96660</v>
          </cell>
          <cell r="Q139">
            <v>144990</v>
          </cell>
          <cell r="R139">
            <v>0</v>
          </cell>
          <cell r="S139">
            <v>96000</v>
          </cell>
          <cell r="T139">
            <v>0</v>
          </cell>
          <cell r="U139">
            <v>96660</v>
          </cell>
          <cell r="V139">
            <v>0</v>
          </cell>
          <cell r="W139">
            <v>1369597.6017072657</v>
          </cell>
          <cell r="Y139">
            <v>48330</v>
          </cell>
          <cell r="Z139">
            <v>144990</v>
          </cell>
          <cell r="AA139">
            <v>96660</v>
          </cell>
          <cell r="AB139">
            <v>96000</v>
          </cell>
          <cell r="AC139">
            <v>98660</v>
          </cell>
          <cell r="AD139">
            <v>147990</v>
          </cell>
          <cell r="AE139">
            <v>98660</v>
          </cell>
          <cell r="AF139">
            <v>98660</v>
          </cell>
          <cell r="AG139">
            <v>49330</v>
          </cell>
          <cell r="AH139">
            <v>78928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411389.60170726571</v>
          </cell>
          <cell r="AT139">
            <v>411389.60170726571</v>
          </cell>
          <cell r="AU139">
            <v>96660</v>
          </cell>
        </row>
        <row r="140">
          <cell r="B140">
            <v>126</v>
          </cell>
          <cell r="C140">
            <v>2</v>
          </cell>
          <cell r="D140">
            <v>2581679.0189887057</v>
          </cell>
          <cell r="E140">
            <v>2581679.0189887057</v>
          </cell>
          <cell r="F140">
            <v>1219030</v>
          </cell>
          <cell r="G140">
            <v>1</v>
          </cell>
          <cell r="H140">
            <v>13100</v>
          </cell>
          <cell r="I140">
            <v>192920</v>
          </cell>
          <cell r="J140">
            <v>96660</v>
          </cell>
          <cell r="K140">
            <v>96660</v>
          </cell>
          <cell r="L140">
            <v>96460</v>
          </cell>
          <cell r="M140">
            <v>96460</v>
          </cell>
          <cell r="N140">
            <v>96460</v>
          </cell>
          <cell r="O140">
            <v>96000</v>
          </cell>
          <cell r="P140">
            <v>96660</v>
          </cell>
          <cell r="Q140">
            <v>144990</v>
          </cell>
          <cell r="R140">
            <v>0</v>
          </cell>
          <cell r="S140">
            <v>96000</v>
          </cell>
          <cell r="T140">
            <v>0</v>
          </cell>
          <cell r="U140">
            <v>96660</v>
          </cell>
          <cell r="V140">
            <v>0</v>
          </cell>
          <cell r="W140">
            <v>1362649.0189887057</v>
          </cell>
          <cell r="Y140">
            <v>48330</v>
          </cell>
          <cell r="Z140">
            <v>144990</v>
          </cell>
          <cell r="AA140">
            <v>96660</v>
          </cell>
          <cell r="AB140">
            <v>96000</v>
          </cell>
          <cell r="AC140">
            <v>98660</v>
          </cell>
          <cell r="AD140">
            <v>147990</v>
          </cell>
          <cell r="AE140">
            <v>98660</v>
          </cell>
          <cell r="AF140">
            <v>98660</v>
          </cell>
          <cell r="AG140">
            <v>49330</v>
          </cell>
          <cell r="AH140">
            <v>78928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404441.01898870571</v>
          </cell>
          <cell r="AT140">
            <v>404441.01898870571</v>
          </cell>
          <cell r="AU140">
            <v>96660</v>
          </cell>
        </row>
        <row r="141">
          <cell r="B141">
            <v>127</v>
          </cell>
          <cell r="C141">
            <v>2</v>
          </cell>
          <cell r="D141">
            <v>3049593.1848339438</v>
          </cell>
          <cell r="E141">
            <v>3049593.1848339438</v>
          </cell>
          <cell r="F141">
            <v>1219030</v>
          </cell>
          <cell r="G141">
            <v>1</v>
          </cell>
          <cell r="H141">
            <v>13100</v>
          </cell>
          <cell r="I141">
            <v>192920</v>
          </cell>
          <cell r="J141">
            <v>96660</v>
          </cell>
          <cell r="K141">
            <v>96660</v>
          </cell>
          <cell r="L141">
            <v>96460</v>
          </cell>
          <cell r="M141">
            <v>96460</v>
          </cell>
          <cell r="N141">
            <v>96460</v>
          </cell>
          <cell r="O141">
            <v>96000</v>
          </cell>
          <cell r="P141">
            <v>96660</v>
          </cell>
          <cell r="Q141">
            <v>144990</v>
          </cell>
          <cell r="R141">
            <v>0</v>
          </cell>
          <cell r="S141">
            <v>96000</v>
          </cell>
          <cell r="T141">
            <v>0</v>
          </cell>
          <cell r="U141">
            <v>96660</v>
          </cell>
          <cell r="V141">
            <v>0</v>
          </cell>
          <cell r="W141">
            <v>1830563.1848339438</v>
          </cell>
          <cell r="Y141">
            <v>48330</v>
          </cell>
          <cell r="Z141">
            <v>144990</v>
          </cell>
          <cell r="AA141">
            <v>96660</v>
          </cell>
          <cell r="AB141">
            <v>96000</v>
          </cell>
          <cell r="AC141">
            <v>98660</v>
          </cell>
          <cell r="AD141">
            <v>147990</v>
          </cell>
          <cell r="AE141">
            <v>98660</v>
          </cell>
          <cell r="AF141">
            <v>98660</v>
          </cell>
          <cell r="AG141">
            <v>49330</v>
          </cell>
          <cell r="AH141">
            <v>78928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872355.18483394384</v>
          </cell>
          <cell r="AT141">
            <v>872355.18483394384</v>
          </cell>
          <cell r="AU141">
            <v>96660</v>
          </cell>
        </row>
        <row r="142">
          <cell r="B142">
            <v>128</v>
          </cell>
          <cell r="C142">
            <v>2</v>
          </cell>
          <cell r="D142">
            <v>3222537.019197552</v>
          </cell>
          <cell r="E142">
            <v>3222537.019197552</v>
          </cell>
          <cell r="F142">
            <v>1219030</v>
          </cell>
          <cell r="G142">
            <v>1</v>
          </cell>
          <cell r="H142">
            <v>13100</v>
          </cell>
          <cell r="I142">
            <v>192920</v>
          </cell>
          <cell r="J142">
            <v>96660</v>
          </cell>
          <cell r="K142">
            <v>96660</v>
          </cell>
          <cell r="L142">
            <v>96460</v>
          </cell>
          <cell r="M142">
            <v>96460</v>
          </cell>
          <cell r="N142">
            <v>96460</v>
          </cell>
          <cell r="O142">
            <v>96000</v>
          </cell>
          <cell r="P142">
            <v>96660</v>
          </cell>
          <cell r="Q142">
            <v>144990</v>
          </cell>
          <cell r="R142">
            <v>0</v>
          </cell>
          <cell r="S142">
            <v>96000</v>
          </cell>
          <cell r="T142">
            <v>0</v>
          </cell>
          <cell r="U142">
            <v>96660</v>
          </cell>
          <cell r="V142">
            <v>0</v>
          </cell>
          <cell r="W142">
            <v>2003507.019197552</v>
          </cell>
          <cell r="Y142">
            <v>48330</v>
          </cell>
          <cell r="Z142">
            <v>144990</v>
          </cell>
          <cell r="AA142">
            <v>96660</v>
          </cell>
          <cell r="AB142">
            <v>96000</v>
          </cell>
          <cell r="AC142">
            <v>98660</v>
          </cell>
          <cell r="AD142">
            <v>147990</v>
          </cell>
          <cell r="AE142">
            <v>98660</v>
          </cell>
          <cell r="AF142">
            <v>98660</v>
          </cell>
          <cell r="AG142">
            <v>49330</v>
          </cell>
          <cell r="AH142">
            <v>78928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1045299.019197552</v>
          </cell>
          <cell r="AT142">
            <v>1045299.019197552</v>
          </cell>
          <cell r="AU142">
            <v>96660</v>
          </cell>
        </row>
        <row r="143">
          <cell r="B143">
            <v>129</v>
          </cell>
          <cell r="C143">
            <v>2</v>
          </cell>
          <cell r="D143">
            <v>2884008.2589787417</v>
          </cell>
          <cell r="E143">
            <v>2884008.2589787417</v>
          </cell>
          <cell r="F143">
            <v>1219030</v>
          </cell>
          <cell r="G143">
            <v>1</v>
          </cell>
          <cell r="H143">
            <v>13100</v>
          </cell>
          <cell r="I143">
            <v>192920</v>
          </cell>
          <cell r="J143">
            <v>96660</v>
          </cell>
          <cell r="K143">
            <v>96660</v>
          </cell>
          <cell r="L143">
            <v>96460</v>
          </cell>
          <cell r="M143">
            <v>96460</v>
          </cell>
          <cell r="N143">
            <v>96460</v>
          </cell>
          <cell r="O143">
            <v>96000</v>
          </cell>
          <cell r="P143">
            <v>96660</v>
          </cell>
          <cell r="Q143">
            <v>144990</v>
          </cell>
          <cell r="R143">
            <v>0</v>
          </cell>
          <cell r="S143">
            <v>96000</v>
          </cell>
          <cell r="T143">
            <v>0</v>
          </cell>
          <cell r="U143">
            <v>96660</v>
          </cell>
          <cell r="V143">
            <v>0</v>
          </cell>
          <cell r="W143">
            <v>1664978.2589787417</v>
          </cell>
          <cell r="Y143">
            <v>48330</v>
          </cell>
          <cell r="Z143">
            <v>144990</v>
          </cell>
          <cell r="AA143">
            <v>96660</v>
          </cell>
          <cell r="AB143">
            <v>96000</v>
          </cell>
          <cell r="AC143">
            <v>98660</v>
          </cell>
          <cell r="AD143">
            <v>147990</v>
          </cell>
          <cell r="AE143">
            <v>98660</v>
          </cell>
          <cell r="AF143">
            <v>98660</v>
          </cell>
          <cell r="AG143">
            <v>49330</v>
          </cell>
          <cell r="AH143">
            <v>78928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706770.25897874171</v>
          </cell>
          <cell r="AT143">
            <v>706770.25897874171</v>
          </cell>
          <cell r="AU143">
            <v>96660</v>
          </cell>
        </row>
        <row r="144">
          <cell r="B144">
            <v>130</v>
          </cell>
          <cell r="C144">
            <v>2</v>
          </cell>
          <cell r="D144">
            <v>2872979.3806321998</v>
          </cell>
          <cell r="E144">
            <v>2872979.3806321998</v>
          </cell>
          <cell r="F144">
            <v>1219030</v>
          </cell>
          <cell r="G144">
            <v>1</v>
          </cell>
          <cell r="H144">
            <v>13100</v>
          </cell>
          <cell r="I144">
            <v>192920</v>
          </cell>
          <cell r="J144">
            <v>96660</v>
          </cell>
          <cell r="K144">
            <v>96660</v>
          </cell>
          <cell r="L144">
            <v>96460</v>
          </cell>
          <cell r="M144">
            <v>96460</v>
          </cell>
          <cell r="N144">
            <v>96460</v>
          </cell>
          <cell r="O144">
            <v>96000</v>
          </cell>
          <cell r="P144">
            <v>96660</v>
          </cell>
          <cell r="Q144">
            <v>144990</v>
          </cell>
          <cell r="R144">
            <v>0</v>
          </cell>
          <cell r="S144">
            <v>96000</v>
          </cell>
          <cell r="T144">
            <v>0</v>
          </cell>
          <cell r="U144">
            <v>96660</v>
          </cell>
          <cell r="V144">
            <v>0</v>
          </cell>
          <cell r="W144">
            <v>1653949.3806321998</v>
          </cell>
          <cell r="Y144">
            <v>48330</v>
          </cell>
          <cell r="Z144">
            <v>144990</v>
          </cell>
          <cell r="AA144">
            <v>96660</v>
          </cell>
          <cell r="AB144">
            <v>96000</v>
          </cell>
          <cell r="AC144">
            <v>98660</v>
          </cell>
          <cell r="AD144">
            <v>147990</v>
          </cell>
          <cell r="AE144">
            <v>98660</v>
          </cell>
          <cell r="AF144">
            <v>98660</v>
          </cell>
          <cell r="AG144">
            <v>49330</v>
          </cell>
          <cell r="AH144">
            <v>78928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695741.38063219981</v>
          </cell>
          <cell r="AT144">
            <v>695741.38063219981</v>
          </cell>
          <cell r="AU144">
            <v>96660</v>
          </cell>
        </row>
        <row r="145">
          <cell r="B145">
            <v>131</v>
          </cell>
          <cell r="C145">
            <v>2</v>
          </cell>
          <cell r="D145">
            <v>3189509.2873734999</v>
          </cell>
          <cell r="E145">
            <v>3189509.2873734999</v>
          </cell>
          <cell r="F145">
            <v>1219030</v>
          </cell>
          <cell r="G145">
            <v>1</v>
          </cell>
          <cell r="H145">
            <v>13100</v>
          </cell>
          <cell r="I145">
            <v>192920</v>
          </cell>
          <cell r="J145">
            <v>96660</v>
          </cell>
          <cell r="K145">
            <v>96660</v>
          </cell>
          <cell r="L145">
            <v>96460</v>
          </cell>
          <cell r="M145">
            <v>96460</v>
          </cell>
          <cell r="N145">
            <v>96460</v>
          </cell>
          <cell r="O145">
            <v>96000</v>
          </cell>
          <cell r="P145">
            <v>96660</v>
          </cell>
          <cell r="Q145">
            <v>144990</v>
          </cell>
          <cell r="R145">
            <v>0</v>
          </cell>
          <cell r="S145">
            <v>96000</v>
          </cell>
          <cell r="T145">
            <v>0</v>
          </cell>
          <cell r="U145">
            <v>96660</v>
          </cell>
          <cell r="V145">
            <v>0</v>
          </cell>
          <cell r="W145">
            <v>1970479.2873734999</v>
          </cell>
          <cell r="Y145">
            <v>48330</v>
          </cell>
          <cell r="Z145">
            <v>144990</v>
          </cell>
          <cell r="AA145">
            <v>96660</v>
          </cell>
          <cell r="AB145">
            <v>96000</v>
          </cell>
          <cell r="AC145">
            <v>98660</v>
          </cell>
          <cell r="AD145">
            <v>147990</v>
          </cell>
          <cell r="AE145">
            <v>98660</v>
          </cell>
          <cell r="AF145">
            <v>98660</v>
          </cell>
          <cell r="AG145">
            <v>49330</v>
          </cell>
          <cell r="AH145">
            <v>78928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1012271.2873734999</v>
          </cell>
          <cell r="AT145">
            <v>1012271.2873734999</v>
          </cell>
          <cell r="AU145">
            <v>96660</v>
          </cell>
        </row>
        <row r="146">
          <cell r="B146">
            <v>132</v>
          </cell>
          <cell r="C146">
            <v>2</v>
          </cell>
          <cell r="D146">
            <v>3556170.8223662036</v>
          </cell>
          <cell r="E146">
            <v>3556170.8223662036</v>
          </cell>
          <cell r="F146">
            <v>1219030</v>
          </cell>
          <cell r="G146">
            <v>1</v>
          </cell>
          <cell r="H146">
            <v>13100</v>
          </cell>
          <cell r="I146">
            <v>192920</v>
          </cell>
          <cell r="J146">
            <v>96660</v>
          </cell>
          <cell r="K146">
            <v>96660</v>
          </cell>
          <cell r="L146">
            <v>96460</v>
          </cell>
          <cell r="M146">
            <v>96460</v>
          </cell>
          <cell r="N146">
            <v>96460</v>
          </cell>
          <cell r="O146">
            <v>96000</v>
          </cell>
          <cell r="P146">
            <v>96660</v>
          </cell>
          <cell r="Q146">
            <v>144990</v>
          </cell>
          <cell r="R146">
            <v>0</v>
          </cell>
          <cell r="S146">
            <v>96000</v>
          </cell>
          <cell r="T146">
            <v>0</v>
          </cell>
          <cell r="U146">
            <v>96660</v>
          </cell>
          <cell r="V146">
            <v>0</v>
          </cell>
          <cell r="W146">
            <v>2337140.8223662036</v>
          </cell>
          <cell r="Y146">
            <v>48330</v>
          </cell>
          <cell r="Z146">
            <v>144990</v>
          </cell>
          <cell r="AA146">
            <v>96660</v>
          </cell>
          <cell r="AB146">
            <v>96000</v>
          </cell>
          <cell r="AC146">
            <v>98660</v>
          </cell>
          <cell r="AD146">
            <v>147990</v>
          </cell>
          <cell r="AE146">
            <v>98660</v>
          </cell>
          <cell r="AF146">
            <v>98660</v>
          </cell>
          <cell r="AG146">
            <v>49330</v>
          </cell>
          <cell r="AH146">
            <v>78928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1378932.8223662036</v>
          </cell>
          <cell r="AT146">
            <v>1378932.8223662036</v>
          </cell>
          <cell r="AU146">
            <v>96660</v>
          </cell>
        </row>
        <row r="147">
          <cell r="B147">
            <v>133</v>
          </cell>
          <cell r="C147">
            <v>2</v>
          </cell>
          <cell r="D147">
            <v>3072092.2164640399</v>
          </cell>
          <cell r="E147">
            <v>3072092.2164640399</v>
          </cell>
          <cell r="F147">
            <v>1219030</v>
          </cell>
          <cell r="G147">
            <v>1</v>
          </cell>
          <cell r="H147">
            <v>13100</v>
          </cell>
          <cell r="I147">
            <v>192920</v>
          </cell>
          <cell r="J147">
            <v>96660</v>
          </cell>
          <cell r="K147">
            <v>96660</v>
          </cell>
          <cell r="L147">
            <v>96460</v>
          </cell>
          <cell r="M147">
            <v>96460</v>
          </cell>
          <cell r="N147">
            <v>96460</v>
          </cell>
          <cell r="O147">
            <v>96000</v>
          </cell>
          <cell r="P147">
            <v>96660</v>
          </cell>
          <cell r="Q147">
            <v>144990</v>
          </cell>
          <cell r="R147">
            <v>0</v>
          </cell>
          <cell r="S147">
            <v>96000</v>
          </cell>
          <cell r="T147">
            <v>0</v>
          </cell>
          <cell r="U147">
            <v>96660</v>
          </cell>
          <cell r="V147">
            <v>0</v>
          </cell>
          <cell r="W147">
            <v>1853062.2164640399</v>
          </cell>
          <cell r="Y147">
            <v>48330</v>
          </cell>
          <cell r="Z147">
            <v>144990</v>
          </cell>
          <cell r="AA147">
            <v>96660</v>
          </cell>
          <cell r="AB147">
            <v>96000</v>
          </cell>
          <cell r="AC147">
            <v>98660</v>
          </cell>
          <cell r="AD147">
            <v>147990</v>
          </cell>
          <cell r="AE147">
            <v>98660</v>
          </cell>
          <cell r="AF147">
            <v>98660</v>
          </cell>
          <cell r="AG147">
            <v>49330</v>
          </cell>
          <cell r="AH147">
            <v>78928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894854.21646403987</v>
          </cell>
          <cell r="AT147">
            <v>894854.21646403987</v>
          </cell>
          <cell r="AU147">
            <v>96660</v>
          </cell>
        </row>
        <row r="148">
          <cell r="B148">
            <v>134</v>
          </cell>
          <cell r="C148">
            <v>2</v>
          </cell>
          <cell r="D148">
            <v>3044728.1785713658</v>
          </cell>
          <cell r="E148">
            <v>3044728.1785713658</v>
          </cell>
          <cell r="F148">
            <v>1219030</v>
          </cell>
          <cell r="G148">
            <v>1</v>
          </cell>
          <cell r="H148">
            <v>13100</v>
          </cell>
          <cell r="I148">
            <v>192920</v>
          </cell>
          <cell r="J148">
            <v>96660</v>
          </cell>
          <cell r="K148">
            <v>96660</v>
          </cell>
          <cell r="L148">
            <v>96460</v>
          </cell>
          <cell r="M148">
            <v>96460</v>
          </cell>
          <cell r="N148">
            <v>96460</v>
          </cell>
          <cell r="O148">
            <v>96000</v>
          </cell>
          <cell r="P148">
            <v>96660</v>
          </cell>
          <cell r="Q148">
            <v>144990</v>
          </cell>
          <cell r="R148">
            <v>0</v>
          </cell>
          <cell r="S148">
            <v>96000</v>
          </cell>
          <cell r="T148">
            <v>0</v>
          </cell>
          <cell r="U148">
            <v>96660</v>
          </cell>
          <cell r="V148">
            <v>0</v>
          </cell>
          <cell r="W148">
            <v>1825698.1785713658</v>
          </cell>
          <cell r="Y148">
            <v>48330</v>
          </cell>
          <cell r="Z148">
            <v>144990</v>
          </cell>
          <cell r="AA148">
            <v>96660</v>
          </cell>
          <cell r="AB148">
            <v>96000</v>
          </cell>
          <cell r="AC148">
            <v>98660</v>
          </cell>
          <cell r="AD148">
            <v>147990</v>
          </cell>
          <cell r="AE148">
            <v>98660</v>
          </cell>
          <cell r="AF148">
            <v>98660</v>
          </cell>
          <cell r="AG148">
            <v>49330</v>
          </cell>
          <cell r="AH148">
            <v>78928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867490.17857136577</v>
          </cell>
          <cell r="AT148">
            <v>867490.17857136577</v>
          </cell>
          <cell r="AU148">
            <v>96660</v>
          </cell>
        </row>
        <row r="149">
          <cell r="B149">
            <v>135</v>
          </cell>
          <cell r="C149">
            <v>2</v>
          </cell>
          <cell r="D149">
            <v>3168496.8131669578</v>
          </cell>
          <cell r="E149">
            <v>3168496.8131669578</v>
          </cell>
          <cell r="F149">
            <v>1219030</v>
          </cell>
          <cell r="G149">
            <v>1</v>
          </cell>
          <cell r="H149">
            <v>13100</v>
          </cell>
          <cell r="I149">
            <v>192920</v>
          </cell>
          <cell r="J149">
            <v>96660</v>
          </cell>
          <cell r="K149">
            <v>96660</v>
          </cell>
          <cell r="L149">
            <v>96460</v>
          </cell>
          <cell r="M149">
            <v>96460</v>
          </cell>
          <cell r="N149">
            <v>96460</v>
          </cell>
          <cell r="O149">
            <v>96000</v>
          </cell>
          <cell r="P149">
            <v>96660</v>
          </cell>
          <cell r="Q149">
            <v>144990</v>
          </cell>
          <cell r="R149">
            <v>0</v>
          </cell>
          <cell r="S149">
            <v>96000</v>
          </cell>
          <cell r="T149">
            <v>0</v>
          </cell>
          <cell r="U149">
            <v>96660</v>
          </cell>
          <cell r="V149">
            <v>0</v>
          </cell>
          <cell r="W149">
            <v>1949466.8131669578</v>
          </cell>
          <cell r="Y149">
            <v>48330</v>
          </cell>
          <cell r="Z149">
            <v>144990</v>
          </cell>
          <cell r="AA149">
            <v>96660</v>
          </cell>
          <cell r="AB149">
            <v>96000</v>
          </cell>
          <cell r="AC149">
            <v>98660</v>
          </cell>
          <cell r="AD149">
            <v>147990</v>
          </cell>
          <cell r="AE149">
            <v>98660</v>
          </cell>
          <cell r="AF149">
            <v>98660</v>
          </cell>
          <cell r="AG149">
            <v>49330</v>
          </cell>
          <cell r="AH149">
            <v>78928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991258.81316695781</v>
          </cell>
          <cell r="AT149">
            <v>991258.81316695781</v>
          </cell>
          <cell r="AU149">
            <v>96660</v>
          </cell>
        </row>
        <row r="150">
          <cell r="B150">
            <v>136</v>
          </cell>
          <cell r="C150">
            <v>2</v>
          </cell>
          <cell r="D150">
            <v>3509193.0120469737</v>
          </cell>
          <cell r="E150">
            <v>3509193.0120469737</v>
          </cell>
          <cell r="F150">
            <v>1219030</v>
          </cell>
          <cell r="G150">
            <v>1</v>
          </cell>
          <cell r="H150">
            <v>13100</v>
          </cell>
          <cell r="I150">
            <v>192920</v>
          </cell>
          <cell r="J150">
            <v>96660</v>
          </cell>
          <cell r="K150">
            <v>96660</v>
          </cell>
          <cell r="L150">
            <v>96460</v>
          </cell>
          <cell r="M150">
            <v>96460</v>
          </cell>
          <cell r="N150">
            <v>96460</v>
          </cell>
          <cell r="O150">
            <v>96000</v>
          </cell>
          <cell r="P150">
            <v>96660</v>
          </cell>
          <cell r="Q150">
            <v>144990</v>
          </cell>
          <cell r="R150">
            <v>0</v>
          </cell>
          <cell r="S150">
            <v>96000</v>
          </cell>
          <cell r="T150">
            <v>0</v>
          </cell>
          <cell r="U150">
            <v>96660</v>
          </cell>
          <cell r="V150">
            <v>0</v>
          </cell>
          <cell r="W150">
            <v>2290163.0120469737</v>
          </cell>
          <cell r="Y150">
            <v>48330</v>
          </cell>
          <cell r="Z150">
            <v>144990</v>
          </cell>
          <cell r="AA150">
            <v>96660</v>
          </cell>
          <cell r="AB150">
            <v>96000</v>
          </cell>
          <cell r="AC150">
            <v>98660</v>
          </cell>
          <cell r="AD150">
            <v>147990</v>
          </cell>
          <cell r="AE150">
            <v>98660</v>
          </cell>
          <cell r="AF150">
            <v>98660</v>
          </cell>
          <cell r="AG150">
            <v>49330</v>
          </cell>
          <cell r="AH150">
            <v>78928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1331955.0120469737</v>
          </cell>
          <cell r="AT150">
            <v>1331955.0120469737</v>
          </cell>
          <cell r="AU150">
            <v>96660</v>
          </cell>
        </row>
        <row r="151">
          <cell r="B151">
            <v>137</v>
          </cell>
          <cell r="C151">
            <v>2</v>
          </cell>
          <cell r="D151">
            <v>2468155.550464646</v>
          </cell>
          <cell r="E151">
            <v>2468155.550464646</v>
          </cell>
          <cell r="F151">
            <v>1219030</v>
          </cell>
          <cell r="G151">
            <v>1</v>
          </cell>
          <cell r="H151">
            <v>13100</v>
          </cell>
          <cell r="I151">
            <v>192920</v>
          </cell>
          <cell r="J151">
            <v>96660</v>
          </cell>
          <cell r="K151">
            <v>96660</v>
          </cell>
          <cell r="L151">
            <v>96460</v>
          </cell>
          <cell r="M151">
            <v>96460</v>
          </cell>
          <cell r="N151">
            <v>96460</v>
          </cell>
          <cell r="O151">
            <v>96000</v>
          </cell>
          <cell r="P151">
            <v>96660</v>
          </cell>
          <cell r="Q151">
            <v>144990</v>
          </cell>
          <cell r="R151">
            <v>0</v>
          </cell>
          <cell r="S151">
            <v>96000</v>
          </cell>
          <cell r="T151">
            <v>0</v>
          </cell>
          <cell r="U151">
            <v>96660</v>
          </cell>
          <cell r="V151">
            <v>0</v>
          </cell>
          <cell r="W151">
            <v>1249125.550464646</v>
          </cell>
          <cell r="Y151">
            <v>48330</v>
          </cell>
          <cell r="Z151">
            <v>144990</v>
          </cell>
          <cell r="AA151">
            <v>96660</v>
          </cell>
          <cell r="AB151">
            <v>96000</v>
          </cell>
          <cell r="AC151">
            <v>98660</v>
          </cell>
          <cell r="AD151">
            <v>147990</v>
          </cell>
          <cell r="AE151">
            <v>98660</v>
          </cell>
          <cell r="AF151">
            <v>98660</v>
          </cell>
          <cell r="AG151">
            <v>49330</v>
          </cell>
          <cell r="AH151">
            <v>78928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290917.55046464596</v>
          </cell>
          <cell r="AT151">
            <v>290917.55046464596</v>
          </cell>
          <cell r="AU151">
            <v>96660</v>
          </cell>
        </row>
        <row r="152">
          <cell r="B152">
            <v>138</v>
          </cell>
          <cell r="C152">
            <v>2</v>
          </cell>
          <cell r="D152">
            <v>2399261.7505135438</v>
          </cell>
          <cell r="E152">
            <v>2399261.7505135438</v>
          </cell>
          <cell r="F152">
            <v>1219030</v>
          </cell>
          <cell r="G152">
            <v>1</v>
          </cell>
          <cell r="H152">
            <v>13100</v>
          </cell>
          <cell r="I152">
            <v>192920</v>
          </cell>
          <cell r="J152">
            <v>96660</v>
          </cell>
          <cell r="K152">
            <v>96660</v>
          </cell>
          <cell r="L152">
            <v>96460</v>
          </cell>
          <cell r="M152">
            <v>96460</v>
          </cell>
          <cell r="N152">
            <v>96460</v>
          </cell>
          <cell r="O152">
            <v>96000</v>
          </cell>
          <cell r="P152">
            <v>96660</v>
          </cell>
          <cell r="Q152">
            <v>144990</v>
          </cell>
          <cell r="R152">
            <v>0</v>
          </cell>
          <cell r="S152">
            <v>96000</v>
          </cell>
          <cell r="T152">
            <v>0</v>
          </cell>
          <cell r="U152">
            <v>96660</v>
          </cell>
          <cell r="V152">
            <v>0</v>
          </cell>
          <cell r="W152">
            <v>1180231.7505135438</v>
          </cell>
          <cell r="Y152">
            <v>48330</v>
          </cell>
          <cell r="Z152">
            <v>144990</v>
          </cell>
          <cell r="AA152">
            <v>96660</v>
          </cell>
          <cell r="AB152">
            <v>96000</v>
          </cell>
          <cell r="AC152">
            <v>98660</v>
          </cell>
          <cell r="AD152">
            <v>147990</v>
          </cell>
          <cell r="AE152">
            <v>98660</v>
          </cell>
          <cell r="AF152">
            <v>98660</v>
          </cell>
          <cell r="AG152">
            <v>49330</v>
          </cell>
          <cell r="AH152">
            <v>78928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222023.75051354384</v>
          </cell>
          <cell r="AT152">
            <v>222023.75051354384</v>
          </cell>
          <cell r="AU152">
            <v>96660</v>
          </cell>
        </row>
        <row r="153">
          <cell r="B153">
            <v>139</v>
          </cell>
          <cell r="C153">
            <v>2</v>
          </cell>
          <cell r="D153">
            <v>2788395.3614275218</v>
          </cell>
          <cell r="E153">
            <v>2788395.3614275218</v>
          </cell>
          <cell r="F153">
            <v>1219030</v>
          </cell>
          <cell r="G153">
            <v>1</v>
          </cell>
          <cell r="H153">
            <v>13100</v>
          </cell>
          <cell r="I153">
            <v>192920</v>
          </cell>
          <cell r="J153">
            <v>96660</v>
          </cell>
          <cell r="K153">
            <v>96660</v>
          </cell>
          <cell r="L153">
            <v>96460</v>
          </cell>
          <cell r="M153">
            <v>96460</v>
          </cell>
          <cell r="N153">
            <v>96460</v>
          </cell>
          <cell r="O153">
            <v>96000</v>
          </cell>
          <cell r="P153">
            <v>96660</v>
          </cell>
          <cell r="Q153">
            <v>144990</v>
          </cell>
          <cell r="R153">
            <v>0</v>
          </cell>
          <cell r="S153">
            <v>96000</v>
          </cell>
          <cell r="T153">
            <v>0</v>
          </cell>
          <cell r="U153">
            <v>96660</v>
          </cell>
          <cell r="V153">
            <v>0</v>
          </cell>
          <cell r="W153">
            <v>1569365.3614275218</v>
          </cell>
          <cell r="Y153">
            <v>48330</v>
          </cell>
          <cell r="Z153">
            <v>144990</v>
          </cell>
          <cell r="AA153">
            <v>96660</v>
          </cell>
          <cell r="AB153">
            <v>96000</v>
          </cell>
          <cell r="AC153">
            <v>98660</v>
          </cell>
          <cell r="AD153">
            <v>147990</v>
          </cell>
          <cell r="AE153">
            <v>98660</v>
          </cell>
          <cell r="AF153">
            <v>98660</v>
          </cell>
          <cell r="AG153">
            <v>49330</v>
          </cell>
          <cell r="AH153">
            <v>78928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611157.3614275218</v>
          </cell>
          <cell r="AT153">
            <v>611157.3614275218</v>
          </cell>
          <cell r="AU153">
            <v>96660</v>
          </cell>
        </row>
        <row r="154">
          <cell r="B154">
            <v>140</v>
          </cell>
          <cell r="C154">
            <v>2</v>
          </cell>
          <cell r="D154">
            <v>2861447.3290543137</v>
          </cell>
          <cell r="E154">
            <v>2861447.3290543137</v>
          </cell>
          <cell r="F154">
            <v>1219030</v>
          </cell>
          <cell r="G154">
            <v>1</v>
          </cell>
          <cell r="H154">
            <v>13100</v>
          </cell>
          <cell r="I154">
            <v>192920</v>
          </cell>
          <cell r="J154">
            <v>96660</v>
          </cell>
          <cell r="K154">
            <v>96660</v>
          </cell>
          <cell r="L154">
            <v>96460</v>
          </cell>
          <cell r="M154">
            <v>96460</v>
          </cell>
          <cell r="N154">
            <v>96460</v>
          </cell>
          <cell r="O154">
            <v>96000</v>
          </cell>
          <cell r="P154">
            <v>96660</v>
          </cell>
          <cell r="Q154">
            <v>144990</v>
          </cell>
          <cell r="R154">
            <v>0</v>
          </cell>
          <cell r="S154">
            <v>96000</v>
          </cell>
          <cell r="T154">
            <v>0</v>
          </cell>
          <cell r="U154">
            <v>96660</v>
          </cell>
          <cell r="V154">
            <v>0</v>
          </cell>
          <cell r="W154">
            <v>1642417.3290543137</v>
          </cell>
          <cell r="Y154">
            <v>48330</v>
          </cell>
          <cell r="Z154">
            <v>144990</v>
          </cell>
          <cell r="AA154">
            <v>96660</v>
          </cell>
          <cell r="AB154">
            <v>96000</v>
          </cell>
          <cell r="AC154">
            <v>98660</v>
          </cell>
          <cell r="AD154">
            <v>147990</v>
          </cell>
          <cell r="AE154">
            <v>98660</v>
          </cell>
          <cell r="AF154">
            <v>98660</v>
          </cell>
          <cell r="AG154">
            <v>49330</v>
          </cell>
          <cell r="AH154">
            <v>78928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684209.32905431371</v>
          </cell>
          <cell r="AT154">
            <v>684209.32905431371</v>
          </cell>
          <cell r="AU154">
            <v>96660</v>
          </cell>
        </row>
        <row r="155">
          <cell r="B155">
            <v>141</v>
          </cell>
          <cell r="C155">
            <v>2</v>
          </cell>
          <cell r="D155">
            <v>2482008.7880799817</v>
          </cell>
          <cell r="E155">
            <v>2482008.7880799817</v>
          </cell>
          <cell r="F155">
            <v>1219030</v>
          </cell>
          <cell r="G155">
            <v>1</v>
          </cell>
          <cell r="H155">
            <v>13100</v>
          </cell>
          <cell r="I155">
            <v>192920</v>
          </cell>
          <cell r="J155">
            <v>96660</v>
          </cell>
          <cell r="K155">
            <v>96660</v>
          </cell>
          <cell r="L155">
            <v>96460</v>
          </cell>
          <cell r="M155">
            <v>96460</v>
          </cell>
          <cell r="N155">
            <v>96460</v>
          </cell>
          <cell r="O155">
            <v>96000</v>
          </cell>
          <cell r="P155">
            <v>96660</v>
          </cell>
          <cell r="Q155">
            <v>144990</v>
          </cell>
          <cell r="R155">
            <v>0</v>
          </cell>
          <cell r="S155">
            <v>96000</v>
          </cell>
          <cell r="T155">
            <v>0</v>
          </cell>
          <cell r="U155">
            <v>96660</v>
          </cell>
          <cell r="V155">
            <v>0</v>
          </cell>
          <cell r="W155">
            <v>1262978.7880799817</v>
          </cell>
          <cell r="Y155">
            <v>48330</v>
          </cell>
          <cell r="Z155">
            <v>144990</v>
          </cell>
          <cell r="AA155">
            <v>96660</v>
          </cell>
          <cell r="AB155">
            <v>96000</v>
          </cell>
          <cell r="AC155">
            <v>98660</v>
          </cell>
          <cell r="AD155">
            <v>147990</v>
          </cell>
          <cell r="AE155">
            <v>98660</v>
          </cell>
          <cell r="AF155">
            <v>98660</v>
          </cell>
          <cell r="AG155">
            <v>49330</v>
          </cell>
          <cell r="AH155">
            <v>78928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304770.78807998169</v>
          </cell>
          <cell r="AT155">
            <v>304770.78807998169</v>
          </cell>
          <cell r="AU155">
            <v>96660</v>
          </cell>
        </row>
        <row r="156">
          <cell r="B156">
            <v>142</v>
          </cell>
          <cell r="C156">
            <v>2</v>
          </cell>
          <cell r="D156">
            <v>2809689.3730373159</v>
          </cell>
          <cell r="E156">
            <v>2809689.3730373159</v>
          </cell>
          <cell r="F156">
            <v>1219030</v>
          </cell>
          <cell r="G156">
            <v>1</v>
          </cell>
          <cell r="H156">
            <v>13100</v>
          </cell>
          <cell r="I156">
            <v>192920</v>
          </cell>
          <cell r="J156">
            <v>96660</v>
          </cell>
          <cell r="K156">
            <v>96660</v>
          </cell>
          <cell r="L156">
            <v>96460</v>
          </cell>
          <cell r="M156">
            <v>96460</v>
          </cell>
          <cell r="N156">
            <v>96460</v>
          </cell>
          <cell r="O156">
            <v>96000</v>
          </cell>
          <cell r="P156">
            <v>96660</v>
          </cell>
          <cell r="Q156">
            <v>144990</v>
          </cell>
          <cell r="R156">
            <v>0</v>
          </cell>
          <cell r="S156">
            <v>96000</v>
          </cell>
          <cell r="T156">
            <v>0</v>
          </cell>
          <cell r="U156">
            <v>96660</v>
          </cell>
          <cell r="V156">
            <v>0</v>
          </cell>
          <cell r="W156">
            <v>1590659.3730373159</v>
          </cell>
          <cell r="Y156">
            <v>48330</v>
          </cell>
          <cell r="Z156">
            <v>144990</v>
          </cell>
          <cell r="AA156">
            <v>96660</v>
          </cell>
          <cell r="AB156">
            <v>96000</v>
          </cell>
          <cell r="AC156">
            <v>98660</v>
          </cell>
          <cell r="AD156">
            <v>147990</v>
          </cell>
          <cell r="AE156">
            <v>98660</v>
          </cell>
          <cell r="AF156">
            <v>98660</v>
          </cell>
          <cell r="AG156">
            <v>49330</v>
          </cell>
          <cell r="AH156">
            <v>78928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632451.37303731591</v>
          </cell>
          <cell r="AT156">
            <v>632451.37303731591</v>
          </cell>
          <cell r="AU156">
            <v>96660</v>
          </cell>
        </row>
        <row r="157">
          <cell r="B157">
            <v>143</v>
          </cell>
          <cell r="C157">
            <v>2</v>
          </cell>
          <cell r="D157">
            <v>2716873.8790460681</v>
          </cell>
          <cell r="E157">
            <v>2716873.8790460681</v>
          </cell>
          <cell r="F157">
            <v>1219030</v>
          </cell>
          <cell r="G157">
            <v>1</v>
          </cell>
          <cell r="H157">
            <v>13100</v>
          </cell>
          <cell r="I157">
            <v>192920</v>
          </cell>
          <cell r="J157">
            <v>96660</v>
          </cell>
          <cell r="K157">
            <v>96660</v>
          </cell>
          <cell r="L157">
            <v>96460</v>
          </cell>
          <cell r="M157">
            <v>96460</v>
          </cell>
          <cell r="N157">
            <v>96460</v>
          </cell>
          <cell r="O157">
            <v>96000</v>
          </cell>
          <cell r="P157">
            <v>96660</v>
          </cell>
          <cell r="Q157">
            <v>144990</v>
          </cell>
          <cell r="R157">
            <v>0</v>
          </cell>
          <cell r="S157">
            <v>96000</v>
          </cell>
          <cell r="T157">
            <v>0</v>
          </cell>
          <cell r="U157">
            <v>96660</v>
          </cell>
          <cell r="V157">
            <v>0</v>
          </cell>
          <cell r="W157">
            <v>1497843.8790460681</v>
          </cell>
          <cell r="Y157">
            <v>48330</v>
          </cell>
          <cell r="Z157">
            <v>144990</v>
          </cell>
          <cell r="AA157">
            <v>96660</v>
          </cell>
          <cell r="AB157">
            <v>96000</v>
          </cell>
          <cell r="AC157">
            <v>98660</v>
          </cell>
          <cell r="AD157">
            <v>147990</v>
          </cell>
          <cell r="AE157">
            <v>98660</v>
          </cell>
          <cell r="AF157">
            <v>98660</v>
          </cell>
          <cell r="AG157">
            <v>49330</v>
          </cell>
          <cell r="AH157">
            <v>78928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539635.87904606806</v>
          </cell>
          <cell r="AT157">
            <v>539635.87904606806</v>
          </cell>
          <cell r="AU157">
            <v>96660</v>
          </cell>
        </row>
        <row r="158">
          <cell r="B158">
            <v>144</v>
          </cell>
          <cell r="C158">
            <v>2</v>
          </cell>
          <cell r="D158">
            <v>2464333.8299694378</v>
          </cell>
          <cell r="E158">
            <v>2464333.8299694378</v>
          </cell>
          <cell r="F158">
            <v>1219030</v>
          </cell>
          <cell r="G158">
            <v>1</v>
          </cell>
          <cell r="H158">
            <v>13100</v>
          </cell>
          <cell r="I158">
            <v>192920</v>
          </cell>
          <cell r="J158">
            <v>96660</v>
          </cell>
          <cell r="K158">
            <v>96660</v>
          </cell>
          <cell r="L158">
            <v>96460</v>
          </cell>
          <cell r="M158">
            <v>96460</v>
          </cell>
          <cell r="N158">
            <v>96460</v>
          </cell>
          <cell r="O158">
            <v>96000</v>
          </cell>
          <cell r="P158">
            <v>96660</v>
          </cell>
          <cell r="Q158">
            <v>144990</v>
          </cell>
          <cell r="R158">
            <v>0</v>
          </cell>
          <cell r="S158">
            <v>96000</v>
          </cell>
          <cell r="T158">
            <v>0</v>
          </cell>
          <cell r="U158">
            <v>96660</v>
          </cell>
          <cell r="V158">
            <v>0</v>
          </cell>
          <cell r="W158">
            <v>1245303.8299694378</v>
          </cell>
          <cell r="Y158">
            <v>48330</v>
          </cell>
          <cell r="Z158">
            <v>144990</v>
          </cell>
          <cell r="AA158">
            <v>96660</v>
          </cell>
          <cell r="AB158">
            <v>96000</v>
          </cell>
          <cell r="AC158">
            <v>98660</v>
          </cell>
          <cell r="AD158">
            <v>147990</v>
          </cell>
          <cell r="AE158">
            <v>98660</v>
          </cell>
          <cell r="AF158">
            <v>98660</v>
          </cell>
          <cell r="AG158">
            <v>49330</v>
          </cell>
          <cell r="AH158">
            <v>78928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287095.82996943779</v>
          </cell>
          <cell r="AT158">
            <v>287095.82996943779</v>
          </cell>
          <cell r="AU158">
            <v>96660</v>
          </cell>
        </row>
        <row r="159">
          <cell r="B159">
            <v>145</v>
          </cell>
          <cell r="C159">
            <v>2</v>
          </cell>
          <cell r="D159">
            <v>2408112.2082434339</v>
          </cell>
          <cell r="E159">
            <v>2408112.2082434339</v>
          </cell>
          <cell r="F159">
            <v>1219030</v>
          </cell>
          <cell r="G159">
            <v>1</v>
          </cell>
          <cell r="H159">
            <v>13100</v>
          </cell>
          <cell r="I159">
            <v>192920</v>
          </cell>
          <cell r="J159">
            <v>96660</v>
          </cell>
          <cell r="K159">
            <v>96660</v>
          </cell>
          <cell r="L159">
            <v>96460</v>
          </cell>
          <cell r="M159">
            <v>96460</v>
          </cell>
          <cell r="N159">
            <v>96460</v>
          </cell>
          <cell r="O159">
            <v>96000</v>
          </cell>
          <cell r="P159">
            <v>96660</v>
          </cell>
          <cell r="Q159">
            <v>144990</v>
          </cell>
          <cell r="R159">
            <v>0</v>
          </cell>
          <cell r="S159">
            <v>96000</v>
          </cell>
          <cell r="T159">
            <v>0</v>
          </cell>
          <cell r="U159">
            <v>96660</v>
          </cell>
          <cell r="V159">
            <v>0</v>
          </cell>
          <cell r="W159">
            <v>1189082.2082434339</v>
          </cell>
          <cell r="Y159">
            <v>48330</v>
          </cell>
          <cell r="Z159">
            <v>144990</v>
          </cell>
          <cell r="AA159">
            <v>96660</v>
          </cell>
          <cell r="AB159">
            <v>96000</v>
          </cell>
          <cell r="AC159">
            <v>98660</v>
          </cell>
          <cell r="AD159">
            <v>147990</v>
          </cell>
          <cell r="AE159">
            <v>98660</v>
          </cell>
          <cell r="AF159">
            <v>98660</v>
          </cell>
          <cell r="AG159">
            <v>49330</v>
          </cell>
          <cell r="AH159">
            <v>78928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230874.20824343385</v>
          </cell>
          <cell r="AT159">
            <v>230874.20824343385</v>
          </cell>
          <cell r="AU159">
            <v>96660</v>
          </cell>
        </row>
        <row r="160">
          <cell r="B160">
            <v>146</v>
          </cell>
          <cell r="C160">
            <v>2</v>
          </cell>
          <cell r="D160">
            <v>2464333.8299694378</v>
          </cell>
          <cell r="E160">
            <v>2464333.8299694378</v>
          </cell>
          <cell r="F160">
            <v>1219030</v>
          </cell>
          <cell r="G160">
            <v>1</v>
          </cell>
          <cell r="H160">
            <v>13100</v>
          </cell>
          <cell r="I160">
            <v>192920</v>
          </cell>
          <cell r="J160">
            <v>96660</v>
          </cell>
          <cell r="K160">
            <v>96660</v>
          </cell>
          <cell r="L160">
            <v>96460</v>
          </cell>
          <cell r="M160">
            <v>96460</v>
          </cell>
          <cell r="N160">
            <v>96460</v>
          </cell>
          <cell r="O160">
            <v>96000</v>
          </cell>
          <cell r="P160">
            <v>96660</v>
          </cell>
          <cell r="Q160">
            <v>144990</v>
          </cell>
          <cell r="R160">
            <v>0</v>
          </cell>
          <cell r="S160">
            <v>96000</v>
          </cell>
          <cell r="T160">
            <v>0</v>
          </cell>
          <cell r="U160">
            <v>96660</v>
          </cell>
          <cell r="V160">
            <v>0</v>
          </cell>
          <cell r="W160">
            <v>1245303.8299694378</v>
          </cell>
          <cell r="Y160">
            <v>48330</v>
          </cell>
          <cell r="Z160">
            <v>144990</v>
          </cell>
          <cell r="AA160">
            <v>96660</v>
          </cell>
          <cell r="AB160">
            <v>96000</v>
          </cell>
          <cell r="AC160">
            <v>98660</v>
          </cell>
          <cell r="AD160">
            <v>147990</v>
          </cell>
          <cell r="AE160">
            <v>98660</v>
          </cell>
          <cell r="AF160">
            <v>98660</v>
          </cell>
          <cell r="AG160">
            <v>49330</v>
          </cell>
          <cell r="AH160">
            <v>78928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287095.82996943779</v>
          </cell>
          <cell r="AT160">
            <v>287095.82996943779</v>
          </cell>
          <cell r="AU160">
            <v>96660</v>
          </cell>
        </row>
        <row r="161">
          <cell r="B161">
            <v>147</v>
          </cell>
          <cell r="C161">
            <v>2</v>
          </cell>
          <cell r="D161">
            <v>2464333.8299694378</v>
          </cell>
          <cell r="E161">
            <v>2464333.8299694378</v>
          </cell>
          <cell r="F161">
            <v>1219030</v>
          </cell>
          <cell r="G161">
            <v>1</v>
          </cell>
          <cell r="H161">
            <v>13100</v>
          </cell>
          <cell r="I161">
            <v>192920</v>
          </cell>
          <cell r="J161">
            <v>96660</v>
          </cell>
          <cell r="K161">
            <v>96660</v>
          </cell>
          <cell r="L161">
            <v>96460</v>
          </cell>
          <cell r="M161">
            <v>96460</v>
          </cell>
          <cell r="N161">
            <v>96460</v>
          </cell>
          <cell r="O161">
            <v>96000</v>
          </cell>
          <cell r="P161">
            <v>96660</v>
          </cell>
          <cell r="Q161">
            <v>144990</v>
          </cell>
          <cell r="R161">
            <v>0</v>
          </cell>
          <cell r="S161">
            <v>96000</v>
          </cell>
          <cell r="T161">
            <v>0</v>
          </cell>
          <cell r="U161">
            <v>96660</v>
          </cell>
          <cell r="V161">
            <v>0</v>
          </cell>
          <cell r="W161">
            <v>1245303.8299694378</v>
          </cell>
          <cell r="Y161">
            <v>48330</v>
          </cell>
          <cell r="Z161">
            <v>144990</v>
          </cell>
          <cell r="AA161">
            <v>96660</v>
          </cell>
          <cell r="AB161">
            <v>96000</v>
          </cell>
          <cell r="AC161">
            <v>98660</v>
          </cell>
          <cell r="AD161">
            <v>147990</v>
          </cell>
          <cell r="AE161">
            <v>98660</v>
          </cell>
          <cell r="AF161">
            <v>98660</v>
          </cell>
          <cell r="AG161">
            <v>49330</v>
          </cell>
          <cell r="AH161">
            <v>78928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287095.82996943779</v>
          </cell>
          <cell r="AT161">
            <v>287095.82996943779</v>
          </cell>
          <cell r="AU161">
            <v>96660</v>
          </cell>
        </row>
        <row r="162">
          <cell r="B162">
            <v>148</v>
          </cell>
          <cell r="C162">
            <v>2</v>
          </cell>
          <cell r="D162">
            <v>2783041.1589678037</v>
          </cell>
          <cell r="E162">
            <v>2783041.1589678037</v>
          </cell>
          <cell r="F162">
            <v>1219030</v>
          </cell>
          <cell r="G162">
            <v>1</v>
          </cell>
          <cell r="H162">
            <v>13100</v>
          </cell>
          <cell r="I162">
            <v>192920</v>
          </cell>
          <cell r="J162">
            <v>96660</v>
          </cell>
          <cell r="K162">
            <v>96660</v>
          </cell>
          <cell r="L162">
            <v>96460</v>
          </cell>
          <cell r="M162">
            <v>96460</v>
          </cell>
          <cell r="N162">
            <v>96460</v>
          </cell>
          <cell r="O162">
            <v>96000</v>
          </cell>
          <cell r="P162">
            <v>96660</v>
          </cell>
          <cell r="Q162">
            <v>144990</v>
          </cell>
          <cell r="R162">
            <v>0</v>
          </cell>
          <cell r="S162">
            <v>96000</v>
          </cell>
          <cell r="T162">
            <v>0</v>
          </cell>
          <cell r="U162">
            <v>96660</v>
          </cell>
          <cell r="V162">
            <v>0</v>
          </cell>
          <cell r="W162">
            <v>1564011.1589678037</v>
          </cell>
          <cell r="Y162">
            <v>48330</v>
          </cell>
          <cell r="Z162">
            <v>144990</v>
          </cell>
          <cell r="AA162">
            <v>96660</v>
          </cell>
          <cell r="AB162">
            <v>96000</v>
          </cell>
          <cell r="AC162">
            <v>98660</v>
          </cell>
          <cell r="AD162">
            <v>147990</v>
          </cell>
          <cell r="AE162">
            <v>98660</v>
          </cell>
          <cell r="AF162">
            <v>98660</v>
          </cell>
          <cell r="AG162">
            <v>49330</v>
          </cell>
          <cell r="AH162">
            <v>78928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605803.1589678037</v>
          </cell>
          <cell r="AT162">
            <v>605803.1589678037</v>
          </cell>
          <cell r="AU162">
            <v>96660</v>
          </cell>
        </row>
        <row r="163">
          <cell r="B163">
            <v>149</v>
          </cell>
          <cell r="C163">
            <v>2</v>
          </cell>
          <cell r="D163">
            <v>2784302.0871249218</v>
          </cell>
          <cell r="E163">
            <v>2784302.0871249218</v>
          </cell>
          <cell r="F163">
            <v>1219030</v>
          </cell>
          <cell r="G163">
            <v>1</v>
          </cell>
          <cell r="H163">
            <v>13100</v>
          </cell>
          <cell r="I163">
            <v>192920</v>
          </cell>
          <cell r="J163">
            <v>96660</v>
          </cell>
          <cell r="K163">
            <v>96660</v>
          </cell>
          <cell r="L163">
            <v>96460</v>
          </cell>
          <cell r="M163">
            <v>96460</v>
          </cell>
          <cell r="N163">
            <v>96460</v>
          </cell>
          <cell r="O163">
            <v>96000</v>
          </cell>
          <cell r="P163">
            <v>96660</v>
          </cell>
          <cell r="Q163">
            <v>144990</v>
          </cell>
          <cell r="R163">
            <v>0</v>
          </cell>
          <cell r="S163">
            <v>96000</v>
          </cell>
          <cell r="T163">
            <v>0</v>
          </cell>
          <cell r="U163">
            <v>96660</v>
          </cell>
          <cell r="V163">
            <v>0</v>
          </cell>
          <cell r="W163">
            <v>1565272.0871249218</v>
          </cell>
          <cell r="Y163">
            <v>48330</v>
          </cell>
          <cell r="Z163">
            <v>144990</v>
          </cell>
          <cell r="AA163">
            <v>96660</v>
          </cell>
          <cell r="AB163">
            <v>96000</v>
          </cell>
          <cell r="AC163">
            <v>98660</v>
          </cell>
          <cell r="AD163">
            <v>147990</v>
          </cell>
          <cell r="AE163">
            <v>98660</v>
          </cell>
          <cell r="AF163">
            <v>98660</v>
          </cell>
          <cell r="AG163">
            <v>49330</v>
          </cell>
          <cell r="AH163">
            <v>78928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607064.08712492185</v>
          </cell>
          <cell r="AT163">
            <v>607064.08712492185</v>
          </cell>
          <cell r="AU163">
            <v>96660</v>
          </cell>
        </row>
        <row r="164">
          <cell r="B164">
            <v>150</v>
          </cell>
          <cell r="C164">
            <v>2</v>
          </cell>
          <cell r="D164">
            <v>2680492.6573726418</v>
          </cell>
          <cell r="E164">
            <v>2680492.6573726418</v>
          </cell>
          <cell r="F164">
            <v>1219030</v>
          </cell>
          <cell r="G164">
            <v>1</v>
          </cell>
          <cell r="H164">
            <v>13100</v>
          </cell>
          <cell r="I164">
            <v>192920</v>
          </cell>
          <cell r="J164">
            <v>96660</v>
          </cell>
          <cell r="K164">
            <v>96660</v>
          </cell>
          <cell r="L164">
            <v>96460</v>
          </cell>
          <cell r="M164">
            <v>96460</v>
          </cell>
          <cell r="N164">
            <v>96460</v>
          </cell>
          <cell r="O164">
            <v>96000</v>
          </cell>
          <cell r="P164">
            <v>96660</v>
          </cell>
          <cell r="Q164">
            <v>144990</v>
          </cell>
          <cell r="R164">
            <v>0</v>
          </cell>
          <cell r="S164">
            <v>96000</v>
          </cell>
          <cell r="T164">
            <v>0</v>
          </cell>
          <cell r="U164">
            <v>96660</v>
          </cell>
          <cell r="V164">
            <v>0</v>
          </cell>
          <cell r="W164">
            <v>1461462.6573726418</v>
          </cell>
          <cell r="Y164">
            <v>48330</v>
          </cell>
          <cell r="Z164">
            <v>144990</v>
          </cell>
          <cell r="AA164">
            <v>96660</v>
          </cell>
          <cell r="AB164">
            <v>96000</v>
          </cell>
          <cell r="AC164">
            <v>98660</v>
          </cell>
          <cell r="AD164">
            <v>147990</v>
          </cell>
          <cell r="AE164">
            <v>98660</v>
          </cell>
          <cell r="AF164">
            <v>98660</v>
          </cell>
          <cell r="AG164">
            <v>49330</v>
          </cell>
          <cell r="AH164">
            <v>78928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503254.65737264184</v>
          </cell>
          <cell r="AT164">
            <v>503254.65737264184</v>
          </cell>
          <cell r="AU164">
            <v>96660</v>
          </cell>
        </row>
        <row r="165">
          <cell r="B165">
            <v>151</v>
          </cell>
          <cell r="C165">
            <v>2</v>
          </cell>
          <cell r="D165">
            <v>2464333.8299694378</v>
          </cell>
          <cell r="E165">
            <v>2464333.8299694378</v>
          </cell>
          <cell r="F165">
            <v>1219030</v>
          </cell>
          <cell r="G165">
            <v>1</v>
          </cell>
          <cell r="H165">
            <v>13100</v>
          </cell>
          <cell r="I165">
            <v>192920</v>
          </cell>
          <cell r="J165">
            <v>96660</v>
          </cell>
          <cell r="K165">
            <v>96660</v>
          </cell>
          <cell r="L165">
            <v>96460</v>
          </cell>
          <cell r="M165">
            <v>96460</v>
          </cell>
          <cell r="N165">
            <v>96460</v>
          </cell>
          <cell r="O165">
            <v>96000</v>
          </cell>
          <cell r="P165">
            <v>96660</v>
          </cell>
          <cell r="Q165">
            <v>144990</v>
          </cell>
          <cell r="R165">
            <v>0</v>
          </cell>
          <cell r="S165">
            <v>96000</v>
          </cell>
          <cell r="T165">
            <v>0</v>
          </cell>
          <cell r="U165">
            <v>96660</v>
          </cell>
          <cell r="V165">
            <v>0</v>
          </cell>
          <cell r="W165">
            <v>1245303.8299694378</v>
          </cell>
          <cell r="Y165">
            <v>48330</v>
          </cell>
          <cell r="Z165">
            <v>144990</v>
          </cell>
          <cell r="AA165">
            <v>96660</v>
          </cell>
          <cell r="AB165">
            <v>96000</v>
          </cell>
          <cell r="AC165">
            <v>98660</v>
          </cell>
          <cell r="AD165">
            <v>147990</v>
          </cell>
          <cell r="AE165">
            <v>98660</v>
          </cell>
          <cell r="AF165">
            <v>98660</v>
          </cell>
          <cell r="AG165">
            <v>49330</v>
          </cell>
          <cell r="AH165">
            <v>78928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287095.82996943779</v>
          </cell>
          <cell r="AT165">
            <v>287095.82996943779</v>
          </cell>
          <cell r="AU165">
            <v>96660</v>
          </cell>
        </row>
        <row r="166">
          <cell r="B166">
            <v>152</v>
          </cell>
          <cell r="C166">
            <v>3</v>
          </cell>
          <cell r="D166">
            <v>2213335.248093592</v>
          </cell>
          <cell r="E166">
            <v>2213335.248093592</v>
          </cell>
          <cell r="F166">
            <v>1219030</v>
          </cell>
          <cell r="G166">
            <v>1</v>
          </cell>
          <cell r="H166">
            <v>13100</v>
          </cell>
          <cell r="I166">
            <v>192920</v>
          </cell>
          <cell r="J166">
            <v>96660</v>
          </cell>
          <cell r="K166">
            <v>96660</v>
          </cell>
          <cell r="L166">
            <v>96460</v>
          </cell>
          <cell r="M166">
            <v>96460</v>
          </cell>
          <cell r="N166">
            <v>96460</v>
          </cell>
          <cell r="O166">
            <v>96000</v>
          </cell>
          <cell r="P166">
            <v>96660</v>
          </cell>
          <cell r="Q166">
            <v>144990</v>
          </cell>
          <cell r="R166">
            <v>0</v>
          </cell>
          <cell r="S166">
            <v>96000</v>
          </cell>
          <cell r="T166">
            <v>0</v>
          </cell>
          <cell r="U166">
            <v>96660</v>
          </cell>
          <cell r="V166">
            <v>0</v>
          </cell>
          <cell r="W166">
            <v>994305.248093592</v>
          </cell>
          <cell r="Y166">
            <v>48330</v>
          </cell>
          <cell r="Z166">
            <v>0</v>
          </cell>
          <cell r="AA166">
            <v>96660</v>
          </cell>
          <cell r="AB166">
            <v>96000</v>
          </cell>
          <cell r="AC166">
            <v>98660</v>
          </cell>
          <cell r="AD166">
            <v>147990</v>
          </cell>
          <cell r="AE166">
            <v>98660</v>
          </cell>
          <cell r="AF166">
            <v>98660</v>
          </cell>
          <cell r="AG166">
            <v>49330</v>
          </cell>
          <cell r="AH166">
            <v>78928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181087.248093592</v>
          </cell>
          <cell r="AT166">
            <v>181087.248093592</v>
          </cell>
          <cell r="AU166">
            <v>96660</v>
          </cell>
        </row>
        <row r="167">
          <cell r="B167">
            <v>153</v>
          </cell>
          <cell r="C167">
            <v>3</v>
          </cell>
          <cell r="D167">
            <v>2334920.4702746021</v>
          </cell>
          <cell r="E167">
            <v>2334920.4702746021</v>
          </cell>
          <cell r="F167">
            <v>1219030</v>
          </cell>
          <cell r="G167">
            <v>1</v>
          </cell>
          <cell r="H167">
            <v>13100</v>
          </cell>
          <cell r="I167">
            <v>192920</v>
          </cell>
          <cell r="J167">
            <v>96660</v>
          </cell>
          <cell r="K167">
            <v>96660</v>
          </cell>
          <cell r="L167">
            <v>96460</v>
          </cell>
          <cell r="M167">
            <v>96460</v>
          </cell>
          <cell r="N167">
            <v>96460</v>
          </cell>
          <cell r="O167">
            <v>96000</v>
          </cell>
          <cell r="P167">
            <v>96660</v>
          </cell>
          <cell r="Q167">
            <v>144990</v>
          </cell>
          <cell r="R167">
            <v>0</v>
          </cell>
          <cell r="S167">
            <v>96000</v>
          </cell>
          <cell r="T167">
            <v>0</v>
          </cell>
          <cell r="U167">
            <v>96660</v>
          </cell>
          <cell r="V167">
            <v>0</v>
          </cell>
          <cell r="W167">
            <v>1115890.4702746021</v>
          </cell>
          <cell r="Y167">
            <v>48330</v>
          </cell>
          <cell r="Z167">
            <v>0</v>
          </cell>
          <cell r="AA167">
            <v>96660</v>
          </cell>
          <cell r="AB167">
            <v>96000</v>
          </cell>
          <cell r="AC167">
            <v>98660</v>
          </cell>
          <cell r="AD167">
            <v>147990</v>
          </cell>
          <cell r="AE167">
            <v>98660</v>
          </cell>
          <cell r="AF167">
            <v>98660</v>
          </cell>
          <cell r="AG167">
            <v>49330</v>
          </cell>
          <cell r="AH167">
            <v>78928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302672.47027460206</v>
          </cell>
          <cell r="AT167">
            <v>302672.47027460206</v>
          </cell>
          <cell r="AU167">
            <v>96660</v>
          </cell>
        </row>
        <row r="168">
          <cell r="B168">
            <v>154</v>
          </cell>
          <cell r="C168">
            <v>3</v>
          </cell>
          <cell r="D168">
            <v>3026736.7404720597</v>
          </cell>
          <cell r="E168">
            <v>3026736.7404720597</v>
          </cell>
          <cell r="F168">
            <v>1219030</v>
          </cell>
          <cell r="G168">
            <v>1</v>
          </cell>
          <cell r="H168">
            <v>13100</v>
          </cell>
          <cell r="I168">
            <v>192920</v>
          </cell>
          <cell r="J168">
            <v>96660</v>
          </cell>
          <cell r="K168">
            <v>96660</v>
          </cell>
          <cell r="L168">
            <v>96460</v>
          </cell>
          <cell r="M168">
            <v>96460</v>
          </cell>
          <cell r="N168">
            <v>96460</v>
          </cell>
          <cell r="O168">
            <v>96000</v>
          </cell>
          <cell r="P168">
            <v>96660</v>
          </cell>
          <cell r="Q168">
            <v>144990</v>
          </cell>
          <cell r="R168">
            <v>0</v>
          </cell>
          <cell r="S168">
            <v>96000</v>
          </cell>
          <cell r="T168">
            <v>0</v>
          </cell>
          <cell r="U168">
            <v>96660</v>
          </cell>
          <cell r="V168">
            <v>0</v>
          </cell>
          <cell r="W168">
            <v>1807706.7404720597</v>
          </cell>
          <cell r="Y168">
            <v>48330</v>
          </cell>
          <cell r="Z168">
            <v>0</v>
          </cell>
          <cell r="AA168">
            <v>96660</v>
          </cell>
          <cell r="AB168">
            <v>96000</v>
          </cell>
          <cell r="AC168">
            <v>98660</v>
          </cell>
          <cell r="AD168">
            <v>147990</v>
          </cell>
          <cell r="AE168">
            <v>98660</v>
          </cell>
          <cell r="AF168">
            <v>98660</v>
          </cell>
          <cell r="AG168">
            <v>49330</v>
          </cell>
          <cell r="AH168">
            <v>78928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994488.7404720597</v>
          </cell>
          <cell r="AT168">
            <v>994488.7404720597</v>
          </cell>
          <cell r="AU168">
            <v>96660</v>
          </cell>
        </row>
        <row r="169">
          <cell r="B169">
            <v>155</v>
          </cell>
          <cell r="C169">
            <v>3</v>
          </cell>
          <cell r="D169">
            <v>2576830.9848390897</v>
          </cell>
          <cell r="E169">
            <v>2576830.9848390897</v>
          </cell>
          <cell r="F169">
            <v>1219030</v>
          </cell>
          <cell r="G169">
            <v>1</v>
          </cell>
          <cell r="H169">
            <v>13100</v>
          </cell>
          <cell r="I169">
            <v>192920</v>
          </cell>
          <cell r="J169">
            <v>96660</v>
          </cell>
          <cell r="K169">
            <v>96660</v>
          </cell>
          <cell r="L169">
            <v>96460</v>
          </cell>
          <cell r="M169">
            <v>96460</v>
          </cell>
          <cell r="N169">
            <v>96460</v>
          </cell>
          <cell r="O169">
            <v>96000</v>
          </cell>
          <cell r="P169">
            <v>96660</v>
          </cell>
          <cell r="Q169">
            <v>144990</v>
          </cell>
          <cell r="R169">
            <v>0</v>
          </cell>
          <cell r="S169">
            <v>96000</v>
          </cell>
          <cell r="T169">
            <v>0</v>
          </cell>
          <cell r="U169">
            <v>96660</v>
          </cell>
          <cell r="V169">
            <v>0</v>
          </cell>
          <cell r="W169">
            <v>1357800.9848390897</v>
          </cell>
          <cell r="Y169">
            <v>48330</v>
          </cell>
          <cell r="Z169">
            <v>0</v>
          </cell>
          <cell r="AA169">
            <v>96660</v>
          </cell>
          <cell r="AB169">
            <v>96000</v>
          </cell>
          <cell r="AC169">
            <v>98660</v>
          </cell>
          <cell r="AD169">
            <v>147990</v>
          </cell>
          <cell r="AE169">
            <v>98660</v>
          </cell>
          <cell r="AF169">
            <v>98660</v>
          </cell>
          <cell r="AG169">
            <v>49330</v>
          </cell>
          <cell r="AH169">
            <v>78928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544582.98483908968</v>
          </cell>
          <cell r="AT169">
            <v>544582.98483908968</v>
          </cell>
          <cell r="AU169">
            <v>96660</v>
          </cell>
        </row>
        <row r="170">
          <cell r="B170">
            <v>156</v>
          </cell>
          <cell r="C170">
            <v>3</v>
          </cell>
          <cell r="D170">
            <v>2743231.5704760537</v>
          </cell>
          <cell r="E170">
            <v>2743231.5704760537</v>
          </cell>
          <cell r="F170">
            <v>1219030</v>
          </cell>
          <cell r="G170">
            <v>1</v>
          </cell>
          <cell r="H170">
            <v>13100</v>
          </cell>
          <cell r="I170">
            <v>192920</v>
          </cell>
          <cell r="J170">
            <v>96660</v>
          </cell>
          <cell r="K170">
            <v>96660</v>
          </cell>
          <cell r="L170">
            <v>96460</v>
          </cell>
          <cell r="M170">
            <v>96460</v>
          </cell>
          <cell r="N170">
            <v>96460</v>
          </cell>
          <cell r="O170">
            <v>96000</v>
          </cell>
          <cell r="P170">
            <v>96660</v>
          </cell>
          <cell r="Q170">
            <v>144990</v>
          </cell>
          <cell r="R170">
            <v>0</v>
          </cell>
          <cell r="S170">
            <v>96000</v>
          </cell>
          <cell r="T170">
            <v>0</v>
          </cell>
          <cell r="U170">
            <v>96660</v>
          </cell>
          <cell r="V170">
            <v>0</v>
          </cell>
          <cell r="W170">
            <v>1524201.5704760537</v>
          </cell>
          <cell r="Y170">
            <v>48330</v>
          </cell>
          <cell r="Z170">
            <v>0</v>
          </cell>
          <cell r="AA170">
            <v>96660</v>
          </cell>
          <cell r="AB170">
            <v>96000</v>
          </cell>
          <cell r="AC170">
            <v>98660</v>
          </cell>
          <cell r="AD170">
            <v>147990</v>
          </cell>
          <cell r="AE170">
            <v>98660</v>
          </cell>
          <cell r="AF170">
            <v>98660</v>
          </cell>
          <cell r="AG170">
            <v>49330</v>
          </cell>
          <cell r="AH170">
            <v>78928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710983.57047605375</v>
          </cell>
          <cell r="AT170">
            <v>710983.57047605375</v>
          </cell>
          <cell r="AU170">
            <v>96660</v>
          </cell>
        </row>
        <row r="171">
          <cell r="B171">
            <v>157</v>
          </cell>
          <cell r="C171">
            <v>3</v>
          </cell>
          <cell r="D171">
            <v>2120373.9936027881</v>
          </cell>
          <cell r="E171">
            <v>2120373.9936027881</v>
          </cell>
          <cell r="F171">
            <v>1219030</v>
          </cell>
          <cell r="G171">
            <v>1</v>
          </cell>
          <cell r="H171">
            <v>13100</v>
          </cell>
          <cell r="I171">
            <v>192920</v>
          </cell>
          <cell r="J171">
            <v>96660</v>
          </cell>
          <cell r="K171">
            <v>96660</v>
          </cell>
          <cell r="L171">
            <v>96460</v>
          </cell>
          <cell r="M171">
            <v>96460</v>
          </cell>
          <cell r="N171">
            <v>96460</v>
          </cell>
          <cell r="O171">
            <v>96000</v>
          </cell>
          <cell r="P171">
            <v>96660</v>
          </cell>
          <cell r="Q171">
            <v>144990</v>
          </cell>
          <cell r="R171">
            <v>0</v>
          </cell>
          <cell r="S171">
            <v>96000</v>
          </cell>
          <cell r="T171">
            <v>0</v>
          </cell>
          <cell r="U171">
            <v>96660</v>
          </cell>
          <cell r="V171">
            <v>0</v>
          </cell>
          <cell r="W171">
            <v>901343.99360278808</v>
          </cell>
          <cell r="Y171">
            <v>48330</v>
          </cell>
          <cell r="Z171">
            <v>0</v>
          </cell>
          <cell r="AA171">
            <v>96660</v>
          </cell>
          <cell r="AB171">
            <v>96000</v>
          </cell>
          <cell r="AC171">
            <v>98660</v>
          </cell>
          <cell r="AD171">
            <v>147990</v>
          </cell>
          <cell r="AE171">
            <v>98660</v>
          </cell>
          <cell r="AF171">
            <v>98660</v>
          </cell>
          <cell r="AG171">
            <v>49330</v>
          </cell>
          <cell r="AH171">
            <v>78928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88125.993602788076</v>
          </cell>
          <cell r="AT171">
            <v>88125.993602788076</v>
          </cell>
          <cell r="AU171">
            <v>88125.993602788076</v>
          </cell>
        </row>
        <row r="172">
          <cell r="B172">
            <v>158</v>
          </cell>
          <cell r="C172">
            <v>3</v>
          </cell>
          <cell r="D172">
            <v>1756149.45435951</v>
          </cell>
          <cell r="E172">
            <v>1756149.45435951</v>
          </cell>
          <cell r="F172">
            <v>1219030</v>
          </cell>
          <cell r="G172">
            <v>1</v>
          </cell>
          <cell r="H172">
            <v>13100</v>
          </cell>
          <cell r="I172">
            <v>192920</v>
          </cell>
          <cell r="J172">
            <v>96660</v>
          </cell>
          <cell r="K172">
            <v>96660</v>
          </cell>
          <cell r="L172">
            <v>96460</v>
          </cell>
          <cell r="M172">
            <v>96460</v>
          </cell>
          <cell r="N172">
            <v>96460</v>
          </cell>
          <cell r="O172">
            <v>96000</v>
          </cell>
          <cell r="P172">
            <v>96660</v>
          </cell>
          <cell r="Q172">
            <v>144990</v>
          </cell>
          <cell r="R172">
            <v>0</v>
          </cell>
          <cell r="S172">
            <v>96000</v>
          </cell>
          <cell r="T172">
            <v>0</v>
          </cell>
          <cell r="U172">
            <v>96660</v>
          </cell>
          <cell r="V172">
            <v>0</v>
          </cell>
          <cell r="W172">
            <v>537119.45435950998</v>
          </cell>
          <cell r="Y172">
            <v>48330</v>
          </cell>
          <cell r="Z172">
            <v>0</v>
          </cell>
          <cell r="AA172">
            <v>96660</v>
          </cell>
          <cell r="AB172">
            <v>96000</v>
          </cell>
          <cell r="AC172">
            <v>98660</v>
          </cell>
          <cell r="AD172">
            <v>147990</v>
          </cell>
          <cell r="AE172">
            <v>49479.454359509982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</row>
        <row r="173">
          <cell r="B173">
            <v>159</v>
          </cell>
          <cell r="C173">
            <v>3</v>
          </cell>
          <cell r="D173">
            <v>1683452.902745334</v>
          </cell>
          <cell r="E173">
            <v>1683452.902745334</v>
          </cell>
          <cell r="F173">
            <v>1219030</v>
          </cell>
          <cell r="G173">
            <v>1</v>
          </cell>
          <cell r="H173">
            <v>13100</v>
          </cell>
          <cell r="I173">
            <v>192920</v>
          </cell>
          <cell r="J173">
            <v>96660</v>
          </cell>
          <cell r="K173">
            <v>96660</v>
          </cell>
          <cell r="L173">
            <v>96460</v>
          </cell>
          <cell r="M173">
            <v>96460</v>
          </cell>
          <cell r="N173">
            <v>96460</v>
          </cell>
          <cell r="O173">
            <v>96000</v>
          </cell>
          <cell r="P173">
            <v>96660</v>
          </cell>
          <cell r="Q173">
            <v>144990</v>
          </cell>
          <cell r="R173">
            <v>0</v>
          </cell>
          <cell r="S173">
            <v>96000</v>
          </cell>
          <cell r="T173">
            <v>0</v>
          </cell>
          <cell r="U173">
            <v>96660</v>
          </cell>
          <cell r="V173">
            <v>0</v>
          </cell>
          <cell r="W173">
            <v>464422.90274533397</v>
          </cell>
          <cell r="Y173">
            <v>48330</v>
          </cell>
          <cell r="Z173">
            <v>0</v>
          </cell>
          <cell r="AA173">
            <v>96660</v>
          </cell>
          <cell r="AB173">
            <v>96000</v>
          </cell>
          <cell r="AC173">
            <v>98660</v>
          </cell>
          <cell r="AD173">
            <v>124772.90274533397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B174">
            <v>160</v>
          </cell>
          <cell r="C174">
            <v>3</v>
          </cell>
          <cell r="D174">
            <v>2029425.43203736</v>
          </cell>
          <cell r="E174">
            <v>2029425.43203736</v>
          </cell>
          <cell r="F174">
            <v>1219030</v>
          </cell>
          <cell r="G174">
            <v>1</v>
          </cell>
          <cell r="H174">
            <v>13100</v>
          </cell>
          <cell r="I174">
            <v>192920</v>
          </cell>
          <cell r="J174">
            <v>96660</v>
          </cell>
          <cell r="K174">
            <v>96660</v>
          </cell>
          <cell r="L174">
            <v>96460</v>
          </cell>
          <cell r="M174">
            <v>96460</v>
          </cell>
          <cell r="N174">
            <v>96460</v>
          </cell>
          <cell r="O174">
            <v>96000</v>
          </cell>
          <cell r="P174">
            <v>96660</v>
          </cell>
          <cell r="Q174">
            <v>144990</v>
          </cell>
          <cell r="R174">
            <v>0</v>
          </cell>
          <cell r="S174">
            <v>96000</v>
          </cell>
          <cell r="T174">
            <v>0</v>
          </cell>
          <cell r="U174">
            <v>96660</v>
          </cell>
          <cell r="V174">
            <v>0</v>
          </cell>
          <cell r="W174">
            <v>810395.43203736003</v>
          </cell>
          <cell r="Y174">
            <v>48330</v>
          </cell>
          <cell r="Z174">
            <v>0</v>
          </cell>
          <cell r="AA174">
            <v>96660</v>
          </cell>
          <cell r="AB174">
            <v>96000</v>
          </cell>
          <cell r="AC174">
            <v>98660</v>
          </cell>
          <cell r="AD174">
            <v>147990</v>
          </cell>
          <cell r="AE174">
            <v>98660</v>
          </cell>
          <cell r="AF174">
            <v>98660</v>
          </cell>
          <cell r="AG174">
            <v>49330</v>
          </cell>
          <cell r="AH174">
            <v>76105.432037360035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</row>
        <row r="175">
          <cell r="B175">
            <v>161</v>
          </cell>
          <cell r="C175">
            <v>3</v>
          </cell>
          <cell r="D175">
            <v>2029425.43203736</v>
          </cell>
          <cell r="E175">
            <v>2029425.43203736</v>
          </cell>
          <cell r="F175">
            <v>1219030</v>
          </cell>
          <cell r="G175">
            <v>1</v>
          </cell>
          <cell r="H175">
            <v>13100</v>
          </cell>
          <cell r="I175">
            <v>192920</v>
          </cell>
          <cell r="J175">
            <v>96660</v>
          </cell>
          <cell r="K175">
            <v>96660</v>
          </cell>
          <cell r="L175">
            <v>96460</v>
          </cell>
          <cell r="M175">
            <v>96460</v>
          </cell>
          <cell r="N175">
            <v>96460</v>
          </cell>
          <cell r="O175">
            <v>96000</v>
          </cell>
          <cell r="P175">
            <v>96660</v>
          </cell>
          <cell r="Q175">
            <v>144990</v>
          </cell>
          <cell r="R175">
            <v>0</v>
          </cell>
          <cell r="S175">
            <v>96000</v>
          </cell>
          <cell r="T175">
            <v>0</v>
          </cell>
          <cell r="U175">
            <v>96660</v>
          </cell>
          <cell r="V175">
            <v>0</v>
          </cell>
          <cell r="W175">
            <v>810395.43203736003</v>
          </cell>
          <cell r="Y175">
            <v>48330</v>
          </cell>
          <cell r="Z175">
            <v>0</v>
          </cell>
          <cell r="AA175">
            <v>96660</v>
          </cell>
          <cell r="AB175">
            <v>96000</v>
          </cell>
          <cell r="AC175">
            <v>98660</v>
          </cell>
          <cell r="AD175">
            <v>147990</v>
          </cell>
          <cell r="AE175">
            <v>98660</v>
          </cell>
          <cell r="AF175">
            <v>98660</v>
          </cell>
          <cell r="AG175">
            <v>49330</v>
          </cell>
          <cell r="AH175">
            <v>76105.432037360035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B176">
            <v>162</v>
          </cell>
          <cell r="C176">
            <v>3</v>
          </cell>
          <cell r="D176">
            <v>2029425.43203736</v>
          </cell>
          <cell r="E176">
            <v>2029425.43203736</v>
          </cell>
          <cell r="F176">
            <v>1219030</v>
          </cell>
          <cell r="G176">
            <v>1</v>
          </cell>
          <cell r="H176">
            <v>13100</v>
          </cell>
          <cell r="I176">
            <v>192920</v>
          </cell>
          <cell r="J176">
            <v>96660</v>
          </cell>
          <cell r="K176">
            <v>96660</v>
          </cell>
          <cell r="L176">
            <v>96460</v>
          </cell>
          <cell r="M176">
            <v>96460</v>
          </cell>
          <cell r="N176">
            <v>96460</v>
          </cell>
          <cell r="O176">
            <v>96000</v>
          </cell>
          <cell r="P176">
            <v>96660</v>
          </cell>
          <cell r="Q176">
            <v>144990</v>
          </cell>
          <cell r="R176">
            <v>0</v>
          </cell>
          <cell r="S176">
            <v>96000</v>
          </cell>
          <cell r="T176">
            <v>0</v>
          </cell>
          <cell r="U176">
            <v>96660</v>
          </cell>
          <cell r="V176">
            <v>0</v>
          </cell>
          <cell r="W176">
            <v>810395.43203736003</v>
          </cell>
          <cell r="Y176">
            <v>48330</v>
          </cell>
          <cell r="Z176">
            <v>0</v>
          </cell>
          <cell r="AA176">
            <v>96660</v>
          </cell>
          <cell r="AB176">
            <v>96000</v>
          </cell>
          <cell r="AC176">
            <v>98660</v>
          </cell>
          <cell r="AD176">
            <v>147990</v>
          </cell>
          <cell r="AE176">
            <v>98660</v>
          </cell>
          <cell r="AF176">
            <v>98660</v>
          </cell>
          <cell r="AG176">
            <v>49330</v>
          </cell>
          <cell r="AH176">
            <v>76105.432037360035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B177">
            <v>163</v>
          </cell>
          <cell r="C177">
            <v>3</v>
          </cell>
          <cell r="D177">
            <v>2029425.43203736</v>
          </cell>
          <cell r="E177">
            <v>2029425.43203736</v>
          </cell>
          <cell r="F177">
            <v>1219030</v>
          </cell>
          <cell r="G177">
            <v>1</v>
          </cell>
          <cell r="H177">
            <v>13100</v>
          </cell>
          <cell r="I177">
            <v>192920</v>
          </cell>
          <cell r="J177">
            <v>96660</v>
          </cell>
          <cell r="K177">
            <v>96660</v>
          </cell>
          <cell r="L177">
            <v>96460</v>
          </cell>
          <cell r="M177">
            <v>96460</v>
          </cell>
          <cell r="N177">
            <v>96460</v>
          </cell>
          <cell r="O177">
            <v>96000</v>
          </cell>
          <cell r="P177">
            <v>96660</v>
          </cell>
          <cell r="Q177">
            <v>144990</v>
          </cell>
          <cell r="R177">
            <v>0</v>
          </cell>
          <cell r="S177">
            <v>96000</v>
          </cell>
          <cell r="T177">
            <v>0</v>
          </cell>
          <cell r="U177">
            <v>96660</v>
          </cell>
          <cell r="V177">
            <v>0</v>
          </cell>
          <cell r="W177">
            <v>810395.43203736003</v>
          </cell>
          <cell r="Y177">
            <v>48330</v>
          </cell>
          <cell r="Z177">
            <v>0</v>
          </cell>
          <cell r="AA177">
            <v>96660</v>
          </cell>
          <cell r="AB177">
            <v>96000</v>
          </cell>
          <cell r="AC177">
            <v>98660</v>
          </cell>
          <cell r="AD177">
            <v>147990</v>
          </cell>
          <cell r="AE177">
            <v>98660</v>
          </cell>
          <cell r="AF177">
            <v>98660</v>
          </cell>
          <cell r="AG177">
            <v>49330</v>
          </cell>
          <cell r="AH177">
            <v>76105.432037360035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B178">
            <v>164</v>
          </cell>
          <cell r="C178">
            <v>3</v>
          </cell>
          <cell r="D178">
            <v>2001204.8016198978</v>
          </cell>
          <cell r="E178">
            <v>2001204.8016198978</v>
          </cell>
          <cell r="F178">
            <v>1219030</v>
          </cell>
          <cell r="G178">
            <v>1</v>
          </cell>
          <cell r="H178">
            <v>13100</v>
          </cell>
          <cell r="I178">
            <v>192920</v>
          </cell>
          <cell r="J178">
            <v>96660</v>
          </cell>
          <cell r="K178">
            <v>96660</v>
          </cell>
          <cell r="L178">
            <v>96460</v>
          </cell>
          <cell r="M178">
            <v>96460</v>
          </cell>
          <cell r="N178">
            <v>96460</v>
          </cell>
          <cell r="O178">
            <v>96000</v>
          </cell>
          <cell r="P178">
            <v>96660</v>
          </cell>
          <cell r="Q178">
            <v>144990</v>
          </cell>
          <cell r="R178">
            <v>0</v>
          </cell>
          <cell r="S178">
            <v>96000</v>
          </cell>
          <cell r="T178">
            <v>0</v>
          </cell>
          <cell r="U178">
            <v>96660</v>
          </cell>
          <cell r="V178">
            <v>0</v>
          </cell>
          <cell r="W178">
            <v>782174.80161989783</v>
          </cell>
          <cell r="Y178">
            <v>48330</v>
          </cell>
          <cell r="Z178">
            <v>0</v>
          </cell>
          <cell r="AA178">
            <v>96660</v>
          </cell>
          <cell r="AB178">
            <v>96000</v>
          </cell>
          <cell r="AC178">
            <v>98660</v>
          </cell>
          <cell r="AD178">
            <v>147990</v>
          </cell>
          <cell r="AE178">
            <v>98660</v>
          </cell>
          <cell r="AF178">
            <v>98660</v>
          </cell>
          <cell r="AG178">
            <v>49330</v>
          </cell>
          <cell r="AH178">
            <v>47884.801619897829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</row>
        <row r="179">
          <cell r="B179">
            <v>165</v>
          </cell>
          <cell r="C179">
            <v>3</v>
          </cell>
          <cell r="D179">
            <v>1855854.627853744</v>
          </cell>
          <cell r="E179">
            <v>1855854.627853744</v>
          </cell>
          <cell r="F179">
            <v>1219030</v>
          </cell>
          <cell r="G179">
            <v>1</v>
          </cell>
          <cell r="H179">
            <v>13100</v>
          </cell>
          <cell r="I179">
            <v>192920</v>
          </cell>
          <cell r="J179">
            <v>96660</v>
          </cell>
          <cell r="K179">
            <v>96660</v>
          </cell>
          <cell r="L179">
            <v>96460</v>
          </cell>
          <cell r="M179">
            <v>96460</v>
          </cell>
          <cell r="N179">
            <v>96460</v>
          </cell>
          <cell r="O179">
            <v>96000</v>
          </cell>
          <cell r="P179">
            <v>96660</v>
          </cell>
          <cell r="Q179">
            <v>144990</v>
          </cell>
          <cell r="R179">
            <v>0</v>
          </cell>
          <cell r="S179">
            <v>96000</v>
          </cell>
          <cell r="T179">
            <v>0</v>
          </cell>
          <cell r="U179">
            <v>96660</v>
          </cell>
          <cell r="V179">
            <v>0</v>
          </cell>
          <cell r="W179">
            <v>636824.62785374396</v>
          </cell>
          <cell r="Y179">
            <v>48330</v>
          </cell>
          <cell r="Z179">
            <v>0</v>
          </cell>
          <cell r="AA179">
            <v>96660</v>
          </cell>
          <cell r="AB179">
            <v>96000</v>
          </cell>
          <cell r="AC179">
            <v>98660</v>
          </cell>
          <cell r="AD179">
            <v>147990</v>
          </cell>
          <cell r="AE179">
            <v>98660</v>
          </cell>
          <cell r="AF179">
            <v>50524.627853743965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B180">
            <v>166</v>
          </cell>
          <cell r="C180">
            <v>3</v>
          </cell>
          <cell r="D180">
            <v>2029425.43203736</v>
          </cell>
          <cell r="E180">
            <v>2029425.43203736</v>
          </cell>
          <cell r="F180">
            <v>1219030</v>
          </cell>
          <cell r="G180">
            <v>1</v>
          </cell>
          <cell r="H180">
            <v>13100</v>
          </cell>
          <cell r="I180">
            <v>192920</v>
          </cell>
          <cell r="J180">
            <v>96660</v>
          </cell>
          <cell r="K180">
            <v>96660</v>
          </cell>
          <cell r="L180">
            <v>96460</v>
          </cell>
          <cell r="M180">
            <v>96460</v>
          </cell>
          <cell r="N180">
            <v>96460</v>
          </cell>
          <cell r="O180">
            <v>96000</v>
          </cell>
          <cell r="P180">
            <v>96660</v>
          </cell>
          <cell r="Q180">
            <v>144990</v>
          </cell>
          <cell r="R180">
            <v>0</v>
          </cell>
          <cell r="S180">
            <v>96000</v>
          </cell>
          <cell r="T180">
            <v>0</v>
          </cell>
          <cell r="U180">
            <v>96660</v>
          </cell>
          <cell r="V180">
            <v>0</v>
          </cell>
          <cell r="W180">
            <v>810395.43203736003</v>
          </cell>
          <cell r="Y180">
            <v>48330</v>
          </cell>
          <cell r="Z180">
            <v>0</v>
          </cell>
          <cell r="AA180">
            <v>96660</v>
          </cell>
          <cell r="AB180">
            <v>96000</v>
          </cell>
          <cell r="AC180">
            <v>98660</v>
          </cell>
          <cell r="AD180">
            <v>147990</v>
          </cell>
          <cell r="AE180">
            <v>98660</v>
          </cell>
          <cell r="AF180">
            <v>98660</v>
          </cell>
          <cell r="AG180">
            <v>49330</v>
          </cell>
          <cell r="AH180">
            <v>76105.432037360035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B181">
            <v>167</v>
          </cell>
          <cell r="C181">
            <v>3</v>
          </cell>
          <cell r="D181">
            <v>1988255.0794298919</v>
          </cell>
          <cell r="E181">
            <v>1988255.0794298919</v>
          </cell>
          <cell r="F181">
            <v>1219030</v>
          </cell>
          <cell r="G181">
            <v>1</v>
          </cell>
          <cell r="H181">
            <v>13100</v>
          </cell>
          <cell r="I181">
            <v>192920</v>
          </cell>
          <cell r="J181">
            <v>96660</v>
          </cell>
          <cell r="K181">
            <v>96660</v>
          </cell>
          <cell r="L181">
            <v>96460</v>
          </cell>
          <cell r="M181">
            <v>96460</v>
          </cell>
          <cell r="N181">
            <v>96460</v>
          </cell>
          <cell r="O181">
            <v>96000</v>
          </cell>
          <cell r="P181">
            <v>96660</v>
          </cell>
          <cell r="Q181">
            <v>144990</v>
          </cell>
          <cell r="R181">
            <v>0</v>
          </cell>
          <cell r="S181">
            <v>96000</v>
          </cell>
          <cell r="T181">
            <v>0</v>
          </cell>
          <cell r="U181">
            <v>96660</v>
          </cell>
          <cell r="V181">
            <v>0</v>
          </cell>
          <cell r="W181">
            <v>769225.07942989189</v>
          </cell>
          <cell r="Y181">
            <v>48330</v>
          </cell>
          <cell r="Z181">
            <v>0</v>
          </cell>
          <cell r="AA181">
            <v>96660</v>
          </cell>
          <cell r="AB181">
            <v>96000</v>
          </cell>
          <cell r="AC181">
            <v>98660</v>
          </cell>
          <cell r="AD181">
            <v>147990</v>
          </cell>
          <cell r="AE181">
            <v>98660</v>
          </cell>
          <cell r="AF181">
            <v>98660</v>
          </cell>
          <cell r="AG181">
            <v>49330</v>
          </cell>
          <cell r="AH181">
            <v>34935.079429891892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B182">
            <v>168</v>
          </cell>
          <cell r="C182">
            <v>3</v>
          </cell>
          <cell r="D182">
            <v>1874718.6322312139</v>
          </cell>
          <cell r="E182">
            <v>1874718.6322312139</v>
          </cell>
          <cell r="F182">
            <v>1219030</v>
          </cell>
          <cell r="G182">
            <v>1</v>
          </cell>
          <cell r="H182">
            <v>13100</v>
          </cell>
          <cell r="I182">
            <v>192920</v>
          </cell>
          <cell r="J182">
            <v>96660</v>
          </cell>
          <cell r="K182">
            <v>96660</v>
          </cell>
          <cell r="L182">
            <v>96460</v>
          </cell>
          <cell r="M182">
            <v>96460</v>
          </cell>
          <cell r="N182">
            <v>96460</v>
          </cell>
          <cell r="O182">
            <v>96000</v>
          </cell>
          <cell r="P182">
            <v>96660</v>
          </cell>
          <cell r="Q182">
            <v>144990</v>
          </cell>
          <cell r="R182">
            <v>0</v>
          </cell>
          <cell r="S182">
            <v>96000</v>
          </cell>
          <cell r="T182">
            <v>0</v>
          </cell>
          <cell r="U182">
            <v>96660</v>
          </cell>
          <cell r="V182">
            <v>0</v>
          </cell>
          <cell r="W182">
            <v>655688.63223121385</v>
          </cell>
          <cell r="Y182">
            <v>48330</v>
          </cell>
          <cell r="Z182">
            <v>0</v>
          </cell>
          <cell r="AA182">
            <v>96660</v>
          </cell>
          <cell r="AB182">
            <v>96000</v>
          </cell>
          <cell r="AC182">
            <v>98660</v>
          </cell>
          <cell r="AD182">
            <v>147990</v>
          </cell>
          <cell r="AE182">
            <v>98660</v>
          </cell>
          <cell r="AF182">
            <v>69388.632231213851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B183">
            <v>169</v>
          </cell>
          <cell r="C183">
            <v>3</v>
          </cell>
          <cell r="D183">
            <v>2029425.43203736</v>
          </cell>
          <cell r="E183">
            <v>2029425.43203736</v>
          </cell>
          <cell r="F183">
            <v>1219030</v>
          </cell>
          <cell r="G183">
            <v>1</v>
          </cell>
          <cell r="H183">
            <v>13100</v>
          </cell>
          <cell r="I183">
            <v>192920</v>
          </cell>
          <cell r="J183">
            <v>96660</v>
          </cell>
          <cell r="K183">
            <v>96660</v>
          </cell>
          <cell r="L183">
            <v>96460</v>
          </cell>
          <cell r="M183">
            <v>96460</v>
          </cell>
          <cell r="N183">
            <v>96460</v>
          </cell>
          <cell r="O183">
            <v>96000</v>
          </cell>
          <cell r="P183">
            <v>96660</v>
          </cell>
          <cell r="Q183">
            <v>144990</v>
          </cell>
          <cell r="R183">
            <v>0</v>
          </cell>
          <cell r="S183">
            <v>96000</v>
          </cell>
          <cell r="T183">
            <v>0</v>
          </cell>
          <cell r="U183">
            <v>96660</v>
          </cell>
          <cell r="V183">
            <v>0</v>
          </cell>
          <cell r="W183">
            <v>810395.43203736003</v>
          </cell>
          <cell r="Y183">
            <v>48330</v>
          </cell>
          <cell r="Z183">
            <v>0</v>
          </cell>
          <cell r="AA183">
            <v>96660</v>
          </cell>
          <cell r="AB183">
            <v>96000</v>
          </cell>
          <cell r="AC183">
            <v>98660</v>
          </cell>
          <cell r="AD183">
            <v>147990</v>
          </cell>
          <cell r="AE183">
            <v>98660</v>
          </cell>
          <cell r="AF183">
            <v>98660</v>
          </cell>
          <cell r="AG183">
            <v>49330</v>
          </cell>
          <cell r="AH183">
            <v>76105.432037360035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B184">
            <v>170</v>
          </cell>
          <cell r="C184">
            <v>3</v>
          </cell>
          <cell r="D184">
            <v>2029425.43203736</v>
          </cell>
          <cell r="E184">
            <v>2029425.43203736</v>
          </cell>
          <cell r="F184">
            <v>1219030</v>
          </cell>
          <cell r="G184">
            <v>1</v>
          </cell>
          <cell r="H184">
            <v>13100</v>
          </cell>
          <cell r="I184">
            <v>192920</v>
          </cell>
          <cell r="J184">
            <v>96660</v>
          </cell>
          <cell r="K184">
            <v>96660</v>
          </cell>
          <cell r="L184">
            <v>96460</v>
          </cell>
          <cell r="M184">
            <v>96460</v>
          </cell>
          <cell r="N184">
            <v>96460</v>
          </cell>
          <cell r="O184">
            <v>96000</v>
          </cell>
          <cell r="P184">
            <v>96660</v>
          </cell>
          <cell r="Q184">
            <v>144990</v>
          </cell>
          <cell r="R184">
            <v>0</v>
          </cell>
          <cell r="S184">
            <v>96000</v>
          </cell>
          <cell r="T184">
            <v>0</v>
          </cell>
          <cell r="U184">
            <v>96660</v>
          </cell>
          <cell r="V184">
            <v>0</v>
          </cell>
          <cell r="W184">
            <v>810395.43203736003</v>
          </cell>
          <cell r="Y184">
            <v>48330</v>
          </cell>
          <cell r="Z184">
            <v>0</v>
          </cell>
          <cell r="AA184">
            <v>96660</v>
          </cell>
          <cell r="AB184">
            <v>96000</v>
          </cell>
          <cell r="AC184">
            <v>98660</v>
          </cell>
          <cell r="AD184">
            <v>147990</v>
          </cell>
          <cell r="AE184">
            <v>98660</v>
          </cell>
          <cell r="AF184">
            <v>98660</v>
          </cell>
          <cell r="AG184">
            <v>49330</v>
          </cell>
          <cell r="AH184">
            <v>76105.432037360035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</row>
        <row r="185">
          <cell r="B185">
            <v>171</v>
          </cell>
          <cell r="C185">
            <v>3</v>
          </cell>
          <cell r="D185">
            <v>1826809.352418246</v>
          </cell>
          <cell r="E185">
            <v>1826809.352418246</v>
          </cell>
          <cell r="F185">
            <v>1219030</v>
          </cell>
          <cell r="G185">
            <v>1</v>
          </cell>
          <cell r="H185">
            <v>13100</v>
          </cell>
          <cell r="I185">
            <v>192920</v>
          </cell>
          <cell r="J185">
            <v>96660</v>
          </cell>
          <cell r="K185">
            <v>96660</v>
          </cell>
          <cell r="L185">
            <v>96460</v>
          </cell>
          <cell r="M185">
            <v>96460</v>
          </cell>
          <cell r="N185">
            <v>96460</v>
          </cell>
          <cell r="O185">
            <v>96000</v>
          </cell>
          <cell r="P185">
            <v>96660</v>
          </cell>
          <cell r="Q185">
            <v>144990</v>
          </cell>
          <cell r="R185">
            <v>0</v>
          </cell>
          <cell r="S185">
            <v>96000</v>
          </cell>
          <cell r="T185">
            <v>0</v>
          </cell>
          <cell r="U185">
            <v>96660</v>
          </cell>
          <cell r="V185">
            <v>0</v>
          </cell>
          <cell r="W185">
            <v>607779.35241824598</v>
          </cell>
          <cell r="Y185">
            <v>48330</v>
          </cell>
          <cell r="Z185">
            <v>0</v>
          </cell>
          <cell r="AA185">
            <v>96660</v>
          </cell>
          <cell r="AB185">
            <v>96000</v>
          </cell>
          <cell r="AC185">
            <v>98660</v>
          </cell>
          <cell r="AD185">
            <v>147990</v>
          </cell>
          <cell r="AE185">
            <v>98660</v>
          </cell>
          <cell r="AF185">
            <v>21479.352418245981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B186">
            <v>172</v>
          </cell>
          <cell r="C186">
            <v>3</v>
          </cell>
          <cell r="D186">
            <v>1367962.28833306</v>
          </cell>
          <cell r="E186">
            <v>1367962.28833306</v>
          </cell>
          <cell r="F186">
            <v>1219030</v>
          </cell>
          <cell r="G186">
            <v>1</v>
          </cell>
          <cell r="H186">
            <v>13100</v>
          </cell>
          <cell r="I186">
            <v>192920</v>
          </cell>
          <cell r="J186">
            <v>96660</v>
          </cell>
          <cell r="K186">
            <v>96660</v>
          </cell>
          <cell r="L186">
            <v>96460</v>
          </cell>
          <cell r="M186">
            <v>96460</v>
          </cell>
          <cell r="N186">
            <v>96460</v>
          </cell>
          <cell r="O186">
            <v>96000</v>
          </cell>
          <cell r="P186">
            <v>96660</v>
          </cell>
          <cell r="Q186">
            <v>144990</v>
          </cell>
          <cell r="R186">
            <v>0</v>
          </cell>
          <cell r="S186">
            <v>96000</v>
          </cell>
          <cell r="T186">
            <v>0</v>
          </cell>
          <cell r="U186">
            <v>96660</v>
          </cell>
          <cell r="V186">
            <v>0</v>
          </cell>
          <cell r="W186">
            <v>148932.28833305999</v>
          </cell>
          <cell r="Y186">
            <v>48330</v>
          </cell>
          <cell r="Z186">
            <v>0</v>
          </cell>
          <cell r="AA186">
            <v>96660</v>
          </cell>
          <cell r="AB186">
            <v>3942.2883330599871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</row>
        <row r="187">
          <cell r="B187">
            <v>173</v>
          </cell>
          <cell r="C187">
            <v>3</v>
          </cell>
          <cell r="D187">
            <v>1371886.8398656261</v>
          </cell>
          <cell r="E187">
            <v>1371886.8398656261</v>
          </cell>
          <cell r="F187">
            <v>1219030</v>
          </cell>
          <cell r="G187">
            <v>1</v>
          </cell>
          <cell r="H187">
            <v>13100</v>
          </cell>
          <cell r="I187">
            <v>192920</v>
          </cell>
          <cell r="J187">
            <v>96660</v>
          </cell>
          <cell r="K187">
            <v>96660</v>
          </cell>
          <cell r="L187">
            <v>96460</v>
          </cell>
          <cell r="M187">
            <v>96460</v>
          </cell>
          <cell r="N187">
            <v>96460</v>
          </cell>
          <cell r="O187">
            <v>96000</v>
          </cell>
          <cell r="P187">
            <v>96660</v>
          </cell>
          <cell r="Q187">
            <v>144990</v>
          </cell>
          <cell r="R187">
            <v>0</v>
          </cell>
          <cell r="S187">
            <v>96000</v>
          </cell>
          <cell r="T187">
            <v>0</v>
          </cell>
          <cell r="U187">
            <v>96660</v>
          </cell>
          <cell r="V187">
            <v>0</v>
          </cell>
          <cell r="W187">
            <v>152856.83986562607</v>
          </cell>
          <cell r="Y187">
            <v>48330</v>
          </cell>
          <cell r="Z187">
            <v>0</v>
          </cell>
          <cell r="AA187">
            <v>96660</v>
          </cell>
          <cell r="AB187">
            <v>7866.8398656260688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B188">
            <v>174</v>
          </cell>
          <cell r="C188">
            <v>3</v>
          </cell>
          <cell r="D188">
            <v>1555675.854411952</v>
          </cell>
          <cell r="E188">
            <v>1555675.854411952</v>
          </cell>
          <cell r="F188">
            <v>1219030</v>
          </cell>
          <cell r="G188">
            <v>1</v>
          </cell>
          <cell r="H188">
            <v>13100</v>
          </cell>
          <cell r="I188">
            <v>192920</v>
          </cell>
          <cell r="J188">
            <v>96660</v>
          </cell>
          <cell r="K188">
            <v>96660</v>
          </cell>
          <cell r="L188">
            <v>96460</v>
          </cell>
          <cell r="M188">
            <v>96460</v>
          </cell>
          <cell r="N188">
            <v>96460</v>
          </cell>
          <cell r="O188">
            <v>96000</v>
          </cell>
          <cell r="P188">
            <v>96660</v>
          </cell>
          <cell r="Q188">
            <v>144990</v>
          </cell>
          <cell r="R188">
            <v>0</v>
          </cell>
          <cell r="S188">
            <v>96000</v>
          </cell>
          <cell r="T188">
            <v>0</v>
          </cell>
          <cell r="U188">
            <v>96660</v>
          </cell>
          <cell r="V188">
            <v>0</v>
          </cell>
          <cell r="W188">
            <v>336645.85441195196</v>
          </cell>
          <cell r="Y188">
            <v>48330</v>
          </cell>
          <cell r="Z188">
            <v>0</v>
          </cell>
          <cell r="AA188">
            <v>96660</v>
          </cell>
          <cell r="AB188">
            <v>96000</v>
          </cell>
          <cell r="AC188">
            <v>95655.854411951965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</row>
        <row r="189">
          <cell r="B189">
            <v>175</v>
          </cell>
          <cell r="C189">
            <v>3</v>
          </cell>
          <cell r="D189">
            <v>2029425.43203736</v>
          </cell>
          <cell r="E189">
            <v>2029425.43203736</v>
          </cell>
          <cell r="F189">
            <v>1219030</v>
          </cell>
          <cell r="G189">
            <v>1</v>
          </cell>
          <cell r="H189">
            <v>13100</v>
          </cell>
          <cell r="I189">
            <v>192920</v>
          </cell>
          <cell r="J189">
            <v>96660</v>
          </cell>
          <cell r="K189">
            <v>96660</v>
          </cell>
          <cell r="L189">
            <v>96460</v>
          </cell>
          <cell r="M189">
            <v>96460</v>
          </cell>
          <cell r="N189">
            <v>96460</v>
          </cell>
          <cell r="O189">
            <v>96000</v>
          </cell>
          <cell r="P189">
            <v>96660</v>
          </cell>
          <cell r="Q189">
            <v>144990</v>
          </cell>
          <cell r="R189">
            <v>0</v>
          </cell>
          <cell r="S189">
            <v>96000</v>
          </cell>
          <cell r="T189">
            <v>0</v>
          </cell>
          <cell r="U189">
            <v>96660</v>
          </cell>
          <cell r="V189">
            <v>0</v>
          </cell>
          <cell r="W189">
            <v>810395.43203736003</v>
          </cell>
          <cell r="Y189">
            <v>48330</v>
          </cell>
          <cell r="Z189">
            <v>0</v>
          </cell>
          <cell r="AA189">
            <v>96660</v>
          </cell>
          <cell r="AB189">
            <v>96000</v>
          </cell>
          <cell r="AC189">
            <v>98660</v>
          </cell>
          <cell r="AD189">
            <v>147990</v>
          </cell>
          <cell r="AE189">
            <v>98660</v>
          </cell>
          <cell r="AF189">
            <v>98660</v>
          </cell>
          <cell r="AG189">
            <v>49330</v>
          </cell>
          <cell r="AH189">
            <v>76105.432037360035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B190">
            <v>176</v>
          </cell>
          <cell r="C190">
            <v>3</v>
          </cell>
          <cell r="D190">
            <v>2029425.43203736</v>
          </cell>
          <cell r="E190">
            <v>2029425.43203736</v>
          </cell>
          <cell r="F190">
            <v>1219030</v>
          </cell>
          <cell r="G190">
            <v>1</v>
          </cell>
          <cell r="H190">
            <v>13100</v>
          </cell>
          <cell r="I190">
            <v>192920</v>
          </cell>
          <cell r="J190">
            <v>96660</v>
          </cell>
          <cell r="K190">
            <v>96660</v>
          </cell>
          <cell r="L190">
            <v>96460</v>
          </cell>
          <cell r="M190">
            <v>96460</v>
          </cell>
          <cell r="N190">
            <v>96460</v>
          </cell>
          <cell r="O190">
            <v>96000</v>
          </cell>
          <cell r="P190">
            <v>96660</v>
          </cell>
          <cell r="Q190">
            <v>144990</v>
          </cell>
          <cell r="R190">
            <v>0</v>
          </cell>
          <cell r="S190">
            <v>96000</v>
          </cell>
          <cell r="T190">
            <v>0</v>
          </cell>
          <cell r="U190">
            <v>96660</v>
          </cell>
          <cell r="V190">
            <v>0</v>
          </cell>
          <cell r="W190">
            <v>810395.43203736003</v>
          </cell>
          <cell r="Y190">
            <v>48330</v>
          </cell>
          <cell r="Z190">
            <v>0</v>
          </cell>
          <cell r="AA190">
            <v>96660</v>
          </cell>
          <cell r="AB190">
            <v>96000</v>
          </cell>
          <cell r="AC190">
            <v>98660</v>
          </cell>
          <cell r="AD190">
            <v>147990</v>
          </cell>
          <cell r="AE190">
            <v>98660</v>
          </cell>
          <cell r="AF190">
            <v>98660</v>
          </cell>
          <cell r="AG190">
            <v>49330</v>
          </cell>
          <cell r="AH190">
            <v>76105.432037360035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B191">
            <v>177</v>
          </cell>
          <cell r="C191">
            <v>3</v>
          </cell>
          <cell r="D191">
            <v>2029425.43203736</v>
          </cell>
          <cell r="E191">
            <v>2029425.43203736</v>
          </cell>
          <cell r="F191">
            <v>1219030</v>
          </cell>
          <cell r="G191">
            <v>1</v>
          </cell>
          <cell r="H191">
            <v>13100</v>
          </cell>
          <cell r="I191">
            <v>192920</v>
          </cell>
          <cell r="J191">
            <v>96660</v>
          </cell>
          <cell r="K191">
            <v>96660</v>
          </cell>
          <cell r="L191">
            <v>96460</v>
          </cell>
          <cell r="M191">
            <v>96460</v>
          </cell>
          <cell r="N191">
            <v>96460</v>
          </cell>
          <cell r="O191">
            <v>96000</v>
          </cell>
          <cell r="P191">
            <v>96660</v>
          </cell>
          <cell r="Q191">
            <v>144990</v>
          </cell>
          <cell r="R191">
            <v>0</v>
          </cell>
          <cell r="S191">
            <v>96000</v>
          </cell>
          <cell r="T191">
            <v>0</v>
          </cell>
          <cell r="U191">
            <v>96660</v>
          </cell>
          <cell r="V191">
            <v>0</v>
          </cell>
          <cell r="W191">
            <v>810395.43203736003</v>
          </cell>
          <cell r="Y191">
            <v>48330</v>
          </cell>
          <cell r="Z191">
            <v>0</v>
          </cell>
          <cell r="AA191">
            <v>96660</v>
          </cell>
          <cell r="AB191">
            <v>96000</v>
          </cell>
          <cell r="AC191">
            <v>98660</v>
          </cell>
          <cell r="AD191">
            <v>147990</v>
          </cell>
          <cell r="AE191">
            <v>98660</v>
          </cell>
          <cell r="AF191">
            <v>98660</v>
          </cell>
          <cell r="AG191">
            <v>49330</v>
          </cell>
          <cell r="AH191">
            <v>76105.432037360035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B192">
            <v>178</v>
          </cell>
          <cell r="C192">
            <v>3</v>
          </cell>
          <cell r="D192">
            <v>2029425.43203736</v>
          </cell>
          <cell r="E192">
            <v>2029425.43203736</v>
          </cell>
          <cell r="F192">
            <v>1219030</v>
          </cell>
          <cell r="G192">
            <v>1</v>
          </cell>
          <cell r="H192">
            <v>13100</v>
          </cell>
          <cell r="I192">
            <v>192920</v>
          </cell>
          <cell r="J192">
            <v>96660</v>
          </cell>
          <cell r="K192">
            <v>96660</v>
          </cell>
          <cell r="L192">
            <v>96460</v>
          </cell>
          <cell r="M192">
            <v>96460</v>
          </cell>
          <cell r="N192">
            <v>96460</v>
          </cell>
          <cell r="O192">
            <v>96000</v>
          </cell>
          <cell r="P192">
            <v>96660</v>
          </cell>
          <cell r="Q192">
            <v>144990</v>
          </cell>
          <cell r="R192">
            <v>0</v>
          </cell>
          <cell r="S192">
            <v>96000</v>
          </cell>
          <cell r="T192">
            <v>0</v>
          </cell>
          <cell r="U192">
            <v>96660</v>
          </cell>
          <cell r="V192">
            <v>0</v>
          </cell>
          <cell r="W192">
            <v>810395.43203736003</v>
          </cell>
          <cell r="Y192">
            <v>48330</v>
          </cell>
          <cell r="Z192">
            <v>0</v>
          </cell>
          <cell r="AA192">
            <v>96660</v>
          </cell>
          <cell r="AB192">
            <v>96000</v>
          </cell>
          <cell r="AC192">
            <v>98660</v>
          </cell>
          <cell r="AD192">
            <v>147990</v>
          </cell>
          <cell r="AE192">
            <v>98660</v>
          </cell>
          <cell r="AF192">
            <v>98660</v>
          </cell>
          <cell r="AG192">
            <v>49330</v>
          </cell>
          <cell r="AH192">
            <v>76105.432037360035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B193">
            <v>179</v>
          </cell>
          <cell r="C193">
            <v>3</v>
          </cell>
          <cell r="D193">
            <v>1738377.6553691239</v>
          </cell>
          <cell r="E193">
            <v>1738377.6553691239</v>
          </cell>
          <cell r="F193">
            <v>1219030</v>
          </cell>
          <cell r="G193">
            <v>1</v>
          </cell>
          <cell r="H193">
            <v>13100</v>
          </cell>
          <cell r="I193">
            <v>192920</v>
          </cell>
          <cell r="J193">
            <v>96660</v>
          </cell>
          <cell r="K193">
            <v>96660</v>
          </cell>
          <cell r="L193">
            <v>96460</v>
          </cell>
          <cell r="M193">
            <v>96460</v>
          </cell>
          <cell r="N193">
            <v>96460</v>
          </cell>
          <cell r="O193">
            <v>96000</v>
          </cell>
          <cell r="P193">
            <v>96660</v>
          </cell>
          <cell r="Q193">
            <v>144990</v>
          </cell>
          <cell r="R193">
            <v>0</v>
          </cell>
          <cell r="S193">
            <v>96000</v>
          </cell>
          <cell r="T193">
            <v>0</v>
          </cell>
          <cell r="U193">
            <v>96660</v>
          </cell>
          <cell r="V193">
            <v>0</v>
          </cell>
          <cell r="W193">
            <v>519347.65536912391</v>
          </cell>
          <cell r="Y193">
            <v>48330</v>
          </cell>
          <cell r="Z193">
            <v>0</v>
          </cell>
          <cell r="AA193">
            <v>96660</v>
          </cell>
          <cell r="AB193">
            <v>96000</v>
          </cell>
          <cell r="AC193">
            <v>98660</v>
          </cell>
          <cell r="AD193">
            <v>147990</v>
          </cell>
          <cell r="AE193">
            <v>31707.65536912391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B194">
            <v>180</v>
          </cell>
          <cell r="C194">
            <v>3</v>
          </cell>
          <cell r="D194">
            <v>1402360.76786869</v>
          </cell>
          <cell r="E194">
            <v>1402360.76786869</v>
          </cell>
          <cell r="F194">
            <v>1219030</v>
          </cell>
          <cell r="G194">
            <v>1</v>
          </cell>
          <cell r="H194">
            <v>13100</v>
          </cell>
          <cell r="I194">
            <v>192920</v>
          </cell>
          <cell r="J194">
            <v>96660</v>
          </cell>
          <cell r="K194">
            <v>96660</v>
          </cell>
          <cell r="L194">
            <v>96460</v>
          </cell>
          <cell r="M194">
            <v>96460</v>
          </cell>
          <cell r="N194">
            <v>96460</v>
          </cell>
          <cell r="O194">
            <v>96000</v>
          </cell>
          <cell r="P194">
            <v>96660</v>
          </cell>
          <cell r="Q194">
            <v>144990</v>
          </cell>
          <cell r="R194">
            <v>0</v>
          </cell>
          <cell r="S194">
            <v>96000</v>
          </cell>
          <cell r="T194">
            <v>0</v>
          </cell>
          <cell r="U194">
            <v>96660</v>
          </cell>
          <cell r="V194">
            <v>0</v>
          </cell>
          <cell r="W194">
            <v>183330.76786868996</v>
          </cell>
          <cell r="Y194">
            <v>48330</v>
          </cell>
          <cell r="Z194">
            <v>0</v>
          </cell>
          <cell r="AA194">
            <v>96660</v>
          </cell>
          <cell r="AB194">
            <v>38340.76786868996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</row>
        <row r="195">
          <cell r="B195">
            <v>181</v>
          </cell>
          <cell r="C195">
            <v>3</v>
          </cell>
          <cell r="D195">
            <v>2029425.43203736</v>
          </cell>
          <cell r="E195">
            <v>2029425.43203736</v>
          </cell>
          <cell r="F195">
            <v>1219030</v>
          </cell>
          <cell r="G195">
            <v>1</v>
          </cell>
          <cell r="H195">
            <v>13100</v>
          </cell>
          <cell r="I195">
            <v>192920</v>
          </cell>
          <cell r="J195">
            <v>96660</v>
          </cell>
          <cell r="K195">
            <v>96660</v>
          </cell>
          <cell r="L195">
            <v>96460</v>
          </cell>
          <cell r="M195">
            <v>96460</v>
          </cell>
          <cell r="N195">
            <v>96460</v>
          </cell>
          <cell r="O195">
            <v>96000</v>
          </cell>
          <cell r="P195">
            <v>96660</v>
          </cell>
          <cell r="Q195">
            <v>144990</v>
          </cell>
          <cell r="R195">
            <v>0</v>
          </cell>
          <cell r="S195">
            <v>96000</v>
          </cell>
          <cell r="T195">
            <v>0</v>
          </cell>
          <cell r="U195">
            <v>96660</v>
          </cell>
          <cell r="V195">
            <v>0</v>
          </cell>
          <cell r="W195">
            <v>810395.43203736003</v>
          </cell>
          <cell r="Y195">
            <v>48330</v>
          </cell>
          <cell r="Z195">
            <v>0</v>
          </cell>
          <cell r="AA195">
            <v>96660</v>
          </cell>
          <cell r="AB195">
            <v>96000</v>
          </cell>
          <cell r="AC195">
            <v>98660</v>
          </cell>
          <cell r="AD195">
            <v>147990</v>
          </cell>
          <cell r="AE195">
            <v>98660</v>
          </cell>
          <cell r="AF195">
            <v>98660</v>
          </cell>
          <cell r="AG195">
            <v>49330</v>
          </cell>
          <cell r="AH195">
            <v>76105.432037360035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B196">
            <v>182</v>
          </cell>
          <cell r="C196">
            <v>3</v>
          </cell>
          <cell r="D196">
            <v>2029425.43203736</v>
          </cell>
          <cell r="E196">
            <v>2029425.43203736</v>
          </cell>
          <cell r="F196">
            <v>1219030</v>
          </cell>
          <cell r="G196">
            <v>1</v>
          </cell>
          <cell r="H196">
            <v>13100</v>
          </cell>
          <cell r="I196">
            <v>192920</v>
          </cell>
          <cell r="J196">
            <v>96660</v>
          </cell>
          <cell r="K196">
            <v>96660</v>
          </cell>
          <cell r="L196">
            <v>96460</v>
          </cell>
          <cell r="M196">
            <v>96460</v>
          </cell>
          <cell r="N196">
            <v>96460</v>
          </cell>
          <cell r="O196">
            <v>96000</v>
          </cell>
          <cell r="P196">
            <v>96660</v>
          </cell>
          <cell r="Q196">
            <v>144990</v>
          </cell>
          <cell r="R196">
            <v>0</v>
          </cell>
          <cell r="S196">
            <v>96000</v>
          </cell>
          <cell r="T196">
            <v>0</v>
          </cell>
          <cell r="U196">
            <v>96660</v>
          </cell>
          <cell r="V196">
            <v>0</v>
          </cell>
          <cell r="W196">
            <v>810395.43203736003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49330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761065.43203736003</v>
          </cell>
          <cell r="AT196">
            <v>761065.43203736003</v>
          </cell>
          <cell r="AU196">
            <v>0</v>
          </cell>
        </row>
        <row r="197">
          <cell r="B197">
            <v>183</v>
          </cell>
          <cell r="C197">
            <v>4</v>
          </cell>
          <cell r="D197">
            <v>1413551.3804681639</v>
          </cell>
          <cell r="E197">
            <v>1413551.3804681639</v>
          </cell>
          <cell r="F197">
            <v>1219030</v>
          </cell>
          <cell r="G197">
            <v>1</v>
          </cell>
          <cell r="H197">
            <v>13100</v>
          </cell>
          <cell r="I197">
            <v>192920</v>
          </cell>
          <cell r="J197">
            <v>96660</v>
          </cell>
          <cell r="K197">
            <v>96660</v>
          </cell>
          <cell r="L197">
            <v>96460</v>
          </cell>
          <cell r="M197">
            <v>96460</v>
          </cell>
          <cell r="N197">
            <v>96460</v>
          </cell>
          <cell r="O197">
            <v>96000</v>
          </cell>
          <cell r="P197">
            <v>96660</v>
          </cell>
          <cell r="Q197">
            <v>144990</v>
          </cell>
          <cell r="R197">
            <v>0</v>
          </cell>
          <cell r="S197">
            <v>96000</v>
          </cell>
          <cell r="T197">
            <v>0</v>
          </cell>
          <cell r="U197">
            <v>96660</v>
          </cell>
          <cell r="V197">
            <v>0</v>
          </cell>
          <cell r="W197">
            <v>194521.38046816387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49330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145191.38046816387</v>
          </cell>
          <cell r="AT197">
            <v>145191.38046816387</v>
          </cell>
          <cell r="AU197">
            <v>0</v>
          </cell>
        </row>
        <row r="198">
          <cell r="B198">
            <v>184</v>
          </cell>
          <cell r="C198">
            <v>4</v>
          </cell>
          <cell r="D198">
            <v>1266608.8231623399</v>
          </cell>
          <cell r="E198">
            <v>1266608.8231623399</v>
          </cell>
          <cell r="F198">
            <v>1219030</v>
          </cell>
          <cell r="G198">
            <v>1</v>
          </cell>
          <cell r="H198">
            <v>13100</v>
          </cell>
          <cell r="I198">
            <v>192920</v>
          </cell>
          <cell r="J198">
            <v>96660</v>
          </cell>
          <cell r="K198">
            <v>96660</v>
          </cell>
          <cell r="L198">
            <v>96460</v>
          </cell>
          <cell r="M198">
            <v>96460</v>
          </cell>
          <cell r="N198">
            <v>96460</v>
          </cell>
          <cell r="O198">
            <v>96000</v>
          </cell>
          <cell r="P198">
            <v>96660</v>
          </cell>
          <cell r="Q198">
            <v>144990</v>
          </cell>
          <cell r="R198">
            <v>0</v>
          </cell>
          <cell r="S198">
            <v>96000</v>
          </cell>
          <cell r="T198">
            <v>0</v>
          </cell>
          <cell r="U198">
            <v>96660</v>
          </cell>
          <cell r="V198">
            <v>0</v>
          </cell>
          <cell r="W198">
            <v>47578.823162339861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47578.823162339861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</row>
        <row r="199">
          <cell r="B199">
            <v>185</v>
          </cell>
          <cell r="C199">
            <v>4</v>
          </cell>
          <cell r="D199">
            <v>1227387.2684667439</v>
          </cell>
          <cell r="E199">
            <v>1227387.2684667439</v>
          </cell>
          <cell r="F199">
            <v>1219030</v>
          </cell>
          <cell r="G199">
            <v>1</v>
          </cell>
          <cell r="H199">
            <v>13100</v>
          </cell>
          <cell r="I199">
            <v>192920</v>
          </cell>
          <cell r="J199">
            <v>96660</v>
          </cell>
          <cell r="K199">
            <v>96660</v>
          </cell>
          <cell r="L199">
            <v>96460</v>
          </cell>
          <cell r="M199">
            <v>96460</v>
          </cell>
          <cell r="N199">
            <v>96460</v>
          </cell>
          <cell r="O199">
            <v>96000</v>
          </cell>
          <cell r="P199">
            <v>96660</v>
          </cell>
          <cell r="Q199">
            <v>144990</v>
          </cell>
          <cell r="R199">
            <v>0</v>
          </cell>
          <cell r="S199">
            <v>96000</v>
          </cell>
          <cell r="T199">
            <v>0</v>
          </cell>
          <cell r="U199">
            <v>96660</v>
          </cell>
          <cell r="V199">
            <v>0</v>
          </cell>
          <cell r="W199">
            <v>8357.2684667438734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8357.2684667438734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B200">
            <v>186</v>
          </cell>
          <cell r="C200">
            <v>4</v>
          </cell>
          <cell r="D200">
            <v>1266608.8231623399</v>
          </cell>
          <cell r="E200">
            <v>1266608.8231623399</v>
          </cell>
          <cell r="F200">
            <v>1219030</v>
          </cell>
          <cell r="G200">
            <v>1</v>
          </cell>
          <cell r="H200">
            <v>13100</v>
          </cell>
          <cell r="I200">
            <v>192920</v>
          </cell>
          <cell r="J200">
            <v>96660</v>
          </cell>
          <cell r="K200">
            <v>96660</v>
          </cell>
          <cell r="L200">
            <v>96460</v>
          </cell>
          <cell r="M200">
            <v>96460</v>
          </cell>
          <cell r="N200">
            <v>96460</v>
          </cell>
          <cell r="O200">
            <v>96000</v>
          </cell>
          <cell r="P200">
            <v>96660</v>
          </cell>
          <cell r="Q200">
            <v>144990</v>
          </cell>
          <cell r="R200">
            <v>0</v>
          </cell>
          <cell r="S200">
            <v>96000</v>
          </cell>
          <cell r="T200">
            <v>0</v>
          </cell>
          <cell r="U200">
            <v>96660</v>
          </cell>
          <cell r="V200">
            <v>0</v>
          </cell>
          <cell r="W200">
            <v>47578.823162339861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47578.823162339861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B201">
            <v>187</v>
          </cell>
          <cell r="C201">
            <v>4</v>
          </cell>
          <cell r="D201">
            <v>1266608.8231623399</v>
          </cell>
          <cell r="E201">
            <v>1266608.8231623399</v>
          </cell>
          <cell r="F201">
            <v>1219030</v>
          </cell>
          <cell r="G201">
            <v>1</v>
          </cell>
          <cell r="H201">
            <v>13100</v>
          </cell>
          <cell r="I201">
            <v>192920</v>
          </cell>
          <cell r="J201">
            <v>96660</v>
          </cell>
          <cell r="K201">
            <v>96660</v>
          </cell>
          <cell r="L201">
            <v>96460</v>
          </cell>
          <cell r="M201">
            <v>96460</v>
          </cell>
          <cell r="N201">
            <v>96460</v>
          </cell>
          <cell r="O201">
            <v>96000</v>
          </cell>
          <cell r="P201">
            <v>96660</v>
          </cell>
          <cell r="Q201">
            <v>144990</v>
          </cell>
          <cell r="R201">
            <v>0</v>
          </cell>
          <cell r="S201">
            <v>96000</v>
          </cell>
          <cell r="T201">
            <v>0</v>
          </cell>
          <cell r="U201">
            <v>96660</v>
          </cell>
          <cell r="V201">
            <v>0</v>
          </cell>
          <cell r="W201">
            <v>47578.823162339861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47578.823162339861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B202">
            <v>188</v>
          </cell>
          <cell r="C202">
            <v>4</v>
          </cell>
          <cell r="D202">
            <v>1482589.942559236</v>
          </cell>
          <cell r="E202">
            <v>1482589.942559236</v>
          </cell>
          <cell r="F202">
            <v>1219030</v>
          </cell>
          <cell r="G202">
            <v>1</v>
          </cell>
          <cell r="H202">
            <v>13100</v>
          </cell>
          <cell r="I202">
            <v>192920</v>
          </cell>
          <cell r="J202">
            <v>96660</v>
          </cell>
          <cell r="K202">
            <v>96660</v>
          </cell>
          <cell r="L202">
            <v>96460</v>
          </cell>
          <cell r="M202">
            <v>96460</v>
          </cell>
          <cell r="N202">
            <v>96460</v>
          </cell>
          <cell r="O202">
            <v>96000</v>
          </cell>
          <cell r="P202">
            <v>96660</v>
          </cell>
          <cell r="Q202">
            <v>144990</v>
          </cell>
          <cell r="R202">
            <v>0</v>
          </cell>
          <cell r="S202">
            <v>96000</v>
          </cell>
          <cell r="T202">
            <v>0</v>
          </cell>
          <cell r="U202">
            <v>96660</v>
          </cell>
          <cell r="V202">
            <v>0</v>
          </cell>
          <cell r="W202">
            <v>263559.94255923596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49330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214229.94255923596</v>
          </cell>
          <cell r="AT202">
            <v>214229.94255923596</v>
          </cell>
          <cell r="AU202">
            <v>0</v>
          </cell>
        </row>
        <row r="203">
          <cell r="B203">
            <v>189</v>
          </cell>
          <cell r="C203">
            <v>4</v>
          </cell>
          <cell r="D203">
            <v>1633946.2475947659</v>
          </cell>
          <cell r="E203">
            <v>1633946.2475947659</v>
          </cell>
          <cell r="F203">
            <v>1219030</v>
          </cell>
          <cell r="G203">
            <v>1</v>
          </cell>
          <cell r="H203">
            <v>13100</v>
          </cell>
          <cell r="I203">
            <v>192920</v>
          </cell>
          <cell r="J203">
            <v>96660</v>
          </cell>
          <cell r="K203">
            <v>96660</v>
          </cell>
          <cell r="L203">
            <v>96460</v>
          </cell>
          <cell r="M203">
            <v>96460</v>
          </cell>
          <cell r="N203">
            <v>96460</v>
          </cell>
          <cell r="O203">
            <v>96000</v>
          </cell>
          <cell r="P203">
            <v>96660</v>
          </cell>
          <cell r="Q203">
            <v>144990</v>
          </cell>
          <cell r="R203">
            <v>0</v>
          </cell>
          <cell r="S203">
            <v>96000</v>
          </cell>
          <cell r="T203">
            <v>0</v>
          </cell>
          <cell r="U203">
            <v>96660</v>
          </cell>
          <cell r="V203">
            <v>0</v>
          </cell>
          <cell r="W203">
            <v>414916.24759476585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49330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365586.24759476585</v>
          </cell>
          <cell r="AT203">
            <v>365586.24759476585</v>
          </cell>
          <cell r="AU203">
            <v>0</v>
          </cell>
        </row>
        <row r="204">
          <cell r="B204">
            <v>190</v>
          </cell>
          <cell r="C204">
            <v>4</v>
          </cell>
          <cell r="D204">
            <v>1693178.9218321459</v>
          </cell>
          <cell r="E204">
            <v>1693178.9218321459</v>
          </cell>
          <cell r="F204">
            <v>1219030</v>
          </cell>
          <cell r="G204">
            <v>1</v>
          </cell>
          <cell r="H204">
            <v>13100</v>
          </cell>
          <cell r="I204">
            <v>192920</v>
          </cell>
          <cell r="J204">
            <v>96660</v>
          </cell>
          <cell r="K204">
            <v>96660</v>
          </cell>
          <cell r="L204">
            <v>96460</v>
          </cell>
          <cell r="M204">
            <v>96460</v>
          </cell>
          <cell r="N204">
            <v>96460</v>
          </cell>
          <cell r="O204">
            <v>96000</v>
          </cell>
          <cell r="P204">
            <v>96660</v>
          </cell>
          <cell r="Q204">
            <v>144990</v>
          </cell>
          <cell r="R204">
            <v>0</v>
          </cell>
          <cell r="S204">
            <v>96000</v>
          </cell>
          <cell r="T204">
            <v>0</v>
          </cell>
          <cell r="U204">
            <v>96660</v>
          </cell>
          <cell r="V204">
            <v>0</v>
          </cell>
          <cell r="W204">
            <v>474148.92183214589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49330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424818.92183214589</v>
          </cell>
          <cell r="AT204">
            <v>424818.92183214589</v>
          </cell>
          <cell r="AU204">
            <v>0</v>
          </cell>
        </row>
        <row r="205">
          <cell r="B205">
            <v>191</v>
          </cell>
          <cell r="C205">
            <v>4</v>
          </cell>
          <cell r="D205">
            <v>1269127.6843978181</v>
          </cell>
          <cell r="E205">
            <v>1269127.6843978181</v>
          </cell>
          <cell r="F205">
            <v>1219030</v>
          </cell>
          <cell r="G205">
            <v>1</v>
          </cell>
          <cell r="H205">
            <v>13100</v>
          </cell>
          <cell r="I205">
            <v>192920</v>
          </cell>
          <cell r="J205">
            <v>96660</v>
          </cell>
          <cell r="K205">
            <v>96660</v>
          </cell>
          <cell r="L205">
            <v>96460</v>
          </cell>
          <cell r="M205">
            <v>96460</v>
          </cell>
          <cell r="N205">
            <v>96460</v>
          </cell>
          <cell r="O205">
            <v>96000</v>
          </cell>
          <cell r="P205">
            <v>96660</v>
          </cell>
          <cell r="Q205">
            <v>144990</v>
          </cell>
          <cell r="R205">
            <v>0</v>
          </cell>
          <cell r="S205">
            <v>96000</v>
          </cell>
          <cell r="T205">
            <v>0</v>
          </cell>
          <cell r="U205">
            <v>96660</v>
          </cell>
          <cell r="V205">
            <v>0</v>
          </cell>
          <cell r="W205">
            <v>50097.684397818055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49330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767.684397818055</v>
          </cell>
          <cell r="AT205">
            <v>767.684397818055</v>
          </cell>
          <cell r="AU205">
            <v>0</v>
          </cell>
        </row>
        <row r="206">
          <cell r="B206">
            <v>192</v>
          </cell>
          <cell r="C206">
            <v>4</v>
          </cell>
          <cell r="D206">
            <v>1099640.170920942</v>
          </cell>
          <cell r="E206">
            <v>1099640.170920942</v>
          </cell>
          <cell r="F206">
            <v>1219030</v>
          </cell>
          <cell r="G206">
            <v>0.9020616153178691</v>
          </cell>
          <cell r="H206">
            <v>11817.007160664085</v>
          </cell>
          <cell r="I206">
            <v>174025.72682712332</v>
          </cell>
          <cell r="J206">
            <v>87193.275736625234</v>
          </cell>
          <cell r="K206">
            <v>87193.275736625234</v>
          </cell>
          <cell r="L206">
            <v>87012.863413561659</v>
          </cell>
          <cell r="M206">
            <v>87012.863413561659</v>
          </cell>
          <cell r="N206">
            <v>87012.863413561659</v>
          </cell>
          <cell r="O206">
            <v>86597.915070515432</v>
          </cell>
          <cell r="P206">
            <v>87193.275736625234</v>
          </cell>
          <cell r="Q206">
            <v>130789.91360493784</v>
          </cell>
          <cell r="R206">
            <v>0</v>
          </cell>
          <cell r="S206">
            <v>86597.915070515432</v>
          </cell>
          <cell r="T206">
            <v>0</v>
          </cell>
          <cell r="U206">
            <v>78653.707155836382</v>
          </cell>
          <cell r="V206">
            <v>0</v>
          </cell>
          <cell r="W206">
            <v>8539.568580788793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7703.2170281040617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836.35155268473136</v>
          </cell>
          <cell r="AT206">
            <v>836.35155268473136</v>
          </cell>
          <cell r="AU206">
            <v>0</v>
          </cell>
        </row>
        <row r="207">
          <cell r="B207">
            <v>193</v>
          </cell>
          <cell r="C207">
            <v>4</v>
          </cell>
          <cell r="D207">
            <v>1074328.7603370841</v>
          </cell>
          <cell r="E207">
            <v>1074328.7603370841</v>
          </cell>
          <cell r="F207">
            <v>1219030</v>
          </cell>
          <cell r="G207">
            <v>0.88129804872487472</v>
          </cell>
          <cell r="H207">
            <v>11545.004438295859</v>
          </cell>
          <cell r="I207">
            <v>170020.01956000284</v>
          </cell>
          <cell r="J207">
            <v>85186.269389746391</v>
          </cell>
          <cell r="K207">
            <v>85186.269389746391</v>
          </cell>
          <cell r="L207">
            <v>85010.009780001419</v>
          </cell>
          <cell r="M207">
            <v>85010.009780001419</v>
          </cell>
          <cell r="N207">
            <v>85010.009780001419</v>
          </cell>
          <cell r="O207">
            <v>84604.612677587967</v>
          </cell>
          <cell r="P207">
            <v>85186.269389746391</v>
          </cell>
          <cell r="Q207">
            <v>127779.40408461959</v>
          </cell>
          <cell r="R207">
            <v>0</v>
          </cell>
          <cell r="S207">
            <v>84604.612677587967</v>
          </cell>
          <cell r="T207">
            <v>0</v>
          </cell>
          <cell r="U207">
            <v>75074.492991334992</v>
          </cell>
          <cell r="V207">
            <v>0</v>
          </cell>
          <cell r="W207">
            <v>10111.776398411486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8911.4888090622844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1200.2875893492019</v>
          </cell>
          <cell r="AT207">
            <v>1200.2875893492019</v>
          </cell>
          <cell r="AU207">
            <v>0</v>
          </cell>
        </row>
        <row r="208">
          <cell r="B208">
            <v>194</v>
          </cell>
          <cell r="C208">
            <v>4</v>
          </cell>
          <cell r="D208">
            <v>1266608.8231623399</v>
          </cell>
          <cell r="E208">
            <v>1266608.8231623399</v>
          </cell>
          <cell r="F208">
            <v>1219030</v>
          </cell>
          <cell r="G208">
            <v>1</v>
          </cell>
          <cell r="H208">
            <v>13100</v>
          </cell>
          <cell r="I208">
            <v>192920</v>
          </cell>
          <cell r="J208">
            <v>96660</v>
          </cell>
          <cell r="K208">
            <v>96660</v>
          </cell>
          <cell r="L208">
            <v>96460</v>
          </cell>
          <cell r="M208">
            <v>96460</v>
          </cell>
          <cell r="N208">
            <v>96460</v>
          </cell>
          <cell r="O208">
            <v>96000</v>
          </cell>
          <cell r="P208">
            <v>96660</v>
          </cell>
          <cell r="Q208">
            <v>144990</v>
          </cell>
          <cell r="R208">
            <v>0</v>
          </cell>
          <cell r="S208">
            <v>96000</v>
          </cell>
          <cell r="T208">
            <v>0</v>
          </cell>
          <cell r="U208">
            <v>96660</v>
          </cell>
          <cell r="V208">
            <v>0</v>
          </cell>
          <cell r="W208">
            <v>47578.823162339861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47578.823162339861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B209">
            <v>195</v>
          </cell>
          <cell r="C209">
            <v>4</v>
          </cell>
          <cell r="D209">
            <v>1561969.5132420959</v>
          </cell>
          <cell r="E209">
            <v>1561969.5132420959</v>
          </cell>
          <cell r="F209">
            <v>1219030</v>
          </cell>
          <cell r="G209">
            <v>1</v>
          </cell>
          <cell r="H209">
            <v>13100</v>
          </cell>
          <cell r="I209">
            <v>192920</v>
          </cell>
          <cell r="J209">
            <v>96660</v>
          </cell>
          <cell r="K209">
            <v>96660</v>
          </cell>
          <cell r="L209">
            <v>96460</v>
          </cell>
          <cell r="M209">
            <v>96460</v>
          </cell>
          <cell r="N209">
            <v>96460</v>
          </cell>
          <cell r="O209">
            <v>96000</v>
          </cell>
          <cell r="P209">
            <v>96660</v>
          </cell>
          <cell r="Q209">
            <v>144990</v>
          </cell>
          <cell r="R209">
            <v>0</v>
          </cell>
          <cell r="S209">
            <v>96000</v>
          </cell>
          <cell r="T209">
            <v>0</v>
          </cell>
          <cell r="U209">
            <v>96660</v>
          </cell>
          <cell r="V209">
            <v>0</v>
          </cell>
          <cell r="W209">
            <v>342939.51324209594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49330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293609.51324209594</v>
          </cell>
          <cell r="AT209">
            <v>293609.51324209594</v>
          </cell>
          <cell r="AU209">
            <v>0</v>
          </cell>
        </row>
        <row r="210">
          <cell r="B210">
            <v>196</v>
          </cell>
          <cell r="C210">
            <v>4</v>
          </cell>
          <cell r="D210">
            <v>2134299.113108316</v>
          </cell>
          <cell r="E210">
            <v>2134299.113108316</v>
          </cell>
          <cell r="F210">
            <v>1219030</v>
          </cell>
          <cell r="G210">
            <v>1</v>
          </cell>
          <cell r="H210">
            <v>13100</v>
          </cell>
          <cell r="I210">
            <v>192920</v>
          </cell>
          <cell r="J210">
            <v>96660</v>
          </cell>
          <cell r="K210">
            <v>96660</v>
          </cell>
          <cell r="L210">
            <v>96460</v>
          </cell>
          <cell r="M210">
            <v>96460</v>
          </cell>
          <cell r="N210">
            <v>96460</v>
          </cell>
          <cell r="O210">
            <v>96000</v>
          </cell>
          <cell r="P210">
            <v>96660</v>
          </cell>
          <cell r="Q210">
            <v>144990</v>
          </cell>
          <cell r="R210">
            <v>0</v>
          </cell>
          <cell r="S210">
            <v>96000</v>
          </cell>
          <cell r="T210">
            <v>0</v>
          </cell>
          <cell r="U210">
            <v>96660</v>
          </cell>
          <cell r="V210">
            <v>0</v>
          </cell>
          <cell r="W210">
            <v>915269.11310831597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49330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865939.11310831597</v>
          </cell>
          <cell r="AT210">
            <v>865939.11310831597</v>
          </cell>
          <cell r="AU210">
            <v>0</v>
          </cell>
        </row>
        <row r="211">
          <cell r="B211">
            <v>197</v>
          </cell>
          <cell r="C211">
            <v>4</v>
          </cell>
          <cell r="D211">
            <v>2308330.1610610778</v>
          </cell>
          <cell r="E211">
            <v>2308330.1610610778</v>
          </cell>
          <cell r="F211">
            <v>1219030</v>
          </cell>
          <cell r="G211">
            <v>1</v>
          </cell>
          <cell r="H211">
            <v>13100</v>
          </cell>
          <cell r="I211">
            <v>192920</v>
          </cell>
          <cell r="J211">
            <v>96660</v>
          </cell>
          <cell r="K211">
            <v>96660</v>
          </cell>
          <cell r="L211">
            <v>96460</v>
          </cell>
          <cell r="M211">
            <v>96460</v>
          </cell>
          <cell r="N211">
            <v>96460</v>
          </cell>
          <cell r="O211">
            <v>96000</v>
          </cell>
          <cell r="P211">
            <v>96660</v>
          </cell>
          <cell r="Q211">
            <v>144990</v>
          </cell>
          <cell r="R211">
            <v>0</v>
          </cell>
          <cell r="S211">
            <v>96000</v>
          </cell>
          <cell r="T211">
            <v>0</v>
          </cell>
          <cell r="U211">
            <v>96660</v>
          </cell>
          <cell r="V211">
            <v>0</v>
          </cell>
          <cell r="W211">
            <v>1089300.1610610778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49330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1039970.1610610778</v>
          </cell>
          <cell r="AT211">
            <v>1039970.1610610778</v>
          </cell>
          <cell r="AU211">
            <v>0</v>
          </cell>
        </row>
        <row r="212">
          <cell r="B212">
            <v>198</v>
          </cell>
          <cell r="C212">
            <v>4</v>
          </cell>
          <cell r="D212">
            <v>1888968.2186021919</v>
          </cell>
          <cell r="E212">
            <v>1888968.2186021919</v>
          </cell>
          <cell r="F212">
            <v>1219030</v>
          </cell>
          <cell r="G212">
            <v>1</v>
          </cell>
          <cell r="H212">
            <v>13100</v>
          </cell>
          <cell r="I212">
            <v>192920</v>
          </cell>
          <cell r="J212">
            <v>96660</v>
          </cell>
          <cell r="K212">
            <v>96660</v>
          </cell>
          <cell r="L212">
            <v>96460</v>
          </cell>
          <cell r="M212">
            <v>96460</v>
          </cell>
          <cell r="N212">
            <v>96460</v>
          </cell>
          <cell r="O212">
            <v>96000</v>
          </cell>
          <cell r="P212">
            <v>96660</v>
          </cell>
          <cell r="Q212">
            <v>144990</v>
          </cell>
          <cell r="R212">
            <v>0</v>
          </cell>
          <cell r="S212">
            <v>96000</v>
          </cell>
          <cell r="T212">
            <v>0</v>
          </cell>
          <cell r="U212">
            <v>96660</v>
          </cell>
          <cell r="V212">
            <v>0</v>
          </cell>
          <cell r="W212">
            <v>669938.21860219189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49330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620608.21860219189</v>
          </cell>
          <cell r="AT212">
            <v>620608.21860219189</v>
          </cell>
          <cell r="AU212">
            <v>0</v>
          </cell>
        </row>
        <row r="213">
          <cell r="B213">
            <v>199</v>
          </cell>
          <cell r="C213">
            <v>4</v>
          </cell>
          <cell r="D213">
            <v>1798793.385715914</v>
          </cell>
          <cell r="E213">
            <v>1798793.385715914</v>
          </cell>
          <cell r="F213">
            <v>1219030</v>
          </cell>
          <cell r="G213">
            <v>1</v>
          </cell>
          <cell r="H213">
            <v>13100</v>
          </cell>
          <cell r="I213">
            <v>192920</v>
          </cell>
          <cell r="J213">
            <v>96660</v>
          </cell>
          <cell r="K213">
            <v>96660</v>
          </cell>
          <cell r="L213">
            <v>96460</v>
          </cell>
          <cell r="M213">
            <v>96460</v>
          </cell>
          <cell r="N213">
            <v>96460</v>
          </cell>
          <cell r="O213">
            <v>96000</v>
          </cell>
          <cell r="P213">
            <v>96660</v>
          </cell>
          <cell r="Q213">
            <v>144990</v>
          </cell>
          <cell r="R213">
            <v>0</v>
          </cell>
          <cell r="S213">
            <v>96000</v>
          </cell>
          <cell r="T213">
            <v>0</v>
          </cell>
          <cell r="U213">
            <v>96660</v>
          </cell>
          <cell r="V213">
            <v>0</v>
          </cell>
          <cell r="W213">
            <v>579763.38571591396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49330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530433.38571591396</v>
          </cell>
          <cell r="AT213">
            <v>530433.38571591396</v>
          </cell>
          <cell r="AU213">
            <v>0</v>
          </cell>
        </row>
        <row r="214">
          <cell r="B214">
            <v>200</v>
          </cell>
          <cell r="C214">
            <v>4</v>
          </cell>
          <cell r="D214">
            <v>2089096.386132994</v>
          </cell>
          <cell r="E214">
            <v>2089096.386132994</v>
          </cell>
          <cell r="F214">
            <v>1219030</v>
          </cell>
          <cell r="G214">
            <v>1</v>
          </cell>
          <cell r="H214">
            <v>13100</v>
          </cell>
          <cell r="I214">
            <v>192920</v>
          </cell>
          <cell r="J214">
            <v>96660</v>
          </cell>
          <cell r="K214">
            <v>96660</v>
          </cell>
          <cell r="L214">
            <v>96460</v>
          </cell>
          <cell r="M214">
            <v>96460</v>
          </cell>
          <cell r="N214">
            <v>96460</v>
          </cell>
          <cell r="O214">
            <v>96000</v>
          </cell>
          <cell r="P214">
            <v>96660</v>
          </cell>
          <cell r="Q214">
            <v>144990</v>
          </cell>
          <cell r="R214">
            <v>0</v>
          </cell>
          <cell r="S214">
            <v>96000</v>
          </cell>
          <cell r="T214">
            <v>0</v>
          </cell>
          <cell r="U214">
            <v>96660</v>
          </cell>
          <cell r="V214">
            <v>0</v>
          </cell>
          <cell r="W214">
            <v>870066.38613299397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49330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820736.38613299397</v>
          </cell>
          <cell r="AT214">
            <v>820736.38613299397</v>
          </cell>
          <cell r="AU214">
            <v>0</v>
          </cell>
        </row>
        <row r="215">
          <cell r="B215">
            <v>201</v>
          </cell>
          <cell r="C215">
            <v>4</v>
          </cell>
          <cell r="D215">
            <v>2331244.51027895</v>
          </cell>
          <cell r="E215">
            <v>2331244.51027895</v>
          </cell>
          <cell r="F215">
            <v>1219030</v>
          </cell>
          <cell r="G215">
            <v>1</v>
          </cell>
          <cell r="H215">
            <v>13100</v>
          </cell>
          <cell r="I215">
            <v>192920</v>
          </cell>
          <cell r="J215">
            <v>96660</v>
          </cell>
          <cell r="K215">
            <v>96660</v>
          </cell>
          <cell r="L215">
            <v>96460</v>
          </cell>
          <cell r="M215">
            <v>96460</v>
          </cell>
          <cell r="N215">
            <v>96460</v>
          </cell>
          <cell r="O215">
            <v>96000</v>
          </cell>
          <cell r="P215">
            <v>96660</v>
          </cell>
          <cell r="Q215">
            <v>144990</v>
          </cell>
          <cell r="R215">
            <v>0</v>
          </cell>
          <cell r="S215">
            <v>96000</v>
          </cell>
          <cell r="T215">
            <v>0</v>
          </cell>
          <cell r="U215">
            <v>96660</v>
          </cell>
          <cell r="V215">
            <v>0</v>
          </cell>
          <cell r="W215">
            <v>1112214.51027895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49330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1062884.51027895</v>
          </cell>
          <cell r="AT215">
            <v>1062884.51027895</v>
          </cell>
          <cell r="AU215">
            <v>0</v>
          </cell>
        </row>
        <row r="216">
          <cell r="B216">
            <v>202</v>
          </cell>
          <cell r="C216">
            <v>4</v>
          </cell>
          <cell r="D216">
            <v>2660459.5739199659</v>
          </cell>
          <cell r="E216">
            <v>2660459.5739199659</v>
          </cell>
          <cell r="F216">
            <v>1219030</v>
          </cell>
          <cell r="G216">
            <v>1</v>
          </cell>
          <cell r="H216">
            <v>13100</v>
          </cell>
          <cell r="I216">
            <v>192920</v>
          </cell>
          <cell r="J216">
            <v>96660</v>
          </cell>
          <cell r="K216">
            <v>96660</v>
          </cell>
          <cell r="L216">
            <v>96460</v>
          </cell>
          <cell r="M216">
            <v>96460</v>
          </cell>
          <cell r="N216">
            <v>96460</v>
          </cell>
          <cell r="O216">
            <v>96000</v>
          </cell>
          <cell r="P216">
            <v>96660</v>
          </cell>
          <cell r="Q216">
            <v>144990</v>
          </cell>
          <cell r="R216">
            <v>0</v>
          </cell>
          <cell r="S216">
            <v>96000</v>
          </cell>
          <cell r="T216">
            <v>0</v>
          </cell>
          <cell r="U216">
            <v>96660</v>
          </cell>
          <cell r="V216">
            <v>0</v>
          </cell>
          <cell r="W216">
            <v>1441429.5739199659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49330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1392099.5739199659</v>
          </cell>
          <cell r="AT216">
            <v>1392099.5739199659</v>
          </cell>
          <cell r="AU216">
            <v>0</v>
          </cell>
        </row>
        <row r="217">
          <cell r="B217">
            <v>203</v>
          </cell>
          <cell r="C217">
            <v>4</v>
          </cell>
          <cell r="D217">
            <v>2114685.3406817601</v>
          </cell>
          <cell r="E217">
            <v>2114685.3406817601</v>
          </cell>
          <cell r="F217">
            <v>1219030</v>
          </cell>
          <cell r="G217">
            <v>1</v>
          </cell>
          <cell r="H217">
            <v>13100</v>
          </cell>
          <cell r="I217">
            <v>192920</v>
          </cell>
          <cell r="J217">
            <v>96660</v>
          </cell>
          <cell r="K217">
            <v>96660</v>
          </cell>
          <cell r="L217">
            <v>96460</v>
          </cell>
          <cell r="M217">
            <v>96460</v>
          </cell>
          <cell r="N217">
            <v>96460</v>
          </cell>
          <cell r="O217">
            <v>96000</v>
          </cell>
          <cell r="P217">
            <v>96660</v>
          </cell>
          <cell r="Q217">
            <v>144990</v>
          </cell>
          <cell r="R217">
            <v>0</v>
          </cell>
          <cell r="S217">
            <v>96000</v>
          </cell>
          <cell r="T217">
            <v>0</v>
          </cell>
          <cell r="U217">
            <v>96660</v>
          </cell>
          <cell r="V217">
            <v>0</v>
          </cell>
          <cell r="W217">
            <v>895655.34068176011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49330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846325.34068176011</v>
          </cell>
          <cell r="AT217">
            <v>846325.34068176011</v>
          </cell>
          <cell r="AU217">
            <v>0</v>
          </cell>
        </row>
        <row r="218">
          <cell r="B218">
            <v>204</v>
          </cell>
          <cell r="C218">
            <v>4</v>
          </cell>
          <cell r="D218">
            <v>1760122.92551179</v>
          </cell>
          <cell r="E218">
            <v>1760122.92551179</v>
          </cell>
          <cell r="F218">
            <v>1219030</v>
          </cell>
          <cell r="G218">
            <v>1</v>
          </cell>
          <cell r="H218">
            <v>13100</v>
          </cell>
          <cell r="I218">
            <v>192920</v>
          </cell>
          <cell r="J218">
            <v>96660</v>
          </cell>
          <cell r="K218">
            <v>96660</v>
          </cell>
          <cell r="L218">
            <v>96460</v>
          </cell>
          <cell r="M218">
            <v>96460</v>
          </cell>
          <cell r="N218">
            <v>96460</v>
          </cell>
          <cell r="O218">
            <v>96000</v>
          </cell>
          <cell r="P218">
            <v>96660</v>
          </cell>
          <cell r="Q218">
            <v>144990</v>
          </cell>
          <cell r="R218">
            <v>0</v>
          </cell>
          <cell r="S218">
            <v>96000</v>
          </cell>
          <cell r="T218">
            <v>0</v>
          </cell>
          <cell r="U218">
            <v>96660</v>
          </cell>
          <cell r="V218">
            <v>0</v>
          </cell>
          <cell r="W218">
            <v>541092.92551178997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49330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491762.92551178997</v>
          </cell>
          <cell r="AT218">
            <v>491762.92551178997</v>
          </cell>
          <cell r="AU218">
            <v>0</v>
          </cell>
        </row>
        <row r="219">
          <cell r="B219">
            <v>205</v>
          </cell>
          <cell r="C219">
            <v>4</v>
          </cell>
          <cell r="D219">
            <v>2012923.546440366</v>
          </cell>
          <cell r="E219">
            <v>2012923.546440366</v>
          </cell>
          <cell r="F219">
            <v>1219030</v>
          </cell>
          <cell r="G219">
            <v>1</v>
          </cell>
          <cell r="H219">
            <v>13100</v>
          </cell>
          <cell r="I219">
            <v>192920</v>
          </cell>
          <cell r="J219">
            <v>96660</v>
          </cell>
          <cell r="K219">
            <v>96660</v>
          </cell>
          <cell r="L219">
            <v>96460</v>
          </cell>
          <cell r="M219">
            <v>96460</v>
          </cell>
          <cell r="N219">
            <v>96460</v>
          </cell>
          <cell r="O219">
            <v>96000</v>
          </cell>
          <cell r="P219">
            <v>96660</v>
          </cell>
          <cell r="Q219">
            <v>144990</v>
          </cell>
          <cell r="R219">
            <v>0</v>
          </cell>
          <cell r="S219">
            <v>96000</v>
          </cell>
          <cell r="T219">
            <v>0</v>
          </cell>
          <cell r="U219">
            <v>96660</v>
          </cell>
          <cell r="V219">
            <v>0</v>
          </cell>
          <cell r="W219">
            <v>793893.54644036596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49330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744563.54644036596</v>
          </cell>
          <cell r="AT219">
            <v>744563.54644036596</v>
          </cell>
          <cell r="AU219">
            <v>0</v>
          </cell>
        </row>
        <row r="220">
          <cell r="B220">
            <v>206</v>
          </cell>
          <cell r="C220">
            <v>4</v>
          </cell>
          <cell r="D220">
            <v>1722521.708424272</v>
          </cell>
          <cell r="E220">
            <v>1722521.708424272</v>
          </cell>
          <cell r="F220">
            <v>1219030</v>
          </cell>
          <cell r="G220">
            <v>1</v>
          </cell>
          <cell r="H220">
            <v>13100</v>
          </cell>
          <cell r="I220">
            <v>192920</v>
          </cell>
          <cell r="J220">
            <v>96660</v>
          </cell>
          <cell r="K220">
            <v>96660</v>
          </cell>
          <cell r="L220">
            <v>96460</v>
          </cell>
          <cell r="M220">
            <v>96460</v>
          </cell>
          <cell r="N220">
            <v>96460</v>
          </cell>
          <cell r="O220">
            <v>96000</v>
          </cell>
          <cell r="P220">
            <v>96660</v>
          </cell>
          <cell r="Q220">
            <v>144990</v>
          </cell>
          <cell r="R220">
            <v>0</v>
          </cell>
          <cell r="S220">
            <v>96000</v>
          </cell>
          <cell r="T220">
            <v>0</v>
          </cell>
          <cell r="U220">
            <v>96660</v>
          </cell>
          <cell r="V220">
            <v>0</v>
          </cell>
          <cell r="W220">
            <v>503491.70842427202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49330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454161.70842427202</v>
          </cell>
          <cell r="AT220">
            <v>454161.70842427202</v>
          </cell>
          <cell r="AU220">
            <v>0</v>
          </cell>
        </row>
        <row r="221">
          <cell r="B221">
            <v>207</v>
          </cell>
          <cell r="C221">
            <v>4</v>
          </cell>
          <cell r="D221">
            <v>1225397.537811846</v>
          </cell>
          <cell r="E221">
            <v>1225397.537811846</v>
          </cell>
          <cell r="F221">
            <v>1219030</v>
          </cell>
          <cell r="G221">
            <v>1</v>
          </cell>
          <cell r="H221">
            <v>13100</v>
          </cell>
          <cell r="I221">
            <v>192920</v>
          </cell>
          <cell r="J221">
            <v>96660</v>
          </cell>
          <cell r="K221">
            <v>96660</v>
          </cell>
          <cell r="L221">
            <v>96460</v>
          </cell>
          <cell r="M221">
            <v>96460</v>
          </cell>
          <cell r="N221">
            <v>96460</v>
          </cell>
          <cell r="O221">
            <v>96000</v>
          </cell>
          <cell r="P221">
            <v>96660</v>
          </cell>
          <cell r="Q221">
            <v>144990</v>
          </cell>
          <cell r="R221">
            <v>0</v>
          </cell>
          <cell r="S221">
            <v>96000</v>
          </cell>
          <cell r="T221">
            <v>0</v>
          </cell>
          <cell r="U221">
            <v>96660</v>
          </cell>
          <cell r="V221">
            <v>0</v>
          </cell>
          <cell r="W221">
            <v>6367.5378118460067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6367.5378118460067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B222">
            <v>208</v>
          </cell>
          <cell r="C222">
            <v>4</v>
          </cell>
          <cell r="D222">
            <v>1107159.8153226939</v>
          </cell>
          <cell r="E222">
            <v>1107159.8153226939</v>
          </cell>
          <cell r="F222">
            <v>1219030</v>
          </cell>
          <cell r="G222">
            <v>0.90823016277096869</v>
          </cell>
          <cell r="H222">
            <v>11897.815132299689</v>
          </cell>
          <cell r="I222">
            <v>175215.76300177528</v>
          </cell>
          <cell r="J222">
            <v>87789.52753344184</v>
          </cell>
          <cell r="K222">
            <v>87789.52753344184</v>
          </cell>
          <cell r="L222">
            <v>87607.881500887641</v>
          </cell>
          <cell r="M222">
            <v>87607.881500887641</v>
          </cell>
          <cell r="N222">
            <v>87607.881500887641</v>
          </cell>
          <cell r="O222">
            <v>87190.09562601299</v>
          </cell>
          <cell r="P222">
            <v>87789.52753344184</v>
          </cell>
          <cell r="Q222">
            <v>131684.29130016276</v>
          </cell>
          <cell r="R222">
            <v>0</v>
          </cell>
          <cell r="S222">
            <v>87190.09562601299</v>
          </cell>
          <cell r="T222">
            <v>0</v>
          </cell>
          <cell r="U222">
            <v>79733.096881284058</v>
          </cell>
          <cell r="V222">
            <v>0</v>
          </cell>
          <cell r="W222">
            <v>8056.4306521574035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7317.0933225619401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739.33732959546342</v>
          </cell>
          <cell r="AT222">
            <v>739.33732959546342</v>
          </cell>
          <cell r="AU222">
            <v>0</v>
          </cell>
        </row>
        <row r="223">
          <cell r="B223">
            <v>209</v>
          </cell>
          <cell r="C223">
            <v>4</v>
          </cell>
          <cell r="D223">
            <v>1298614.234770328</v>
          </cell>
          <cell r="E223">
            <v>1298614.234770328</v>
          </cell>
          <cell r="F223">
            <v>1219030</v>
          </cell>
          <cell r="G223">
            <v>1</v>
          </cell>
          <cell r="H223">
            <v>13100</v>
          </cell>
          <cell r="I223">
            <v>192920</v>
          </cell>
          <cell r="J223">
            <v>96660</v>
          </cell>
          <cell r="K223">
            <v>96660</v>
          </cell>
          <cell r="L223">
            <v>96460</v>
          </cell>
          <cell r="M223">
            <v>96460</v>
          </cell>
          <cell r="N223">
            <v>96460</v>
          </cell>
          <cell r="O223">
            <v>96000</v>
          </cell>
          <cell r="P223">
            <v>96660</v>
          </cell>
          <cell r="Q223">
            <v>144990</v>
          </cell>
          <cell r="R223">
            <v>0</v>
          </cell>
          <cell r="S223">
            <v>96000</v>
          </cell>
          <cell r="T223">
            <v>0</v>
          </cell>
          <cell r="U223">
            <v>96660</v>
          </cell>
          <cell r="V223">
            <v>0</v>
          </cell>
          <cell r="W223">
            <v>79584.234770328039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49330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30254.234770328039</v>
          </cell>
          <cell r="AT223">
            <v>30254.234770328039</v>
          </cell>
          <cell r="AU223">
            <v>0</v>
          </cell>
        </row>
        <row r="224">
          <cell r="B224">
            <v>210</v>
          </cell>
          <cell r="C224">
            <v>4</v>
          </cell>
          <cell r="D224">
            <v>1444775.076520314</v>
          </cell>
          <cell r="E224">
            <v>1444775.076520314</v>
          </cell>
          <cell r="F224">
            <v>1219030</v>
          </cell>
          <cell r="G224">
            <v>1</v>
          </cell>
          <cell r="H224">
            <v>13100</v>
          </cell>
          <cell r="I224">
            <v>192920</v>
          </cell>
          <cell r="J224">
            <v>96660</v>
          </cell>
          <cell r="K224">
            <v>96660</v>
          </cell>
          <cell r="L224">
            <v>96460</v>
          </cell>
          <cell r="M224">
            <v>96460</v>
          </cell>
          <cell r="N224">
            <v>96460</v>
          </cell>
          <cell r="O224">
            <v>96000</v>
          </cell>
          <cell r="P224">
            <v>96660</v>
          </cell>
          <cell r="Q224">
            <v>144990</v>
          </cell>
          <cell r="R224">
            <v>0</v>
          </cell>
          <cell r="S224">
            <v>96000</v>
          </cell>
          <cell r="T224">
            <v>0</v>
          </cell>
          <cell r="U224">
            <v>96660</v>
          </cell>
          <cell r="V224">
            <v>0</v>
          </cell>
          <cell r="W224">
            <v>225745.07652031397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49330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176415.07652031397</v>
          </cell>
          <cell r="AT224">
            <v>176415.07652031397</v>
          </cell>
          <cell r="AU224">
            <v>0</v>
          </cell>
        </row>
        <row r="225">
          <cell r="B225">
            <v>211</v>
          </cell>
          <cell r="C225">
            <v>4</v>
          </cell>
          <cell r="D225">
            <v>1258969.375610268</v>
          </cell>
          <cell r="E225">
            <v>1258969.375610268</v>
          </cell>
          <cell r="F225">
            <v>1219030</v>
          </cell>
          <cell r="G225">
            <v>1</v>
          </cell>
          <cell r="H225">
            <v>13100</v>
          </cell>
          <cell r="I225">
            <v>192920</v>
          </cell>
          <cell r="J225">
            <v>96660</v>
          </cell>
          <cell r="K225">
            <v>96660</v>
          </cell>
          <cell r="L225">
            <v>96460</v>
          </cell>
          <cell r="M225">
            <v>96460</v>
          </cell>
          <cell r="N225">
            <v>96460</v>
          </cell>
          <cell r="O225">
            <v>96000</v>
          </cell>
          <cell r="P225">
            <v>96660</v>
          </cell>
          <cell r="Q225">
            <v>144990</v>
          </cell>
          <cell r="R225">
            <v>0</v>
          </cell>
          <cell r="S225">
            <v>96000</v>
          </cell>
          <cell r="T225">
            <v>0</v>
          </cell>
          <cell r="U225">
            <v>96660</v>
          </cell>
          <cell r="V225">
            <v>0</v>
          </cell>
          <cell r="W225">
            <v>39939.375610267976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39939.375610267976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B226">
            <v>212</v>
          </cell>
          <cell r="C226">
            <v>4</v>
          </cell>
          <cell r="D226">
            <v>1032330.7676328219</v>
          </cell>
          <cell r="E226">
            <v>1032330.7676328219</v>
          </cell>
          <cell r="F226">
            <v>1219030</v>
          </cell>
          <cell r="G226">
            <v>0.84684607239593934</v>
          </cell>
          <cell r="H226">
            <v>11093.683548386805</v>
          </cell>
          <cell r="I226">
            <v>163373.54428662462</v>
          </cell>
          <cell r="J226">
            <v>81856.141357791494</v>
          </cell>
          <cell r="K226">
            <v>81856.141357791494</v>
          </cell>
          <cell r="L226">
            <v>81686.772143312308</v>
          </cell>
          <cell r="M226">
            <v>81686.772143312308</v>
          </cell>
          <cell r="N226">
            <v>81686.772143312308</v>
          </cell>
          <cell r="O226">
            <v>81297.222950010182</v>
          </cell>
          <cell r="P226">
            <v>81856.141357791494</v>
          </cell>
          <cell r="Q226">
            <v>122784.21203668724</v>
          </cell>
          <cell r="R226">
            <v>0</v>
          </cell>
          <cell r="S226">
            <v>81297.222950010182</v>
          </cell>
          <cell r="T226">
            <v>0</v>
          </cell>
          <cell r="U226">
            <v>69319.551810332443</v>
          </cell>
          <cell r="V226">
            <v>0</v>
          </cell>
          <cell r="W226">
            <v>12536.58954745892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10616.561619505574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1920.0279279533461</v>
          </cell>
          <cell r="AT226">
            <v>1920.0279279533461</v>
          </cell>
          <cell r="AU226">
            <v>0</v>
          </cell>
        </row>
        <row r="227">
          <cell r="B227">
            <v>213</v>
          </cell>
          <cell r="C227">
            <v>5</v>
          </cell>
          <cell r="D227">
            <v>916096.75283277198</v>
          </cell>
          <cell r="E227">
            <v>916096.75283277198</v>
          </cell>
          <cell r="F227">
            <v>1219030</v>
          </cell>
          <cell r="G227">
            <v>0.75149647903068173</v>
          </cell>
          <cell r="H227">
            <v>9844.6038753019311</v>
          </cell>
          <cell r="I227">
            <v>144978.70073459912</v>
          </cell>
          <cell r="J227">
            <v>72639.649663105694</v>
          </cell>
          <cell r="K227">
            <v>72639.649663105694</v>
          </cell>
          <cell r="L227">
            <v>72489.350367299558</v>
          </cell>
          <cell r="M227">
            <v>72489.350367299558</v>
          </cell>
          <cell r="N227">
            <v>72489.350367299558</v>
          </cell>
          <cell r="O227">
            <v>72143.661986945444</v>
          </cell>
          <cell r="P227">
            <v>72639.649663105694</v>
          </cell>
          <cell r="Q227">
            <v>108959.47449465854</v>
          </cell>
          <cell r="R227">
            <v>0</v>
          </cell>
          <cell r="S227">
            <v>72143.661986945444</v>
          </cell>
          <cell r="T227">
            <v>0</v>
          </cell>
          <cell r="U227">
            <v>54588.440959846201</v>
          </cell>
          <cell r="V227">
            <v>0</v>
          </cell>
          <cell r="W227">
            <v>18051.208703259472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13565.419782747491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4485.7889205119809</v>
          </cell>
          <cell r="AT227">
            <v>4485.7889205119809</v>
          </cell>
          <cell r="AU227">
            <v>0</v>
          </cell>
        </row>
        <row r="228">
          <cell r="B228">
            <v>214</v>
          </cell>
          <cell r="C228">
            <v>5</v>
          </cell>
          <cell r="D228">
            <v>928222.82836432802</v>
          </cell>
          <cell r="E228">
            <v>928222.82836432802</v>
          </cell>
          <cell r="F228">
            <v>1219030</v>
          </cell>
          <cell r="G228">
            <v>0.76144379413494989</v>
          </cell>
          <cell r="H228">
            <v>9974.9137031678438</v>
          </cell>
          <cell r="I228">
            <v>146897.73676451453</v>
          </cell>
          <cell r="J228">
            <v>73601.157141084259</v>
          </cell>
          <cell r="K228">
            <v>73601.157141084259</v>
          </cell>
          <cell r="L228">
            <v>73448.868382257264</v>
          </cell>
          <cell r="M228">
            <v>73448.868382257264</v>
          </cell>
          <cell r="N228">
            <v>73448.868382257264</v>
          </cell>
          <cell r="O228">
            <v>73098.604236955187</v>
          </cell>
          <cell r="P228">
            <v>73601.157141084259</v>
          </cell>
          <cell r="Q228">
            <v>110401.73571162639</v>
          </cell>
          <cell r="R228">
            <v>0</v>
          </cell>
          <cell r="S228">
            <v>73098.604236955187</v>
          </cell>
          <cell r="T228">
            <v>0</v>
          </cell>
          <cell r="U228">
            <v>56043.144346229907</v>
          </cell>
          <cell r="V228">
            <v>0</v>
          </cell>
          <cell r="W228">
            <v>17558.012794854352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13369.439879983893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4188.5729148704595</v>
          </cell>
          <cell r="AT228">
            <v>4188.5729148704595</v>
          </cell>
          <cell r="AU228">
            <v>0</v>
          </cell>
        </row>
        <row r="229">
          <cell r="B229">
            <v>215</v>
          </cell>
          <cell r="C229">
            <v>5</v>
          </cell>
          <cell r="D229">
            <v>1029184.9365773359</v>
          </cell>
          <cell r="E229">
            <v>1029184.9365773359</v>
          </cell>
          <cell r="F229">
            <v>1219030</v>
          </cell>
          <cell r="G229">
            <v>0.84426547056047507</v>
          </cell>
          <cell r="H229">
            <v>11059.877664342224</v>
          </cell>
          <cell r="I229">
            <v>162875.69458052685</v>
          </cell>
          <cell r="J229">
            <v>81606.700384375523</v>
          </cell>
          <cell r="K229">
            <v>81606.700384375523</v>
          </cell>
          <cell r="L229">
            <v>81437.847290263424</v>
          </cell>
          <cell r="M229">
            <v>81437.847290263424</v>
          </cell>
          <cell r="N229">
            <v>81437.847290263424</v>
          </cell>
          <cell r="O229">
            <v>81049.485173805602</v>
          </cell>
          <cell r="P229">
            <v>81606.700384375523</v>
          </cell>
          <cell r="Q229">
            <v>122410.05057656328</v>
          </cell>
          <cell r="R229">
            <v>0</v>
          </cell>
          <cell r="S229">
            <v>81049.485173805602</v>
          </cell>
          <cell r="T229">
            <v>0</v>
          </cell>
          <cell r="U229">
            <v>68897.719300902594</v>
          </cell>
          <cell r="V229">
            <v>0</v>
          </cell>
          <cell r="W229">
            <v>12708.981083473074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10729.753894782571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1979.2271886905037</v>
          </cell>
          <cell r="AT229">
            <v>1979.2271886905037</v>
          </cell>
          <cell r="AU229">
            <v>0</v>
          </cell>
        </row>
        <row r="230">
          <cell r="B230">
            <v>216</v>
          </cell>
          <cell r="C230">
            <v>5</v>
          </cell>
          <cell r="D230">
            <v>1171336.366229946</v>
          </cell>
          <cell r="E230">
            <v>1171336.366229946</v>
          </cell>
          <cell r="F230">
            <v>1219030</v>
          </cell>
          <cell r="G230">
            <v>0.96087575058033525</v>
          </cell>
          <cell r="H230">
            <v>12587.472332602392</v>
          </cell>
          <cell r="I230">
            <v>185372.14980195827</v>
          </cell>
          <cell r="J230">
            <v>92878.250051095209</v>
          </cell>
          <cell r="K230">
            <v>92878.250051095209</v>
          </cell>
          <cell r="L230">
            <v>92686.074900979133</v>
          </cell>
          <cell r="M230">
            <v>92686.074900979133</v>
          </cell>
          <cell r="N230">
            <v>92686.074900979133</v>
          </cell>
          <cell r="O230">
            <v>92244.072055712182</v>
          </cell>
          <cell r="P230">
            <v>92878.250051095209</v>
          </cell>
          <cell r="Q230">
            <v>139317.37507664281</v>
          </cell>
          <cell r="R230">
            <v>0</v>
          </cell>
          <cell r="S230">
            <v>92244.072055712182</v>
          </cell>
          <cell r="T230">
            <v>0</v>
          </cell>
          <cell r="U230">
            <v>89244.458230433884</v>
          </cell>
          <cell r="V230">
            <v>0</v>
          </cell>
          <cell r="W230">
            <v>3633.791820660932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3491.6224431302562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142.16937753067577</v>
          </cell>
          <cell r="AT230">
            <v>142.16937753067577</v>
          </cell>
          <cell r="AU230">
            <v>0</v>
          </cell>
        </row>
        <row r="231">
          <cell r="B231">
            <v>217</v>
          </cell>
          <cell r="C231">
            <v>5</v>
          </cell>
          <cell r="D231">
            <v>1352643.4588454759</v>
          </cell>
          <cell r="E231">
            <v>1352643.4588454759</v>
          </cell>
          <cell r="F231">
            <v>1219030</v>
          </cell>
          <cell r="G231">
            <v>1</v>
          </cell>
          <cell r="H231">
            <v>13100</v>
          </cell>
          <cell r="I231">
            <v>192920</v>
          </cell>
          <cell r="J231">
            <v>96660</v>
          </cell>
          <cell r="K231">
            <v>96660</v>
          </cell>
          <cell r="L231">
            <v>96460</v>
          </cell>
          <cell r="M231">
            <v>96460</v>
          </cell>
          <cell r="N231">
            <v>96460</v>
          </cell>
          <cell r="O231">
            <v>96000</v>
          </cell>
          <cell r="P231">
            <v>96660</v>
          </cell>
          <cell r="Q231">
            <v>144990</v>
          </cell>
          <cell r="R231">
            <v>0</v>
          </cell>
          <cell r="S231">
            <v>96000</v>
          </cell>
          <cell r="T231">
            <v>0</v>
          </cell>
          <cell r="U231">
            <v>96660</v>
          </cell>
          <cell r="V231">
            <v>0</v>
          </cell>
          <cell r="W231">
            <v>133613.45884547592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49330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84283.458845475921</v>
          </cell>
          <cell r="AT231">
            <v>84283.458845475921</v>
          </cell>
          <cell r="AU231">
            <v>0</v>
          </cell>
        </row>
        <row r="232">
          <cell r="B232">
            <v>218</v>
          </cell>
          <cell r="C232">
            <v>5</v>
          </cell>
          <cell r="D232">
            <v>1209221.117439888</v>
          </cell>
          <cell r="E232">
            <v>1209221.117439888</v>
          </cell>
          <cell r="F232">
            <v>1219030</v>
          </cell>
          <cell r="G232">
            <v>0.99195353472833969</v>
          </cell>
          <cell r="H232">
            <v>12994.59130494125</v>
          </cell>
          <cell r="I232">
            <v>191367.67591979131</v>
          </cell>
          <cell r="J232">
            <v>95882.228666841314</v>
          </cell>
          <cell r="K232">
            <v>95882.228666841314</v>
          </cell>
          <cell r="L232">
            <v>95683.837959895653</v>
          </cell>
          <cell r="M232">
            <v>95683.837959895653</v>
          </cell>
          <cell r="N232">
            <v>95683.837959895653</v>
          </cell>
          <cell r="O232">
            <v>95227.539333920606</v>
          </cell>
          <cell r="P232">
            <v>95882.228666841314</v>
          </cell>
          <cell r="Q232">
            <v>143823.34300026199</v>
          </cell>
          <cell r="R232">
            <v>0</v>
          </cell>
          <cell r="S232">
            <v>95227.539333920606</v>
          </cell>
          <cell r="T232">
            <v>0</v>
          </cell>
          <cell r="U232">
            <v>95110.715643704156</v>
          </cell>
          <cell r="V232">
            <v>0</v>
          </cell>
          <cell r="W232">
            <v>771.51302313711494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765.30507038980852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6.2079527473064218</v>
          </cell>
          <cell r="AT232">
            <v>6.2079527473064218</v>
          </cell>
          <cell r="AU232">
            <v>0</v>
          </cell>
        </row>
        <row r="233">
          <cell r="B233">
            <v>219</v>
          </cell>
          <cell r="C233">
            <v>5</v>
          </cell>
          <cell r="D233">
            <v>1165712.6066820079</v>
          </cell>
          <cell r="E233">
            <v>1165712.6066820079</v>
          </cell>
          <cell r="F233">
            <v>1219030</v>
          </cell>
          <cell r="G233">
            <v>0.95626244364946544</v>
          </cell>
          <cell r="H233">
            <v>12527.038011807997</v>
          </cell>
          <cell r="I233">
            <v>184482.15062885487</v>
          </cell>
          <cell r="J233">
            <v>92432.327803157328</v>
          </cell>
          <cell r="K233">
            <v>92432.327803157328</v>
          </cell>
          <cell r="L233">
            <v>92241.075314427435</v>
          </cell>
          <cell r="M233">
            <v>92241.075314427435</v>
          </cell>
          <cell r="N233">
            <v>92241.075314427435</v>
          </cell>
          <cell r="O233">
            <v>91801.194590348678</v>
          </cell>
          <cell r="P233">
            <v>92432.327803157328</v>
          </cell>
          <cell r="Q233">
            <v>138648.49170473599</v>
          </cell>
          <cell r="R233">
            <v>0</v>
          </cell>
          <cell r="S233">
            <v>91801.194590348678</v>
          </cell>
          <cell r="T233">
            <v>0</v>
          </cell>
          <cell r="U233">
            <v>88389.563657255596</v>
          </cell>
          <cell r="V233">
            <v>0</v>
          </cell>
          <cell r="W233">
            <v>4042.7641459016595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3865.9435212583649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176.82062464329465</v>
          </cell>
          <cell r="AT233">
            <v>176.82062464329465</v>
          </cell>
          <cell r="AU233">
            <v>0</v>
          </cell>
        </row>
        <row r="234">
          <cell r="B234">
            <v>220</v>
          </cell>
          <cell r="C234">
            <v>5</v>
          </cell>
          <cell r="D234">
            <v>1225908.6979198779</v>
          </cell>
          <cell r="E234">
            <v>1225908.6979198779</v>
          </cell>
          <cell r="F234">
            <v>1219030</v>
          </cell>
          <cell r="G234">
            <v>1</v>
          </cell>
          <cell r="H234">
            <v>13100</v>
          </cell>
          <cell r="I234">
            <v>192920</v>
          </cell>
          <cell r="J234">
            <v>96660</v>
          </cell>
          <cell r="K234">
            <v>96660</v>
          </cell>
          <cell r="L234">
            <v>96460</v>
          </cell>
          <cell r="M234">
            <v>96460</v>
          </cell>
          <cell r="N234">
            <v>96460</v>
          </cell>
          <cell r="O234">
            <v>96000</v>
          </cell>
          <cell r="P234">
            <v>96660</v>
          </cell>
          <cell r="Q234">
            <v>144990</v>
          </cell>
          <cell r="R234">
            <v>0</v>
          </cell>
          <cell r="S234">
            <v>96000</v>
          </cell>
          <cell r="T234">
            <v>0</v>
          </cell>
          <cell r="U234">
            <v>96660</v>
          </cell>
          <cell r="V234">
            <v>0</v>
          </cell>
          <cell r="W234">
            <v>6878.6979198779445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6878.6979198779445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</row>
        <row r="235">
          <cell r="B235">
            <v>221</v>
          </cell>
          <cell r="C235">
            <v>5</v>
          </cell>
          <cell r="D235">
            <v>1240136.3203799638</v>
          </cell>
          <cell r="E235">
            <v>1240136.3203799638</v>
          </cell>
          <cell r="F235">
            <v>1219030</v>
          </cell>
          <cell r="G235">
            <v>1</v>
          </cell>
          <cell r="H235">
            <v>13100</v>
          </cell>
          <cell r="I235">
            <v>192920</v>
          </cell>
          <cell r="J235">
            <v>96660</v>
          </cell>
          <cell r="K235">
            <v>96660</v>
          </cell>
          <cell r="L235">
            <v>96460</v>
          </cell>
          <cell r="M235">
            <v>96460</v>
          </cell>
          <cell r="N235">
            <v>96460</v>
          </cell>
          <cell r="O235">
            <v>96000</v>
          </cell>
          <cell r="P235">
            <v>96660</v>
          </cell>
          <cell r="Q235">
            <v>144990</v>
          </cell>
          <cell r="R235">
            <v>0</v>
          </cell>
          <cell r="S235">
            <v>96000</v>
          </cell>
          <cell r="T235">
            <v>0</v>
          </cell>
          <cell r="U235">
            <v>96660</v>
          </cell>
          <cell r="V235">
            <v>0</v>
          </cell>
          <cell r="W235">
            <v>21106.320379963843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21106.320379963843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B236">
            <v>222</v>
          </cell>
          <cell r="C236">
            <v>5</v>
          </cell>
          <cell r="D236">
            <v>1695961.3499983279</v>
          </cell>
          <cell r="E236">
            <v>1695961.3499983279</v>
          </cell>
          <cell r="F236">
            <v>1219030</v>
          </cell>
          <cell r="G236">
            <v>1</v>
          </cell>
          <cell r="H236">
            <v>13100</v>
          </cell>
          <cell r="I236">
            <v>192920</v>
          </cell>
          <cell r="J236">
            <v>96660</v>
          </cell>
          <cell r="K236">
            <v>96660</v>
          </cell>
          <cell r="L236">
            <v>96460</v>
          </cell>
          <cell r="M236">
            <v>96460</v>
          </cell>
          <cell r="N236">
            <v>96460</v>
          </cell>
          <cell r="O236">
            <v>96000</v>
          </cell>
          <cell r="P236">
            <v>96660</v>
          </cell>
          <cell r="Q236">
            <v>144990</v>
          </cell>
          <cell r="R236">
            <v>0</v>
          </cell>
          <cell r="S236">
            <v>96000</v>
          </cell>
          <cell r="T236">
            <v>0</v>
          </cell>
          <cell r="U236">
            <v>96660</v>
          </cell>
          <cell r="V236">
            <v>0</v>
          </cell>
          <cell r="W236">
            <v>476931.3499983279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49330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427601.3499983279</v>
          </cell>
          <cell r="AT236">
            <v>427601.3499983279</v>
          </cell>
          <cell r="AU236">
            <v>0</v>
          </cell>
        </row>
        <row r="237">
          <cell r="B237">
            <v>223</v>
          </cell>
          <cell r="C237">
            <v>5</v>
          </cell>
          <cell r="D237">
            <v>1562014.4394234659</v>
          </cell>
          <cell r="E237">
            <v>1562014.4394234659</v>
          </cell>
          <cell r="F237">
            <v>1219030</v>
          </cell>
          <cell r="G237">
            <v>1</v>
          </cell>
          <cell r="H237">
            <v>13100</v>
          </cell>
          <cell r="I237">
            <v>192920</v>
          </cell>
          <cell r="J237">
            <v>96660</v>
          </cell>
          <cell r="K237">
            <v>96660</v>
          </cell>
          <cell r="L237">
            <v>96460</v>
          </cell>
          <cell r="M237">
            <v>96460</v>
          </cell>
          <cell r="N237">
            <v>96460</v>
          </cell>
          <cell r="O237">
            <v>96000</v>
          </cell>
          <cell r="P237">
            <v>96660</v>
          </cell>
          <cell r="Q237">
            <v>144990</v>
          </cell>
          <cell r="R237">
            <v>0</v>
          </cell>
          <cell r="S237">
            <v>96000</v>
          </cell>
          <cell r="T237">
            <v>0</v>
          </cell>
          <cell r="U237">
            <v>96660</v>
          </cell>
          <cell r="V237">
            <v>0</v>
          </cell>
          <cell r="W237">
            <v>342984.43942346587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49330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293654.43942346587</v>
          </cell>
          <cell r="AT237">
            <v>293654.43942346587</v>
          </cell>
          <cell r="AU237">
            <v>0</v>
          </cell>
        </row>
        <row r="238">
          <cell r="B238">
            <v>224</v>
          </cell>
          <cell r="C238">
            <v>5</v>
          </cell>
          <cell r="D238">
            <v>1549587.8576565241</v>
          </cell>
          <cell r="E238">
            <v>1549587.8576565241</v>
          </cell>
          <cell r="F238">
            <v>1219030</v>
          </cell>
          <cell r="G238">
            <v>1</v>
          </cell>
          <cell r="H238">
            <v>13100</v>
          </cell>
          <cell r="I238">
            <v>192920</v>
          </cell>
          <cell r="J238">
            <v>96660</v>
          </cell>
          <cell r="K238">
            <v>96660</v>
          </cell>
          <cell r="L238">
            <v>96460</v>
          </cell>
          <cell r="M238">
            <v>96460</v>
          </cell>
          <cell r="N238">
            <v>96460</v>
          </cell>
          <cell r="O238">
            <v>96000</v>
          </cell>
          <cell r="P238">
            <v>96660</v>
          </cell>
          <cell r="Q238">
            <v>144990</v>
          </cell>
          <cell r="R238">
            <v>0</v>
          </cell>
          <cell r="S238">
            <v>96000</v>
          </cell>
          <cell r="T238">
            <v>0</v>
          </cell>
          <cell r="U238">
            <v>96660</v>
          </cell>
          <cell r="V238">
            <v>0</v>
          </cell>
          <cell r="W238">
            <v>330557.85765652405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49330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281227.85765652405</v>
          </cell>
          <cell r="AT238">
            <v>281227.85765652405</v>
          </cell>
          <cell r="AU238">
            <v>0</v>
          </cell>
        </row>
        <row r="239">
          <cell r="B239">
            <v>225</v>
          </cell>
          <cell r="C239">
            <v>5</v>
          </cell>
          <cell r="D239">
            <v>1330076.5387635319</v>
          </cell>
          <cell r="E239">
            <v>1330076.5387635319</v>
          </cell>
          <cell r="F239">
            <v>1219030</v>
          </cell>
          <cell r="G239">
            <v>1</v>
          </cell>
          <cell r="H239">
            <v>13100</v>
          </cell>
          <cell r="I239">
            <v>192920</v>
          </cell>
          <cell r="J239">
            <v>96660</v>
          </cell>
          <cell r="K239">
            <v>96660</v>
          </cell>
          <cell r="L239">
            <v>96460</v>
          </cell>
          <cell r="M239">
            <v>96460</v>
          </cell>
          <cell r="N239">
            <v>96460</v>
          </cell>
          <cell r="O239">
            <v>96000</v>
          </cell>
          <cell r="P239">
            <v>96660</v>
          </cell>
          <cell r="Q239">
            <v>144990</v>
          </cell>
          <cell r="R239">
            <v>0</v>
          </cell>
          <cell r="S239">
            <v>96000</v>
          </cell>
          <cell r="T239">
            <v>0</v>
          </cell>
          <cell r="U239">
            <v>96660</v>
          </cell>
          <cell r="V239">
            <v>0</v>
          </cell>
          <cell r="W239">
            <v>111046.53876353195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49330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61716.538763531949</v>
          </cell>
          <cell r="AT239">
            <v>61716.538763531949</v>
          </cell>
          <cell r="AU239">
            <v>0</v>
          </cell>
        </row>
        <row r="240">
          <cell r="B240">
            <v>226</v>
          </cell>
          <cell r="C240">
            <v>5</v>
          </cell>
          <cell r="D240">
            <v>1201751.391017436</v>
          </cell>
          <cell r="E240">
            <v>1201751.391017436</v>
          </cell>
          <cell r="F240">
            <v>1219030</v>
          </cell>
          <cell r="G240">
            <v>0.98582593620947478</v>
          </cell>
          <cell r="H240">
            <v>12914.31976434412</v>
          </cell>
          <cell r="I240">
            <v>190185.53961353187</v>
          </cell>
          <cell r="J240">
            <v>95289.934994007839</v>
          </cell>
          <cell r="K240">
            <v>95289.934994007839</v>
          </cell>
          <cell r="L240">
            <v>95092.769806765937</v>
          </cell>
          <cell r="M240">
            <v>95092.769806765937</v>
          </cell>
          <cell r="N240">
            <v>95092.769806765937</v>
          </cell>
          <cell r="O240">
            <v>94639.289876109586</v>
          </cell>
          <cell r="P240">
            <v>95289.934994007839</v>
          </cell>
          <cell r="Q240">
            <v>142934.90249101174</v>
          </cell>
          <cell r="R240">
            <v>0</v>
          </cell>
          <cell r="S240">
            <v>94639.289876109586</v>
          </cell>
          <cell r="T240">
            <v>0</v>
          </cell>
          <cell r="U240">
            <v>93939.289376807632</v>
          </cell>
          <cell r="V240">
            <v>0</v>
          </cell>
          <cell r="W240">
            <v>1350.6456172000617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1331.5014800634747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19.144137136587005</v>
          </cell>
          <cell r="AT240">
            <v>19.144137136587005</v>
          </cell>
          <cell r="AU240">
            <v>0</v>
          </cell>
        </row>
        <row r="241">
          <cell r="B241">
            <v>227</v>
          </cell>
          <cell r="C241">
            <v>5</v>
          </cell>
          <cell r="D241">
            <v>1338638.4705730679</v>
          </cell>
          <cell r="E241">
            <v>1338638.4705730679</v>
          </cell>
          <cell r="F241">
            <v>1219030</v>
          </cell>
          <cell r="G241">
            <v>1</v>
          </cell>
          <cell r="H241">
            <v>13100</v>
          </cell>
          <cell r="I241">
            <v>192920</v>
          </cell>
          <cell r="J241">
            <v>96660</v>
          </cell>
          <cell r="K241">
            <v>96660</v>
          </cell>
          <cell r="L241">
            <v>96460</v>
          </cell>
          <cell r="M241">
            <v>96460</v>
          </cell>
          <cell r="N241">
            <v>96460</v>
          </cell>
          <cell r="O241">
            <v>96000</v>
          </cell>
          <cell r="P241">
            <v>96660</v>
          </cell>
          <cell r="Q241">
            <v>144990</v>
          </cell>
          <cell r="R241">
            <v>0</v>
          </cell>
          <cell r="S241">
            <v>96000</v>
          </cell>
          <cell r="T241">
            <v>0</v>
          </cell>
          <cell r="U241">
            <v>96660</v>
          </cell>
          <cell r="V241">
            <v>0</v>
          </cell>
          <cell r="W241">
            <v>119608.4705730679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49330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70278.470573067898</v>
          </cell>
          <cell r="AT241">
            <v>70278.470573067898</v>
          </cell>
          <cell r="AU241">
            <v>0</v>
          </cell>
        </row>
        <row r="242">
          <cell r="B242">
            <v>228</v>
          </cell>
          <cell r="C242">
            <v>5</v>
          </cell>
          <cell r="D242">
            <v>1208166.849717072</v>
          </cell>
          <cell r="E242">
            <v>1208166.849717072</v>
          </cell>
          <cell r="F242">
            <v>1219030</v>
          </cell>
          <cell r="G242">
            <v>0.99108869323730509</v>
          </cell>
          <cell r="H242">
            <v>12983.261881408696</v>
          </cell>
          <cell r="I242">
            <v>191200.83069934091</v>
          </cell>
          <cell r="J242">
            <v>95798.633088317903</v>
          </cell>
          <cell r="K242">
            <v>95798.633088317903</v>
          </cell>
          <cell r="L242">
            <v>95600.415349670453</v>
          </cell>
          <cell r="M242">
            <v>95600.415349670453</v>
          </cell>
          <cell r="N242">
            <v>95600.415349670453</v>
          </cell>
          <cell r="O242">
            <v>95144.514550781285</v>
          </cell>
          <cell r="P242">
            <v>95798.633088317903</v>
          </cell>
          <cell r="Q242">
            <v>143697.94963247687</v>
          </cell>
          <cell r="R242">
            <v>0</v>
          </cell>
          <cell r="S242">
            <v>95144.514550781285</v>
          </cell>
          <cell r="T242">
            <v>0</v>
          </cell>
          <cell r="U242">
            <v>94944.942081421075</v>
          </cell>
          <cell r="V242">
            <v>0</v>
          </cell>
          <cell r="W242">
            <v>853.69100689678453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846.08350445377334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7.6075024430111853</v>
          </cell>
          <cell r="AT242">
            <v>7.6075024430111853</v>
          </cell>
          <cell r="AU242">
            <v>0</v>
          </cell>
        </row>
        <row r="243">
          <cell r="B243">
            <v>229</v>
          </cell>
          <cell r="C243">
            <v>5</v>
          </cell>
          <cell r="D243">
            <v>1175379.722553246</v>
          </cell>
          <cell r="E243">
            <v>1175379.722553246</v>
          </cell>
          <cell r="F243">
            <v>1219030</v>
          </cell>
          <cell r="G243">
            <v>0.96419261425333747</v>
          </cell>
          <cell r="H243">
            <v>12630.923246718721</v>
          </cell>
          <cell r="I243">
            <v>186012.03914175386</v>
          </cell>
          <cell r="J243">
            <v>93198.858093727598</v>
          </cell>
          <cell r="K243">
            <v>93198.858093727598</v>
          </cell>
          <cell r="L243">
            <v>93006.019570876932</v>
          </cell>
          <cell r="M243">
            <v>93006.019570876932</v>
          </cell>
          <cell r="N243">
            <v>93006.019570876932</v>
          </cell>
          <cell r="O243">
            <v>92562.490968320402</v>
          </cell>
          <cell r="P243">
            <v>93198.858093727598</v>
          </cell>
          <cell r="Q243">
            <v>139798.28714059139</v>
          </cell>
          <cell r="R243">
            <v>0</v>
          </cell>
          <cell r="S243">
            <v>92562.490968320402</v>
          </cell>
          <cell r="T243">
            <v>0</v>
          </cell>
          <cell r="U243">
            <v>89861.65063081705</v>
          </cell>
          <cell r="V243">
            <v>0</v>
          </cell>
          <cell r="W243">
            <v>3337.2074629105628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3217.7107879694831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119.49667494107962</v>
          </cell>
          <cell r="AT243">
            <v>119.49667494107962</v>
          </cell>
          <cell r="AU243">
            <v>0</v>
          </cell>
        </row>
        <row r="244">
          <cell r="B244">
            <v>230</v>
          </cell>
          <cell r="C244">
            <v>5</v>
          </cell>
          <cell r="D244">
            <v>1232769.4249948699</v>
          </cell>
          <cell r="E244">
            <v>1232769.4249948699</v>
          </cell>
          <cell r="F244">
            <v>1219030</v>
          </cell>
          <cell r="G244">
            <v>1</v>
          </cell>
          <cell r="H244">
            <v>13100</v>
          </cell>
          <cell r="I244">
            <v>192920</v>
          </cell>
          <cell r="J244">
            <v>96660</v>
          </cell>
          <cell r="K244">
            <v>96660</v>
          </cell>
          <cell r="L244">
            <v>96460</v>
          </cell>
          <cell r="M244">
            <v>96460</v>
          </cell>
          <cell r="N244">
            <v>96460</v>
          </cell>
          <cell r="O244">
            <v>96000</v>
          </cell>
          <cell r="P244">
            <v>96660</v>
          </cell>
          <cell r="Q244">
            <v>144990</v>
          </cell>
          <cell r="R244">
            <v>0</v>
          </cell>
          <cell r="S244">
            <v>96000</v>
          </cell>
          <cell r="T244">
            <v>0</v>
          </cell>
          <cell r="U244">
            <v>96660</v>
          </cell>
          <cell r="V244">
            <v>0</v>
          </cell>
          <cell r="W244">
            <v>13739.424994869856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13739.424994869856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</row>
        <row r="245">
          <cell r="B245">
            <v>231</v>
          </cell>
          <cell r="C245">
            <v>5</v>
          </cell>
          <cell r="D245">
            <v>1348892.621880874</v>
          </cell>
          <cell r="E245">
            <v>1348892.621880874</v>
          </cell>
          <cell r="F245">
            <v>1219030</v>
          </cell>
          <cell r="G245">
            <v>1</v>
          </cell>
          <cell r="H245">
            <v>13100</v>
          </cell>
          <cell r="I245">
            <v>192920</v>
          </cell>
          <cell r="J245">
            <v>96660</v>
          </cell>
          <cell r="K245">
            <v>96660</v>
          </cell>
          <cell r="L245">
            <v>96460</v>
          </cell>
          <cell r="M245">
            <v>96460</v>
          </cell>
          <cell r="N245">
            <v>96460</v>
          </cell>
          <cell r="O245">
            <v>96000</v>
          </cell>
          <cell r="P245">
            <v>96660</v>
          </cell>
          <cell r="Q245">
            <v>144990</v>
          </cell>
          <cell r="R245">
            <v>0</v>
          </cell>
          <cell r="S245">
            <v>96000</v>
          </cell>
          <cell r="T245">
            <v>0</v>
          </cell>
          <cell r="U245">
            <v>96660</v>
          </cell>
          <cell r="V245">
            <v>0</v>
          </cell>
          <cell r="W245">
            <v>129862.62188087404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49330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80532.621880874038</v>
          </cell>
          <cell r="AT245">
            <v>80532.621880874038</v>
          </cell>
          <cell r="AU245">
            <v>0</v>
          </cell>
        </row>
        <row r="246">
          <cell r="B246">
            <v>232</v>
          </cell>
          <cell r="C246">
            <v>5</v>
          </cell>
          <cell r="D246">
            <v>1263917.245718484</v>
          </cell>
          <cell r="E246">
            <v>1263917.245718484</v>
          </cell>
          <cell r="F246">
            <v>1219030</v>
          </cell>
          <cell r="G246">
            <v>1</v>
          </cell>
          <cell r="H246">
            <v>13100</v>
          </cell>
          <cell r="I246">
            <v>192920</v>
          </cell>
          <cell r="J246">
            <v>96660</v>
          </cell>
          <cell r="K246">
            <v>96660</v>
          </cell>
          <cell r="L246">
            <v>96460</v>
          </cell>
          <cell r="M246">
            <v>96460</v>
          </cell>
          <cell r="N246">
            <v>96460</v>
          </cell>
          <cell r="O246">
            <v>96000</v>
          </cell>
          <cell r="P246">
            <v>96660</v>
          </cell>
          <cell r="Q246">
            <v>144990</v>
          </cell>
          <cell r="R246">
            <v>0</v>
          </cell>
          <cell r="S246">
            <v>96000</v>
          </cell>
          <cell r="T246">
            <v>0</v>
          </cell>
          <cell r="U246">
            <v>96660</v>
          </cell>
          <cell r="V246">
            <v>0</v>
          </cell>
          <cell r="W246">
            <v>44887.245718484046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44887.245718484046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B247">
            <v>233</v>
          </cell>
          <cell r="C247">
            <v>5</v>
          </cell>
          <cell r="D247">
            <v>1440199.5945376758</v>
          </cell>
          <cell r="E247">
            <v>1440199.5945376758</v>
          </cell>
          <cell r="F247">
            <v>1219030</v>
          </cell>
          <cell r="G247">
            <v>1</v>
          </cell>
          <cell r="H247">
            <v>13100</v>
          </cell>
          <cell r="I247">
            <v>192920</v>
          </cell>
          <cell r="J247">
            <v>96660</v>
          </cell>
          <cell r="K247">
            <v>96660</v>
          </cell>
          <cell r="L247">
            <v>96460</v>
          </cell>
          <cell r="M247">
            <v>96460</v>
          </cell>
          <cell r="N247">
            <v>96460</v>
          </cell>
          <cell r="O247">
            <v>96000</v>
          </cell>
          <cell r="P247">
            <v>96660</v>
          </cell>
          <cell r="Q247">
            <v>144990</v>
          </cell>
          <cell r="R247">
            <v>0</v>
          </cell>
          <cell r="S247">
            <v>96000</v>
          </cell>
          <cell r="T247">
            <v>0</v>
          </cell>
          <cell r="U247">
            <v>96660</v>
          </cell>
          <cell r="V247">
            <v>0</v>
          </cell>
          <cell r="W247">
            <v>221169.59453767585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49330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171839.59453767585</v>
          </cell>
          <cell r="AT247">
            <v>171839.59453767585</v>
          </cell>
          <cell r="AU247">
            <v>0</v>
          </cell>
        </row>
        <row r="248">
          <cell r="B248">
            <v>234</v>
          </cell>
          <cell r="C248">
            <v>5</v>
          </cell>
          <cell r="D248">
            <v>1415987.3778580041</v>
          </cell>
          <cell r="E248">
            <v>1415987.3778580041</v>
          </cell>
          <cell r="F248">
            <v>1219030</v>
          </cell>
          <cell r="G248">
            <v>1</v>
          </cell>
          <cell r="H248">
            <v>13100</v>
          </cell>
          <cell r="I248">
            <v>192920</v>
          </cell>
          <cell r="J248">
            <v>96660</v>
          </cell>
          <cell r="K248">
            <v>96660</v>
          </cell>
          <cell r="L248">
            <v>96460</v>
          </cell>
          <cell r="M248">
            <v>96460</v>
          </cell>
          <cell r="N248">
            <v>96460</v>
          </cell>
          <cell r="O248">
            <v>96000</v>
          </cell>
          <cell r="P248">
            <v>96660</v>
          </cell>
          <cell r="Q248">
            <v>144990</v>
          </cell>
          <cell r="R248">
            <v>0</v>
          </cell>
          <cell r="S248">
            <v>96000</v>
          </cell>
          <cell r="T248">
            <v>0</v>
          </cell>
          <cell r="U248">
            <v>96660</v>
          </cell>
          <cell r="V248">
            <v>0</v>
          </cell>
          <cell r="W248">
            <v>196957.37785800407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49330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147627.37785800407</v>
          </cell>
          <cell r="AT248">
            <v>147627.37785800407</v>
          </cell>
          <cell r="AU248">
            <v>0</v>
          </cell>
        </row>
        <row r="249">
          <cell r="B249">
            <v>235</v>
          </cell>
          <cell r="C249">
            <v>5</v>
          </cell>
          <cell r="D249">
            <v>1216616.9652529759</v>
          </cell>
          <cell r="E249">
            <v>1216616.9652529759</v>
          </cell>
          <cell r="F249">
            <v>1219030</v>
          </cell>
          <cell r="G249">
            <v>0.99802052882453751</v>
          </cell>
          <cell r="H249">
            <v>13074.068927601442</v>
          </cell>
          <cell r="I249">
            <v>192538.12042082977</v>
          </cell>
          <cell r="J249">
            <v>96468.664316179798</v>
          </cell>
          <cell r="K249">
            <v>96468.664316179798</v>
          </cell>
          <cell r="L249">
            <v>96269.060210414886</v>
          </cell>
          <cell r="M249">
            <v>96269.060210414886</v>
          </cell>
          <cell r="N249">
            <v>96269.060210414886</v>
          </cell>
          <cell r="O249">
            <v>95809.970767155595</v>
          </cell>
          <cell r="P249">
            <v>96468.664316179798</v>
          </cell>
          <cell r="Q249">
            <v>144702.99647426969</v>
          </cell>
          <cell r="R249">
            <v>0</v>
          </cell>
          <cell r="S249">
            <v>95809.970767155595</v>
          </cell>
          <cell r="T249">
            <v>0</v>
          </cell>
          <cell r="U249">
            <v>96277.707375830447</v>
          </cell>
          <cell r="V249">
            <v>0</v>
          </cell>
          <cell r="W249">
            <v>190.95694034919143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190.5789465900157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0.3779937591757232</v>
          </cell>
          <cell r="AT249">
            <v>0.3779937591757232</v>
          </cell>
          <cell r="AU249">
            <v>0</v>
          </cell>
        </row>
        <row r="250">
          <cell r="B250">
            <v>236</v>
          </cell>
          <cell r="C250">
            <v>5</v>
          </cell>
          <cell r="D250">
            <v>1232247.2829313918</v>
          </cell>
          <cell r="E250">
            <v>1232247.2829313918</v>
          </cell>
          <cell r="F250">
            <v>1219030</v>
          </cell>
          <cell r="G250">
            <v>1</v>
          </cell>
          <cell r="H250">
            <v>13100</v>
          </cell>
          <cell r="I250">
            <v>192920</v>
          </cell>
          <cell r="J250">
            <v>96660</v>
          </cell>
          <cell r="K250">
            <v>96660</v>
          </cell>
          <cell r="L250">
            <v>96460</v>
          </cell>
          <cell r="M250">
            <v>96460</v>
          </cell>
          <cell r="N250">
            <v>96460</v>
          </cell>
          <cell r="O250">
            <v>96000</v>
          </cell>
          <cell r="P250">
            <v>96660</v>
          </cell>
          <cell r="Q250">
            <v>144990</v>
          </cell>
          <cell r="R250">
            <v>0</v>
          </cell>
          <cell r="S250">
            <v>96000</v>
          </cell>
          <cell r="T250">
            <v>0</v>
          </cell>
          <cell r="U250">
            <v>96660</v>
          </cell>
          <cell r="V250">
            <v>0</v>
          </cell>
          <cell r="W250">
            <v>13217.282931391848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13217.282931391848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</row>
        <row r="251">
          <cell r="B251">
            <v>237</v>
          </cell>
          <cell r="C251">
            <v>5</v>
          </cell>
          <cell r="D251">
            <v>1041852.123004504</v>
          </cell>
          <cell r="E251">
            <v>1041852.123004504</v>
          </cell>
          <cell r="F251">
            <v>1219030</v>
          </cell>
          <cell r="G251">
            <v>0.85465667211184626</v>
          </cell>
          <cell r="H251">
            <v>11196.002404665185</v>
          </cell>
          <cell r="I251">
            <v>164880.36518381737</v>
          </cell>
          <cell r="J251">
            <v>82611.113926331062</v>
          </cell>
          <cell r="K251">
            <v>82611.113926331062</v>
          </cell>
          <cell r="L251">
            <v>82440.182591908684</v>
          </cell>
          <cell r="M251">
            <v>82440.182591908684</v>
          </cell>
          <cell r="N251">
            <v>82440.182591908684</v>
          </cell>
          <cell r="O251">
            <v>82047.040522737239</v>
          </cell>
          <cell r="P251">
            <v>82611.113926331062</v>
          </cell>
          <cell r="Q251">
            <v>123916.67088949659</v>
          </cell>
          <cell r="R251">
            <v>0</v>
          </cell>
          <cell r="S251">
            <v>82047.040522737239</v>
          </cell>
          <cell r="T251">
            <v>0</v>
          </cell>
          <cell r="U251">
            <v>70604.139707730894</v>
          </cell>
          <cell r="V251">
            <v>0</v>
          </cell>
          <cell r="W251">
            <v>12006.97421860043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10261.840627801779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1745.1335907986504</v>
          </cell>
          <cell r="AT251">
            <v>1745.1335907986504</v>
          </cell>
          <cell r="AU251">
            <v>0</v>
          </cell>
        </row>
        <row r="252">
          <cell r="B252">
            <v>238</v>
          </cell>
          <cell r="C252">
            <v>5</v>
          </cell>
          <cell r="D252">
            <v>1138870.710852812</v>
          </cell>
          <cell r="E252">
            <v>1138870.710852812</v>
          </cell>
          <cell r="F252">
            <v>1219030</v>
          </cell>
          <cell r="G252">
            <v>0.93424338273283847</v>
          </cell>
          <cell r="H252">
            <v>12238.588313800185</v>
          </cell>
          <cell r="I252">
            <v>180234.23339681921</v>
          </cell>
          <cell r="J252">
            <v>90303.965374956169</v>
          </cell>
          <cell r="K252">
            <v>90303.965374956169</v>
          </cell>
          <cell r="L252">
            <v>90117.116698409605</v>
          </cell>
          <cell r="M252">
            <v>90117.116698409605</v>
          </cell>
          <cell r="N252">
            <v>90117.116698409605</v>
          </cell>
          <cell r="O252">
            <v>89687.364742352496</v>
          </cell>
          <cell r="P252">
            <v>90303.965374956169</v>
          </cell>
          <cell r="Q252">
            <v>135455.94806243424</v>
          </cell>
          <cell r="R252">
            <v>0</v>
          </cell>
          <cell r="S252">
            <v>89687.364742352496</v>
          </cell>
          <cell r="T252">
            <v>0</v>
          </cell>
          <cell r="U252">
            <v>84365.882086088037</v>
          </cell>
          <cell r="V252">
            <v>0</v>
          </cell>
          <cell r="W252">
            <v>5938.0832888679579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5547.6150187413396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390.46827012661834</v>
          </cell>
          <cell r="AT252">
            <v>390.46827012661834</v>
          </cell>
          <cell r="AU252">
            <v>0</v>
          </cell>
        </row>
        <row r="253">
          <cell r="B253">
            <v>239</v>
          </cell>
          <cell r="C253">
            <v>5</v>
          </cell>
          <cell r="D253">
            <v>1386701.4977622801</v>
          </cell>
          <cell r="E253">
            <v>1386701.4977622801</v>
          </cell>
          <cell r="F253">
            <v>1219030</v>
          </cell>
          <cell r="G253">
            <v>1</v>
          </cell>
          <cell r="H253">
            <v>13100</v>
          </cell>
          <cell r="I253">
            <v>192920</v>
          </cell>
          <cell r="J253">
            <v>96660</v>
          </cell>
          <cell r="K253">
            <v>96660</v>
          </cell>
          <cell r="L253">
            <v>96460</v>
          </cell>
          <cell r="M253">
            <v>96460</v>
          </cell>
          <cell r="N253">
            <v>96460</v>
          </cell>
          <cell r="O253">
            <v>96000</v>
          </cell>
          <cell r="P253">
            <v>96660</v>
          </cell>
          <cell r="Q253">
            <v>144990</v>
          </cell>
          <cell r="R253">
            <v>0</v>
          </cell>
          <cell r="S253">
            <v>96000</v>
          </cell>
          <cell r="T253">
            <v>0</v>
          </cell>
          <cell r="U253">
            <v>96660</v>
          </cell>
          <cell r="V253">
            <v>0</v>
          </cell>
          <cell r="W253">
            <v>167671.49776228005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49330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118341.49776228005</v>
          </cell>
          <cell r="AT253">
            <v>118341.49776228005</v>
          </cell>
          <cell r="AU253">
            <v>0</v>
          </cell>
        </row>
        <row r="254">
          <cell r="B254">
            <v>240</v>
          </cell>
          <cell r="C254">
            <v>5</v>
          </cell>
          <cell r="D254">
            <v>1388407.694294754</v>
          </cell>
          <cell r="E254">
            <v>1388407.694294754</v>
          </cell>
          <cell r="F254">
            <v>1219030</v>
          </cell>
          <cell r="G254">
            <v>1</v>
          </cell>
          <cell r="H254">
            <v>13100</v>
          </cell>
          <cell r="I254">
            <v>192920</v>
          </cell>
          <cell r="J254">
            <v>96660</v>
          </cell>
          <cell r="K254">
            <v>96660</v>
          </cell>
          <cell r="L254">
            <v>96460</v>
          </cell>
          <cell r="M254">
            <v>96460</v>
          </cell>
          <cell r="N254">
            <v>96460</v>
          </cell>
          <cell r="O254">
            <v>96000</v>
          </cell>
          <cell r="P254">
            <v>96660</v>
          </cell>
          <cell r="Q254">
            <v>144990</v>
          </cell>
          <cell r="R254">
            <v>0</v>
          </cell>
          <cell r="S254">
            <v>96000</v>
          </cell>
          <cell r="T254">
            <v>0</v>
          </cell>
          <cell r="U254">
            <v>96660</v>
          </cell>
          <cell r="V254">
            <v>0</v>
          </cell>
          <cell r="W254">
            <v>169377.69429475395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49330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120047.69429475395</v>
          </cell>
          <cell r="AT254">
            <v>120047.69429475395</v>
          </cell>
          <cell r="AU254">
            <v>0</v>
          </cell>
        </row>
        <row r="255">
          <cell r="B255">
            <v>241</v>
          </cell>
          <cell r="C255">
            <v>5</v>
          </cell>
          <cell r="D255">
            <v>1406018.7573917939</v>
          </cell>
          <cell r="E255">
            <v>1406018.7573917939</v>
          </cell>
          <cell r="F255">
            <v>1219030</v>
          </cell>
          <cell r="G255">
            <v>1</v>
          </cell>
          <cell r="H255">
            <v>13100</v>
          </cell>
          <cell r="I255">
            <v>192920</v>
          </cell>
          <cell r="J255">
            <v>96660</v>
          </cell>
          <cell r="K255">
            <v>96660</v>
          </cell>
          <cell r="L255">
            <v>96460</v>
          </cell>
          <cell r="M255">
            <v>96460</v>
          </cell>
          <cell r="N255">
            <v>96460</v>
          </cell>
          <cell r="O255">
            <v>96000</v>
          </cell>
          <cell r="P255">
            <v>96660</v>
          </cell>
          <cell r="Q255">
            <v>144990</v>
          </cell>
          <cell r="R255">
            <v>0</v>
          </cell>
          <cell r="S255">
            <v>96000</v>
          </cell>
          <cell r="T255">
            <v>0</v>
          </cell>
          <cell r="U255">
            <v>96660</v>
          </cell>
          <cell r="V255">
            <v>0</v>
          </cell>
          <cell r="W255">
            <v>186988.75739179389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49330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137658.75739179389</v>
          </cell>
          <cell r="AT255">
            <v>137658.75739179389</v>
          </cell>
          <cell r="AU255">
            <v>0</v>
          </cell>
        </row>
        <row r="256">
          <cell r="B256">
            <v>242</v>
          </cell>
          <cell r="C256">
            <v>5</v>
          </cell>
          <cell r="D256">
            <v>1139727.3033775999</v>
          </cell>
          <cell r="E256">
            <v>1139727.3033775999</v>
          </cell>
          <cell r="F256">
            <v>1219030</v>
          </cell>
          <cell r="G256">
            <v>0.934946066444304</v>
          </cell>
          <cell r="H256">
            <v>12247.793470420382</v>
          </cell>
          <cell r="I256">
            <v>180369.79513843512</v>
          </cell>
          <cell r="J256">
            <v>90371.886782506423</v>
          </cell>
          <cell r="K256">
            <v>90371.886782506423</v>
          </cell>
          <cell r="L256">
            <v>90184.897569217559</v>
          </cell>
          <cell r="M256">
            <v>90184.897569217559</v>
          </cell>
          <cell r="N256">
            <v>90184.897569217559</v>
          </cell>
          <cell r="O256">
            <v>89754.822378653189</v>
          </cell>
          <cell r="P256">
            <v>90371.886782506423</v>
          </cell>
          <cell r="Q256">
            <v>135557.83017375963</v>
          </cell>
          <cell r="R256">
            <v>0</v>
          </cell>
          <cell r="S256">
            <v>89754.822378653189</v>
          </cell>
          <cell r="T256">
            <v>0</v>
          </cell>
          <cell r="U256">
            <v>84492.840064454416</v>
          </cell>
          <cell r="V256">
            <v>0</v>
          </cell>
          <cell r="W256">
            <v>5879.0467180521227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5496.5916034851271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382.45511456699569</v>
          </cell>
          <cell r="AT256">
            <v>382.45511456699569</v>
          </cell>
          <cell r="AU256">
            <v>0</v>
          </cell>
        </row>
        <row r="257">
          <cell r="B257">
            <v>243</v>
          </cell>
          <cell r="C257">
            <v>5</v>
          </cell>
          <cell r="D257">
            <v>1183433.4893335081</v>
          </cell>
          <cell r="E257">
            <v>1183433.4893335081</v>
          </cell>
          <cell r="F257">
            <v>1219030</v>
          </cell>
          <cell r="G257">
            <v>0.97079931530274732</v>
          </cell>
          <cell r="H257">
            <v>12717.471030465989</v>
          </cell>
          <cell r="I257">
            <v>187286.60390820602</v>
          </cell>
          <cell r="J257">
            <v>93837.461817163552</v>
          </cell>
          <cell r="K257">
            <v>93837.461817163552</v>
          </cell>
          <cell r="L257">
            <v>93643.301954103008</v>
          </cell>
          <cell r="M257">
            <v>93643.301954103008</v>
          </cell>
          <cell r="N257">
            <v>93643.301954103008</v>
          </cell>
          <cell r="O257">
            <v>93196.734269063745</v>
          </cell>
          <cell r="P257">
            <v>93837.461817163552</v>
          </cell>
          <cell r="Q257">
            <v>140756.19272574532</v>
          </cell>
          <cell r="R257">
            <v>0</v>
          </cell>
          <cell r="S257">
            <v>93196.734269063745</v>
          </cell>
          <cell r="T257">
            <v>0</v>
          </cell>
          <cell r="U257">
            <v>91097.343681850252</v>
          </cell>
          <cell r="V257">
            <v>0</v>
          </cell>
          <cell r="W257">
            <v>2740.1181353135034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2660.1048096109898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80.013325702513612</v>
          </cell>
          <cell r="AT257">
            <v>80.013325702513612</v>
          </cell>
          <cell r="AU257">
            <v>0</v>
          </cell>
        </row>
        <row r="258">
          <cell r="B258">
            <v>244</v>
          </cell>
          <cell r="C258">
            <v>6</v>
          </cell>
          <cell r="D258">
            <v>1227074.7819163259</v>
          </cell>
          <cell r="E258">
            <v>1227074.7819163259</v>
          </cell>
          <cell r="F258">
            <v>1219030</v>
          </cell>
          <cell r="G258">
            <v>1</v>
          </cell>
          <cell r="H258">
            <v>13100</v>
          </cell>
          <cell r="I258">
            <v>192920</v>
          </cell>
          <cell r="J258">
            <v>96660</v>
          </cell>
          <cell r="K258">
            <v>96660</v>
          </cell>
          <cell r="L258">
            <v>96460</v>
          </cell>
          <cell r="M258">
            <v>96460</v>
          </cell>
          <cell r="N258">
            <v>96460</v>
          </cell>
          <cell r="O258">
            <v>96000</v>
          </cell>
          <cell r="P258">
            <v>96660</v>
          </cell>
          <cell r="Q258">
            <v>144990</v>
          </cell>
          <cell r="R258">
            <v>0</v>
          </cell>
          <cell r="S258">
            <v>96000</v>
          </cell>
          <cell r="T258">
            <v>0</v>
          </cell>
          <cell r="U258">
            <v>96660</v>
          </cell>
          <cell r="V258">
            <v>0</v>
          </cell>
          <cell r="W258">
            <v>8044.7819163259119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8044.7819163259119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</row>
        <row r="259">
          <cell r="B259">
            <v>245</v>
          </cell>
          <cell r="C259">
            <v>6</v>
          </cell>
          <cell r="D259">
            <v>1169360.6126092519</v>
          </cell>
          <cell r="E259">
            <v>1169360.6126092519</v>
          </cell>
          <cell r="F259">
            <v>1219030</v>
          </cell>
          <cell r="G259">
            <v>0.95925499176332973</v>
          </cell>
          <cell r="H259">
            <v>12566.24039209962</v>
          </cell>
          <cell r="I259">
            <v>185059.47301098157</v>
          </cell>
          <cell r="J259">
            <v>92721.587503843446</v>
          </cell>
          <cell r="K259">
            <v>92721.587503843446</v>
          </cell>
          <cell r="L259">
            <v>92529.736505490786</v>
          </cell>
          <cell r="M259">
            <v>92529.736505490786</v>
          </cell>
          <cell r="N259">
            <v>92529.736505490786</v>
          </cell>
          <cell r="O259">
            <v>92088.479209279656</v>
          </cell>
          <cell r="P259">
            <v>92721.587503843446</v>
          </cell>
          <cell r="Q259">
            <v>139082.38125576518</v>
          </cell>
          <cell r="R259">
            <v>0</v>
          </cell>
          <cell r="S259">
            <v>92088.479209279656</v>
          </cell>
          <cell r="T259">
            <v>0</v>
          </cell>
          <cell r="U259">
            <v>88943.645657282235</v>
          </cell>
          <cell r="V259">
            <v>0</v>
          </cell>
          <cell r="W259">
            <v>3777.9418465611525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3624.0095749053571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153.93227165579538</v>
          </cell>
          <cell r="AT259">
            <v>153.93227165579538</v>
          </cell>
          <cell r="AU259">
            <v>0</v>
          </cell>
        </row>
        <row r="260">
          <cell r="B260">
            <v>246</v>
          </cell>
          <cell r="C260">
            <v>6</v>
          </cell>
          <cell r="D260">
            <v>1107071.959679126</v>
          </cell>
          <cell r="E260">
            <v>1107071.959679126</v>
          </cell>
          <cell r="F260">
            <v>1219030</v>
          </cell>
          <cell r="G260">
            <v>0.90815809264671588</v>
          </cell>
          <cell r="H260">
            <v>11896.871013671978</v>
          </cell>
          <cell r="I260">
            <v>175201.85923340442</v>
          </cell>
          <cell r="J260">
            <v>87782.561235231551</v>
          </cell>
          <cell r="K260">
            <v>87782.561235231551</v>
          </cell>
          <cell r="L260">
            <v>87600.929616702211</v>
          </cell>
          <cell r="M260">
            <v>87600.929616702211</v>
          </cell>
          <cell r="N260">
            <v>87600.929616702211</v>
          </cell>
          <cell r="O260">
            <v>87183.176894084725</v>
          </cell>
          <cell r="P260">
            <v>87782.561235231551</v>
          </cell>
          <cell r="Q260">
            <v>131673.84185284734</v>
          </cell>
          <cell r="R260">
            <v>0</v>
          </cell>
          <cell r="S260">
            <v>87183.176894084725</v>
          </cell>
          <cell r="T260">
            <v>0</v>
          </cell>
          <cell r="U260">
            <v>79720.443379031451</v>
          </cell>
          <cell r="V260">
            <v>0</v>
          </cell>
          <cell r="W260">
            <v>8062.117856200086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7321.6775749796998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740.44028122038617</v>
          </cell>
          <cell r="AT260">
            <v>740.44028122038617</v>
          </cell>
          <cell r="AU260">
            <v>0</v>
          </cell>
        </row>
        <row r="261">
          <cell r="B261">
            <v>247</v>
          </cell>
          <cell r="C261">
            <v>6</v>
          </cell>
          <cell r="D261">
            <v>1039084.6702321119</v>
          </cell>
          <cell r="E261">
            <v>1039084.6702321119</v>
          </cell>
          <cell r="F261">
            <v>1219030</v>
          </cell>
          <cell r="G261">
            <v>0.85238646319788025</v>
          </cell>
          <cell r="H261">
            <v>11166.262667892232</v>
          </cell>
          <cell r="I261">
            <v>164442.39648013507</v>
          </cell>
          <cell r="J261">
            <v>82391.675532707101</v>
          </cell>
          <cell r="K261">
            <v>82391.675532707101</v>
          </cell>
          <cell r="L261">
            <v>82221.198240067533</v>
          </cell>
          <cell r="M261">
            <v>82221.198240067533</v>
          </cell>
          <cell r="N261">
            <v>82221.198240067533</v>
          </cell>
          <cell r="O261">
            <v>81829.100466996504</v>
          </cell>
          <cell r="P261">
            <v>82391.675532707101</v>
          </cell>
          <cell r="Q261">
            <v>123587.51329906065</v>
          </cell>
          <cell r="R261">
            <v>0</v>
          </cell>
          <cell r="S261">
            <v>81829.100466996504</v>
          </cell>
          <cell r="T261">
            <v>0</v>
          </cell>
          <cell r="U261">
            <v>70229.548904271462</v>
          </cell>
          <cell r="V261">
            <v>0</v>
          </cell>
          <cell r="W261">
            <v>12162.126628435566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10366.832101776952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1795.2945266586139</v>
          </cell>
          <cell r="AT261">
            <v>1795.2945266586139</v>
          </cell>
          <cell r="AU261">
            <v>0</v>
          </cell>
        </row>
        <row r="262">
          <cell r="B262">
            <v>248</v>
          </cell>
          <cell r="C262">
            <v>6</v>
          </cell>
          <cell r="D262">
            <v>1055751.285160796</v>
          </cell>
          <cell r="E262">
            <v>1055751.285160796</v>
          </cell>
          <cell r="F262">
            <v>1219030</v>
          </cell>
          <cell r="G262">
            <v>0.8660584933601273</v>
          </cell>
          <cell r="H262">
            <v>11345.366263017668</v>
          </cell>
          <cell r="I262">
            <v>167080.00453903576</v>
          </cell>
          <cell r="J262">
            <v>83713.213968189899</v>
          </cell>
          <cell r="K262">
            <v>83713.213968189899</v>
          </cell>
          <cell r="L262">
            <v>83540.002269517878</v>
          </cell>
          <cell r="M262">
            <v>83540.002269517878</v>
          </cell>
          <cell r="N262">
            <v>83540.002269517878</v>
          </cell>
          <cell r="O262">
            <v>83141.615362572222</v>
          </cell>
          <cell r="P262">
            <v>83713.213968189899</v>
          </cell>
          <cell r="Q262">
            <v>125569.82095228486</v>
          </cell>
          <cell r="R262">
            <v>0</v>
          </cell>
          <cell r="S262">
            <v>83141.615362572222</v>
          </cell>
          <cell r="T262">
            <v>0</v>
          </cell>
          <cell r="U262">
            <v>72500.539963624513</v>
          </cell>
          <cell r="V262">
            <v>0</v>
          </cell>
          <cell r="W262">
            <v>11212.674004565342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9710.8315549321251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1501.8424496332173</v>
          </cell>
          <cell r="AT262">
            <v>1501.8424496332173</v>
          </cell>
          <cell r="AU262">
            <v>0</v>
          </cell>
        </row>
        <row r="263">
          <cell r="B263">
            <v>249</v>
          </cell>
          <cell r="C263">
            <v>6</v>
          </cell>
          <cell r="D263">
            <v>1255933.3641092419</v>
          </cell>
          <cell r="E263">
            <v>1255933.3641092419</v>
          </cell>
          <cell r="F263">
            <v>1219030</v>
          </cell>
          <cell r="G263">
            <v>1</v>
          </cell>
          <cell r="H263">
            <v>13100</v>
          </cell>
          <cell r="I263">
            <v>192920</v>
          </cell>
          <cell r="J263">
            <v>96660</v>
          </cell>
          <cell r="K263">
            <v>96660</v>
          </cell>
          <cell r="L263">
            <v>96460</v>
          </cell>
          <cell r="M263">
            <v>96460</v>
          </cell>
          <cell r="N263">
            <v>96460</v>
          </cell>
          <cell r="O263">
            <v>96000</v>
          </cell>
          <cell r="P263">
            <v>96660</v>
          </cell>
          <cell r="Q263">
            <v>144990</v>
          </cell>
          <cell r="R263">
            <v>0</v>
          </cell>
          <cell r="S263">
            <v>96000</v>
          </cell>
          <cell r="T263">
            <v>0</v>
          </cell>
          <cell r="U263">
            <v>96660</v>
          </cell>
          <cell r="V263">
            <v>0</v>
          </cell>
          <cell r="W263">
            <v>36903.364109241869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36903.364109241869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</row>
        <row r="264">
          <cell r="B264">
            <v>250</v>
          </cell>
          <cell r="C264">
            <v>6</v>
          </cell>
          <cell r="D264">
            <v>1305116.550753946</v>
          </cell>
          <cell r="E264">
            <v>1305116.550753946</v>
          </cell>
          <cell r="F264">
            <v>1219030</v>
          </cell>
          <cell r="G264">
            <v>1</v>
          </cell>
          <cell r="H264">
            <v>13100</v>
          </cell>
          <cell r="I264">
            <v>192920</v>
          </cell>
          <cell r="J264">
            <v>96660</v>
          </cell>
          <cell r="K264">
            <v>96660</v>
          </cell>
          <cell r="L264">
            <v>96460</v>
          </cell>
          <cell r="M264">
            <v>96460</v>
          </cell>
          <cell r="N264">
            <v>96460</v>
          </cell>
          <cell r="O264">
            <v>96000</v>
          </cell>
          <cell r="P264">
            <v>96660</v>
          </cell>
          <cell r="Q264">
            <v>144990</v>
          </cell>
          <cell r="R264">
            <v>0</v>
          </cell>
          <cell r="S264">
            <v>96000</v>
          </cell>
          <cell r="T264">
            <v>0</v>
          </cell>
          <cell r="U264">
            <v>96660</v>
          </cell>
          <cell r="V264">
            <v>0</v>
          </cell>
          <cell r="W264">
            <v>86086.55075394595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49330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36756.55075394595</v>
          </cell>
          <cell r="AT264">
            <v>36756.55075394595</v>
          </cell>
          <cell r="AU264">
            <v>0</v>
          </cell>
        </row>
        <row r="265">
          <cell r="B265">
            <v>251</v>
          </cell>
          <cell r="C265">
            <v>6</v>
          </cell>
          <cell r="D265">
            <v>1287634.2760435001</v>
          </cell>
          <cell r="E265">
            <v>1287634.2760435001</v>
          </cell>
          <cell r="F265">
            <v>1219030</v>
          </cell>
          <cell r="G265">
            <v>1</v>
          </cell>
          <cell r="H265">
            <v>13100</v>
          </cell>
          <cell r="I265">
            <v>192920</v>
          </cell>
          <cell r="J265">
            <v>96660</v>
          </cell>
          <cell r="K265">
            <v>96660</v>
          </cell>
          <cell r="L265">
            <v>96460</v>
          </cell>
          <cell r="M265">
            <v>96460</v>
          </cell>
          <cell r="N265">
            <v>96460</v>
          </cell>
          <cell r="O265">
            <v>96000</v>
          </cell>
          <cell r="P265">
            <v>96660</v>
          </cell>
          <cell r="Q265">
            <v>144990</v>
          </cell>
          <cell r="R265">
            <v>0</v>
          </cell>
          <cell r="S265">
            <v>96000</v>
          </cell>
          <cell r="T265">
            <v>0</v>
          </cell>
          <cell r="U265">
            <v>96660</v>
          </cell>
          <cell r="V265">
            <v>0</v>
          </cell>
          <cell r="W265">
            <v>68604.276043500053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49330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19274.276043500053</v>
          </cell>
          <cell r="AT265">
            <v>19274.276043500053</v>
          </cell>
          <cell r="AU265">
            <v>0</v>
          </cell>
        </row>
        <row r="266">
          <cell r="B266">
            <v>252</v>
          </cell>
          <cell r="C266">
            <v>6</v>
          </cell>
          <cell r="D266">
            <v>1362539.1990619081</v>
          </cell>
          <cell r="E266">
            <v>1362539.1990619081</v>
          </cell>
          <cell r="F266">
            <v>1219030</v>
          </cell>
          <cell r="G266">
            <v>1</v>
          </cell>
          <cell r="H266">
            <v>13100</v>
          </cell>
          <cell r="I266">
            <v>192920</v>
          </cell>
          <cell r="J266">
            <v>96660</v>
          </cell>
          <cell r="K266">
            <v>96660</v>
          </cell>
          <cell r="L266">
            <v>96460</v>
          </cell>
          <cell r="M266">
            <v>96460</v>
          </cell>
          <cell r="N266">
            <v>96460</v>
          </cell>
          <cell r="O266">
            <v>96000</v>
          </cell>
          <cell r="P266">
            <v>96660</v>
          </cell>
          <cell r="Q266">
            <v>144990</v>
          </cell>
          <cell r="R266">
            <v>0</v>
          </cell>
          <cell r="S266">
            <v>96000</v>
          </cell>
          <cell r="T266">
            <v>0</v>
          </cell>
          <cell r="U266">
            <v>96660</v>
          </cell>
          <cell r="V266">
            <v>0</v>
          </cell>
          <cell r="W266">
            <v>143509.19906190806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49330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94179.199061908061</v>
          </cell>
          <cell r="AT266">
            <v>94179.199061908061</v>
          </cell>
          <cell r="AU266">
            <v>0</v>
          </cell>
        </row>
        <row r="267">
          <cell r="B267">
            <v>253</v>
          </cell>
          <cell r="C267">
            <v>6</v>
          </cell>
          <cell r="D267">
            <v>1420061.68332847</v>
          </cell>
          <cell r="E267">
            <v>1420061.68332847</v>
          </cell>
          <cell r="F267">
            <v>1219030</v>
          </cell>
          <cell r="G267">
            <v>1</v>
          </cell>
          <cell r="H267">
            <v>13100</v>
          </cell>
          <cell r="I267">
            <v>192920</v>
          </cell>
          <cell r="J267">
            <v>96660</v>
          </cell>
          <cell r="K267">
            <v>96660</v>
          </cell>
          <cell r="L267">
            <v>96460</v>
          </cell>
          <cell r="M267">
            <v>96460</v>
          </cell>
          <cell r="N267">
            <v>96460</v>
          </cell>
          <cell r="O267">
            <v>96000</v>
          </cell>
          <cell r="P267">
            <v>96660</v>
          </cell>
          <cell r="Q267">
            <v>144990</v>
          </cell>
          <cell r="R267">
            <v>0</v>
          </cell>
          <cell r="S267">
            <v>96000</v>
          </cell>
          <cell r="T267">
            <v>0</v>
          </cell>
          <cell r="U267">
            <v>96660</v>
          </cell>
          <cell r="V267">
            <v>0</v>
          </cell>
          <cell r="W267">
            <v>201031.68332846998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49330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151701.68332846998</v>
          </cell>
          <cell r="AT267">
            <v>151701.68332846998</v>
          </cell>
          <cell r="AU267">
            <v>0</v>
          </cell>
        </row>
        <row r="268">
          <cell r="B268">
            <v>254</v>
          </cell>
          <cell r="C268">
            <v>6</v>
          </cell>
          <cell r="D268">
            <v>1415199.67214465</v>
          </cell>
          <cell r="E268">
            <v>1415199.67214465</v>
          </cell>
          <cell r="F268">
            <v>1219030</v>
          </cell>
          <cell r="G268">
            <v>1</v>
          </cell>
          <cell r="H268">
            <v>13100</v>
          </cell>
          <cell r="I268">
            <v>192920</v>
          </cell>
          <cell r="J268">
            <v>96660</v>
          </cell>
          <cell r="K268">
            <v>96660</v>
          </cell>
          <cell r="L268">
            <v>96460</v>
          </cell>
          <cell r="M268">
            <v>96460</v>
          </cell>
          <cell r="N268">
            <v>96460</v>
          </cell>
          <cell r="O268">
            <v>96000</v>
          </cell>
          <cell r="P268">
            <v>96660</v>
          </cell>
          <cell r="Q268">
            <v>144990</v>
          </cell>
          <cell r="R268">
            <v>0</v>
          </cell>
          <cell r="S268">
            <v>96000</v>
          </cell>
          <cell r="T268">
            <v>0</v>
          </cell>
          <cell r="U268">
            <v>96660</v>
          </cell>
          <cell r="V268">
            <v>0</v>
          </cell>
          <cell r="W268">
            <v>196169.67214465002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49330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146839.67214465002</v>
          </cell>
          <cell r="AT268">
            <v>146839.67214465002</v>
          </cell>
          <cell r="AU268">
            <v>0</v>
          </cell>
        </row>
        <row r="269">
          <cell r="B269">
            <v>255</v>
          </cell>
          <cell r="C269">
            <v>6</v>
          </cell>
          <cell r="D269">
            <v>1157937.3822262399</v>
          </cell>
          <cell r="E269">
            <v>1157937.3822262399</v>
          </cell>
          <cell r="F269">
            <v>1219030</v>
          </cell>
          <cell r="G269">
            <v>0.94988423765308472</v>
          </cell>
          <cell r="H269">
            <v>12443.483513255409</v>
          </cell>
          <cell r="I269">
            <v>183251.66712803309</v>
          </cell>
          <cell r="J269">
            <v>91815.810411547165</v>
          </cell>
          <cell r="K269">
            <v>91815.810411547165</v>
          </cell>
          <cell r="L269">
            <v>91625.833564016546</v>
          </cell>
          <cell r="M269">
            <v>91625.833564016546</v>
          </cell>
          <cell r="N269">
            <v>91625.833564016546</v>
          </cell>
          <cell r="O269">
            <v>91188.886814696132</v>
          </cell>
          <cell r="P269">
            <v>91815.810411547165</v>
          </cell>
          <cell r="Q269">
            <v>137723.71561732076</v>
          </cell>
          <cell r="R269">
            <v>0</v>
          </cell>
          <cell r="S269">
            <v>91188.886814696132</v>
          </cell>
          <cell r="T269">
            <v>0</v>
          </cell>
          <cell r="U269">
            <v>87214.391077272769</v>
          </cell>
          <cell r="V269">
            <v>0</v>
          </cell>
          <cell r="W269">
            <v>4601.4193342744838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4370.8156964594828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230.60363781500109</v>
          </cell>
          <cell r="AT269">
            <v>230.60363781500109</v>
          </cell>
          <cell r="AU269">
            <v>0</v>
          </cell>
        </row>
        <row r="270">
          <cell r="B270">
            <v>256</v>
          </cell>
          <cell r="C270">
            <v>6</v>
          </cell>
          <cell r="D270">
            <v>1140375.2387489139</v>
          </cell>
          <cell r="E270">
            <v>1140375.2387489139</v>
          </cell>
          <cell r="F270">
            <v>1219030</v>
          </cell>
          <cell r="G270">
            <v>0.93547758361066902</v>
          </cell>
          <cell r="H270">
            <v>12254.756345299764</v>
          </cell>
          <cell r="I270">
            <v>180472.33543017026</v>
          </cell>
          <cell r="J270">
            <v>90423.263231807272</v>
          </cell>
          <cell r="K270">
            <v>90423.263231807272</v>
          </cell>
          <cell r="L270">
            <v>90236.167715085132</v>
          </cell>
          <cell r="M270">
            <v>90236.167715085132</v>
          </cell>
          <cell r="N270">
            <v>90236.167715085132</v>
          </cell>
          <cell r="O270">
            <v>89805.848026624226</v>
          </cell>
          <cell r="P270">
            <v>90423.263231807272</v>
          </cell>
          <cell r="Q270">
            <v>135634.89484771091</v>
          </cell>
          <cell r="R270">
            <v>0</v>
          </cell>
          <cell r="S270">
            <v>89805.848026624226</v>
          </cell>
          <cell r="T270">
            <v>0</v>
          </cell>
          <cell r="U270">
            <v>84588.93579028263</v>
          </cell>
          <cell r="V270">
            <v>0</v>
          </cell>
          <cell r="W270">
            <v>5834.3274415247142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5457.8825369909564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376.44490453375784</v>
          </cell>
          <cell r="AT270">
            <v>376.44490453375784</v>
          </cell>
          <cell r="AU270">
            <v>0</v>
          </cell>
        </row>
        <row r="271">
          <cell r="B271">
            <v>257</v>
          </cell>
          <cell r="C271">
            <v>6</v>
          </cell>
          <cell r="D271">
            <v>1284418.559816994</v>
          </cell>
          <cell r="E271">
            <v>1284418.559816994</v>
          </cell>
          <cell r="F271">
            <v>1219030</v>
          </cell>
          <cell r="G271">
            <v>1</v>
          </cell>
          <cell r="H271">
            <v>13100</v>
          </cell>
          <cell r="I271">
            <v>192920</v>
          </cell>
          <cell r="J271">
            <v>96660</v>
          </cell>
          <cell r="K271">
            <v>96660</v>
          </cell>
          <cell r="L271">
            <v>96460</v>
          </cell>
          <cell r="M271">
            <v>96460</v>
          </cell>
          <cell r="N271">
            <v>96460</v>
          </cell>
          <cell r="O271">
            <v>96000</v>
          </cell>
          <cell r="P271">
            <v>96660</v>
          </cell>
          <cell r="Q271">
            <v>144990</v>
          </cell>
          <cell r="R271">
            <v>0</v>
          </cell>
          <cell r="S271">
            <v>96000</v>
          </cell>
          <cell r="T271">
            <v>0</v>
          </cell>
          <cell r="U271">
            <v>96660</v>
          </cell>
          <cell r="V271">
            <v>0</v>
          </cell>
          <cell r="W271">
            <v>65388.559816994006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49330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16058.559816994006</v>
          </cell>
          <cell r="AT271">
            <v>16058.559816994006</v>
          </cell>
          <cell r="AU271">
            <v>0</v>
          </cell>
        </row>
        <row r="272">
          <cell r="B272">
            <v>258</v>
          </cell>
          <cell r="C272">
            <v>6</v>
          </cell>
          <cell r="D272">
            <v>1153631.457331822</v>
          </cell>
          <cell r="E272">
            <v>1153631.457331822</v>
          </cell>
          <cell r="F272">
            <v>1219030</v>
          </cell>
          <cell r="G272">
            <v>0.94635198258600861</v>
          </cell>
          <cell r="H272">
            <v>12397.210971876713</v>
          </cell>
          <cell r="I272">
            <v>182570.22448049279</v>
          </cell>
          <cell r="J272">
            <v>91474.382636763592</v>
          </cell>
          <cell r="K272">
            <v>91474.382636763592</v>
          </cell>
          <cell r="L272">
            <v>91285.112240246395</v>
          </cell>
          <cell r="M272">
            <v>91285.112240246395</v>
          </cell>
          <cell r="N272">
            <v>91285.112240246395</v>
          </cell>
          <cell r="O272">
            <v>90849.79032825683</v>
          </cell>
          <cell r="P272">
            <v>91474.382636763592</v>
          </cell>
          <cell r="Q272">
            <v>137211.5739551454</v>
          </cell>
          <cell r="R272">
            <v>0</v>
          </cell>
          <cell r="S272">
            <v>90849.79032825683</v>
          </cell>
          <cell r="T272">
            <v>0</v>
          </cell>
          <cell r="U272">
            <v>86566.9633641322</v>
          </cell>
          <cell r="V272">
            <v>0</v>
          </cell>
          <cell r="W272">
            <v>4907.419272631174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4644.1459580352994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263.27331459587458</v>
          </cell>
          <cell r="AT272">
            <v>263.27331459587458</v>
          </cell>
          <cell r="AU272">
            <v>0</v>
          </cell>
        </row>
        <row r="273">
          <cell r="B273">
            <v>259</v>
          </cell>
          <cell r="C273">
            <v>6</v>
          </cell>
          <cell r="D273">
            <v>1087975.3375181179</v>
          </cell>
          <cell r="E273">
            <v>1087975.3375181179</v>
          </cell>
          <cell r="F273">
            <v>1219030</v>
          </cell>
          <cell r="G273">
            <v>0.89249266836592855</v>
          </cell>
          <cell r="H273">
            <v>11691.653955593663</v>
          </cell>
          <cell r="I273">
            <v>172179.68558115495</v>
          </cell>
          <cell r="J273">
            <v>86268.34132425065</v>
          </cell>
          <cell r="K273">
            <v>86268.34132425065</v>
          </cell>
          <cell r="L273">
            <v>86089.842790577473</v>
          </cell>
          <cell r="M273">
            <v>86089.842790577473</v>
          </cell>
          <cell r="N273">
            <v>86089.842790577473</v>
          </cell>
          <cell r="O273">
            <v>85679.29616312914</v>
          </cell>
          <cell r="P273">
            <v>86268.34132425065</v>
          </cell>
          <cell r="Q273">
            <v>129402.51198637598</v>
          </cell>
          <cell r="R273">
            <v>0</v>
          </cell>
          <cell r="S273">
            <v>85679.29616312914</v>
          </cell>
          <cell r="T273">
            <v>0</v>
          </cell>
          <cell r="U273">
            <v>76993.862143983089</v>
          </cell>
          <cell r="V273">
            <v>0</v>
          </cell>
          <cell r="W273">
            <v>9274.4791802675463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8277.4046713012322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997.07450896631417</v>
          </cell>
          <cell r="AT273">
            <v>997.07450896631417</v>
          </cell>
          <cell r="AU273">
            <v>0</v>
          </cell>
        </row>
        <row r="274">
          <cell r="B274">
            <v>260</v>
          </cell>
          <cell r="C274">
            <v>6</v>
          </cell>
          <cell r="D274">
            <v>1002226.232676578</v>
          </cell>
          <cell r="E274">
            <v>1002226.232676578</v>
          </cell>
          <cell r="F274">
            <v>1219030</v>
          </cell>
          <cell r="G274">
            <v>0.82215058913773897</v>
          </cell>
          <cell r="H274">
            <v>10770.172717704381</v>
          </cell>
          <cell r="I274">
            <v>158609.29165645261</v>
          </cell>
          <cell r="J274">
            <v>79469.075946053854</v>
          </cell>
          <cell r="K274">
            <v>79469.075946053854</v>
          </cell>
          <cell r="L274">
            <v>79304.645828226305</v>
          </cell>
          <cell r="M274">
            <v>79304.645828226305</v>
          </cell>
          <cell r="N274">
            <v>79304.645828226305</v>
          </cell>
          <cell r="O274">
            <v>78926.456557222948</v>
          </cell>
          <cell r="P274">
            <v>79469.075946053854</v>
          </cell>
          <cell r="Q274">
            <v>119203.61391908077</v>
          </cell>
          <cell r="R274">
            <v>0</v>
          </cell>
          <cell r="S274">
            <v>78926.456557222948</v>
          </cell>
          <cell r="T274">
            <v>0</v>
          </cell>
          <cell r="U274">
            <v>65335.54760727979</v>
          </cell>
          <cell r="V274">
            <v>0</v>
          </cell>
          <cell r="W274">
            <v>14133.528338773875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11619.888650317871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2513.6396884560036</v>
          </cell>
          <cell r="AT274">
            <v>2513.6396884560036</v>
          </cell>
          <cell r="AU274">
            <v>0</v>
          </cell>
        </row>
        <row r="275">
          <cell r="B275">
            <v>261</v>
          </cell>
          <cell r="C275">
            <v>6</v>
          </cell>
          <cell r="D275">
            <v>955689.69729435991</v>
          </cell>
          <cell r="E275">
            <v>955689.69729435991</v>
          </cell>
          <cell r="F275">
            <v>1219030</v>
          </cell>
          <cell r="G275">
            <v>0.78397553570819412</v>
          </cell>
          <cell r="H275">
            <v>10270.079517777343</v>
          </cell>
          <cell r="I275">
            <v>151244.5603488248</v>
          </cell>
          <cell r="J275">
            <v>75779.075281554047</v>
          </cell>
          <cell r="K275">
            <v>75779.075281554047</v>
          </cell>
          <cell r="L275">
            <v>75622.280174412401</v>
          </cell>
          <cell r="M275">
            <v>75622.280174412401</v>
          </cell>
          <cell r="N275">
            <v>75622.280174412401</v>
          </cell>
          <cell r="O275">
            <v>75261.651427986639</v>
          </cell>
          <cell r="P275">
            <v>75779.075281554047</v>
          </cell>
          <cell r="Q275">
            <v>113668.61292233107</v>
          </cell>
          <cell r="R275">
            <v>0</v>
          </cell>
          <cell r="S275">
            <v>75261.651427986639</v>
          </cell>
          <cell r="T275">
            <v>0</v>
          </cell>
          <cell r="U275">
            <v>59408.941139327879</v>
          </cell>
          <cell r="V275">
            <v>0</v>
          </cell>
          <cell r="W275">
            <v>16370.13414222619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12833.784683766777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3536.3494584594137</v>
          </cell>
          <cell r="AT275">
            <v>3536.3494584594137</v>
          </cell>
          <cell r="AU275">
            <v>0</v>
          </cell>
        </row>
        <row r="276">
          <cell r="B276">
            <v>262</v>
          </cell>
          <cell r="C276">
            <v>6</v>
          </cell>
          <cell r="D276">
            <v>891446.25629484595</v>
          </cell>
          <cell r="E276">
            <v>891446.25629484595</v>
          </cell>
          <cell r="F276">
            <v>1219030</v>
          </cell>
          <cell r="G276">
            <v>0.73127507632695332</v>
          </cell>
          <cell r="H276">
            <v>9579.7034998830877</v>
          </cell>
          <cell r="I276">
            <v>141077.58772499583</v>
          </cell>
          <cell r="J276">
            <v>70685.048877763315</v>
          </cell>
          <cell r="K276">
            <v>70685.048877763315</v>
          </cell>
          <cell r="L276">
            <v>70538.793862497914</v>
          </cell>
          <cell r="M276">
            <v>70538.793862497914</v>
          </cell>
          <cell r="N276">
            <v>70538.793862497914</v>
          </cell>
          <cell r="O276">
            <v>70202.407327387526</v>
          </cell>
          <cell r="P276">
            <v>70685.048877763315</v>
          </cell>
          <cell r="Q276">
            <v>106027.57331664496</v>
          </cell>
          <cell r="R276">
            <v>0</v>
          </cell>
          <cell r="S276">
            <v>70202.407327387526</v>
          </cell>
          <cell r="T276">
            <v>0</v>
          </cell>
          <cell r="U276">
            <v>51690.214513260806</v>
          </cell>
          <cell r="V276">
            <v>0</v>
          </cell>
          <cell r="W276">
            <v>18994.834364502574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13890.448949719455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5104.3854147831189</v>
          </cell>
          <cell r="AT276">
            <v>5104.3854147831189</v>
          </cell>
          <cell r="AU276">
            <v>0</v>
          </cell>
        </row>
        <row r="277">
          <cell r="B277">
            <v>263</v>
          </cell>
          <cell r="C277">
            <v>6</v>
          </cell>
          <cell r="D277">
            <v>853970.83251516393</v>
          </cell>
          <cell r="E277">
            <v>853970.83251516393</v>
          </cell>
          <cell r="F277">
            <v>1219030</v>
          </cell>
          <cell r="G277">
            <v>0.70053307343967242</v>
          </cell>
          <cell r="H277">
            <v>9176.9832620597081</v>
          </cell>
          <cell r="I277">
            <v>135146.84052798161</v>
          </cell>
          <cell r="J277">
            <v>67713.526878678735</v>
          </cell>
          <cell r="K277">
            <v>67713.526878678735</v>
          </cell>
          <cell r="L277">
            <v>67573.420263990804</v>
          </cell>
          <cell r="M277">
            <v>67573.420263990804</v>
          </cell>
          <cell r="N277">
            <v>67573.420263990804</v>
          </cell>
          <cell r="O277">
            <v>67251.175050208549</v>
          </cell>
          <cell r="P277">
            <v>67713.526878678735</v>
          </cell>
          <cell r="Q277">
            <v>101570.2903180181</v>
          </cell>
          <cell r="R277">
            <v>0</v>
          </cell>
          <cell r="S277">
            <v>67251.175050208549</v>
          </cell>
          <cell r="T277">
            <v>0</v>
          </cell>
          <cell r="U277">
            <v>47435.565097760744</v>
          </cell>
          <cell r="V277">
            <v>0</v>
          </cell>
          <cell r="W277">
            <v>20277.961780918064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14205.382889478744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6072.5788914393197</v>
          </cell>
          <cell r="AT277">
            <v>6072.5788914393197</v>
          </cell>
          <cell r="AU277">
            <v>0</v>
          </cell>
        </row>
        <row r="278">
          <cell r="B278">
            <v>264</v>
          </cell>
          <cell r="C278">
            <v>6</v>
          </cell>
          <cell r="D278">
            <v>959928.73209651595</v>
          </cell>
          <cell r="E278">
            <v>959928.73209651595</v>
          </cell>
          <cell r="F278">
            <v>1219030</v>
          </cell>
          <cell r="G278">
            <v>0.78745291920339611</v>
          </cell>
          <cell r="H278">
            <v>10315.633241564488</v>
          </cell>
          <cell r="I278">
            <v>151915.41717271917</v>
          </cell>
          <cell r="J278">
            <v>76115.199170200271</v>
          </cell>
          <cell r="K278">
            <v>76115.199170200271</v>
          </cell>
          <cell r="L278">
            <v>75957.708586359586</v>
          </cell>
          <cell r="M278">
            <v>75957.708586359586</v>
          </cell>
          <cell r="N278">
            <v>75957.708586359586</v>
          </cell>
          <cell r="O278">
            <v>75595.480243526021</v>
          </cell>
          <cell r="P278">
            <v>76115.199170200271</v>
          </cell>
          <cell r="Q278">
            <v>114172.79875530041</v>
          </cell>
          <cell r="R278">
            <v>0</v>
          </cell>
          <cell r="S278">
            <v>75595.480243526021</v>
          </cell>
          <cell r="T278">
            <v>0</v>
          </cell>
          <cell r="U278">
            <v>59937.135782322024</v>
          </cell>
          <cell r="V278">
            <v>0</v>
          </cell>
          <cell r="W278">
            <v>16178.063387878123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12739.463241842212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3438.6001460359112</v>
          </cell>
          <cell r="AT278">
            <v>3438.6001460359112</v>
          </cell>
          <cell r="AU278">
            <v>0</v>
          </cell>
        </row>
        <row r="279">
          <cell r="B279">
            <v>265</v>
          </cell>
          <cell r="C279">
            <v>6</v>
          </cell>
          <cell r="D279">
            <v>1004140.0880029399</v>
          </cell>
          <cell r="E279">
            <v>1004140.0880029399</v>
          </cell>
          <cell r="F279">
            <v>1219030</v>
          </cell>
          <cell r="G279">
            <v>0.82372057127629339</v>
          </cell>
          <cell r="H279">
            <v>10790.739483719444</v>
          </cell>
          <cell r="I279">
            <v>158912.17261062251</v>
          </cell>
          <cell r="J279">
            <v>79620.830419566526</v>
          </cell>
          <cell r="K279">
            <v>79620.830419566526</v>
          </cell>
          <cell r="L279">
            <v>79456.086305311255</v>
          </cell>
          <cell r="M279">
            <v>79456.086305311255</v>
          </cell>
          <cell r="N279">
            <v>79456.086305311255</v>
          </cell>
          <cell r="O279">
            <v>79077.174842524168</v>
          </cell>
          <cell r="P279">
            <v>79620.830419566526</v>
          </cell>
          <cell r="Q279">
            <v>119431.24562934978</v>
          </cell>
          <cell r="R279">
            <v>0</v>
          </cell>
          <cell r="S279">
            <v>79077.174842524168</v>
          </cell>
          <cell r="T279">
            <v>0</v>
          </cell>
          <cell r="U279">
            <v>65585.315918698368</v>
          </cell>
          <cell r="V279">
            <v>0</v>
          </cell>
          <cell r="W279">
            <v>14035.51450086839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11561.34202281201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2474.17247805638</v>
          </cell>
          <cell r="AT279">
            <v>2474.17247805638</v>
          </cell>
          <cell r="AU279">
            <v>0</v>
          </cell>
        </row>
        <row r="280">
          <cell r="B280">
            <v>266</v>
          </cell>
          <cell r="C280">
            <v>6</v>
          </cell>
          <cell r="D280">
            <v>1066955.8747944739</v>
          </cell>
          <cell r="E280">
            <v>1066955.8747944739</v>
          </cell>
          <cell r="F280">
            <v>1219030</v>
          </cell>
          <cell r="G280">
            <v>0.87524989113842466</v>
          </cell>
          <cell r="H280">
            <v>11465.773573913362</v>
          </cell>
          <cell r="I280">
            <v>168853.20899842487</v>
          </cell>
          <cell r="J280">
            <v>84601.654477440126</v>
          </cell>
          <cell r="K280">
            <v>84601.654477440126</v>
          </cell>
          <cell r="L280">
            <v>84426.604499212437</v>
          </cell>
          <cell r="M280">
            <v>84426.604499212437</v>
          </cell>
          <cell r="N280">
            <v>84426.604499212437</v>
          </cell>
          <cell r="O280">
            <v>84023.989549288774</v>
          </cell>
          <cell r="P280">
            <v>84601.654477440126</v>
          </cell>
          <cell r="Q280">
            <v>126902.4817161602</v>
          </cell>
          <cell r="R280">
            <v>0</v>
          </cell>
          <cell r="S280">
            <v>84023.989549288774</v>
          </cell>
          <cell r="T280">
            <v>0</v>
          </cell>
          <cell r="U280">
            <v>74047.588871510132</v>
          </cell>
          <cell r="V280">
            <v>0</v>
          </cell>
          <cell r="W280">
            <v>10554.065605930053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9237.4447726580711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1316.6208332719816</v>
          </cell>
          <cell r="AT280">
            <v>1316.6208332719816</v>
          </cell>
          <cell r="AU280">
            <v>0</v>
          </cell>
        </row>
        <row r="281">
          <cell r="B281">
            <v>267</v>
          </cell>
          <cell r="C281">
            <v>6</v>
          </cell>
          <cell r="D281">
            <v>1089058.5576689281</v>
          </cell>
          <cell r="E281">
            <v>1089058.5576689281</v>
          </cell>
          <cell r="F281">
            <v>1219030</v>
          </cell>
          <cell r="G281">
            <v>0.89338126023881947</v>
          </cell>
          <cell r="H281">
            <v>11703.294509128535</v>
          </cell>
          <cell r="I281">
            <v>172351.11272527307</v>
          </cell>
          <cell r="J281">
            <v>86354.232614684297</v>
          </cell>
          <cell r="K281">
            <v>86354.232614684297</v>
          </cell>
          <cell r="L281">
            <v>86175.556362636533</v>
          </cell>
          <cell r="M281">
            <v>86175.556362636533</v>
          </cell>
          <cell r="N281">
            <v>86175.556362636533</v>
          </cell>
          <cell r="O281">
            <v>85764.60098292667</v>
          </cell>
          <cell r="P281">
            <v>86354.232614684297</v>
          </cell>
          <cell r="Q281">
            <v>129531.34892202643</v>
          </cell>
          <cell r="R281">
            <v>0</v>
          </cell>
          <cell r="S281">
            <v>85764.60098292667</v>
          </cell>
          <cell r="T281">
            <v>0</v>
          </cell>
          <cell r="U281">
            <v>77147.253160262801</v>
          </cell>
          <cell r="V281">
            <v>0</v>
          </cell>
          <cell r="W281">
            <v>9206.9794544214383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8225.3429079839425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981.63654643749578</v>
          </cell>
          <cell r="AT281">
            <v>981.63654643749578</v>
          </cell>
          <cell r="AU281">
            <v>0</v>
          </cell>
        </row>
        <row r="282">
          <cell r="B282">
            <v>268</v>
          </cell>
          <cell r="C282">
            <v>6</v>
          </cell>
          <cell r="D282">
            <v>1003590.9902306399</v>
          </cell>
          <cell r="E282">
            <v>1003590.9902306399</v>
          </cell>
          <cell r="F282">
            <v>1219030</v>
          </cell>
          <cell r="G282">
            <v>0.82327013299971286</v>
          </cell>
          <cell r="H282">
            <v>10784.838742296239</v>
          </cell>
          <cell r="I282">
            <v>158825.27405830461</v>
          </cell>
          <cell r="J282">
            <v>79577.291055752241</v>
          </cell>
          <cell r="K282">
            <v>79577.291055752241</v>
          </cell>
          <cell r="L282">
            <v>79412.637029152305</v>
          </cell>
          <cell r="M282">
            <v>79412.637029152305</v>
          </cell>
          <cell r="N282">
            <v>79412.637029152305</v>
          </cell>
          <cell r="O282">
            <v>79033.932767972437</v>
          </cell>
          <cell r="P282">
            <v>79577.291055752241</v>
          </cell>
          <cell r="Q282">
            <v>119365.93658362837</v>
          </cell>
          <cell r="R282">
            <v>0</v>
          </cell>
          <cell r="S282">
            <v>79033.932767972437</v>
          </cell>
          <cell r="T282">
            <v>0</v>
          </cell>
          <cell r="U282">
            <v>65513.60699122597</v>
          </cell>
          <cell r="V282">
            <v>0</v>
          </cell>
          <cell r="W282">
            <v>14063.684064526227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11578.21105026845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2485.4730142577773</v>
          </cell>
          <cell r="AT282">
            <v>2485.4730142577773</v>
          </cell>
          <cell r="AU282">
            <v>0</v>
          </cell>
        </row>
        <row r="283">
          <cell r="B283">
            <v>269</v>
          </cell>
          <cell r="C283">
            <v>6</v>
          </cell>
          <cell r="D283">
            <v>877424.295909476</v>
          </cell>
          <cell r="E283">
            <v>877424.295909476</v>
          </cell>
          <cell r="F283">
            <v>1219030</v>
          </cell>
          <cell r="G283">
            <v>0.71977252070045528</v>
          </cell>
          <cell r="H283">
            <v>9429.0200211759638</v>
          </cell>
          <cell r="I283">
            <v>138858.51469353182</v>
          </cell>
          <cell r="J283">
            <v>69573.211850906009</v>
          </cell>
          <cell r="K283">
            <v>69573.211850906009</v>
          </cell>
          <cell r="L283">
            <v>69429.257346765909</v>
          </cell>
          <cell r="M283">
            <v>69429.257346765909</v>
          </cell>
          <cell r="N283">
            <v>69429.257346765909</v>
          </cell>
          <cell r="O283">
            <v>69098.1619872437</v>
          </cell>
          <cell r="P283">
            <v>69573.211850906009</v>
          </cell>
          <cell r="Q283">
            <v>104359.81777635901</v>
          </cell>
          <cell r="R283">
            <v>0</v>
          </cell>
          <cell r="S283">
            <v>69098.1619872437</v>
          </cell>
          <cell r="T283">
            <v>0</v>
          </cell>
          <cell r="U283">
            <v>50076.886067153413</v>
          </cell>
          <cell r="V283">
            <v>0</v>
          </cell>
          <cell r="W283">
            <v>19496.325783752603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14032.91955376889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5463.4062299837133</v>
          </cell>
          <cell r="AT283">
            <v>5463.4062299837133</v>
          </cell>
          <cell r="AU283">
            <v>0</v>
          </cell>
        </row>
        <row r="284">
          <cell r="B284">
            <v>270</v>
          </cell>
          <cell r="C284">
            <v>6</v>
          </cell>
          <cell r="D284">
            <v>852012.05100743193</v>
          </cell>
          <cell r="E284">
            <v>852012.05100743193</v>
          </cell>
          <cell r="F284">
            <v>1219030</v>
          </cell>
          <cell r="G284">
            <v>0.69892623726030689</v>
          </cell>
          <cell r="H284">
            <v>9155.9337081100202</v>
          </cell>
          <cell r="I284">
            <v>134836.8496922584</v>
          </cell>
          <cell r="J284">
            <v>67558.210093581263</v>
          </cell>
          <cell r="K284">
            <v>67558.210093581263</v>
          </cell>
          <cell r="L284">
            <v>67418.424846129201</v>
          </cell>
          <cell r="M284">
            <v>67418.424846129201</v>
          </cell>
          <cell r="N284">
            <v>67418.424846129201</v>
          </cell>
          <cell r="O284">
            <v>67096.918776989463</v>
          </cell>
          <cell r="P284">
            <v>67558.210093581263</v>
          </cell>
          <cell r="Q284">
            <v>101337.31514037189</v>
          </cell>
          <cell r="R284">
            <v>0</v>
          </cell>
          <cell r="S284">
            <v>67096.918776989463</v>
          </cell>
          <cell r="T284">
            <v>0</v>
          </cell>
          <cell r="U284">
            <v>47218.2055767481</v>
          </cell>
          <cell r="V284">
            <v>0</v>
          </cell>
          <cell r="W284">
            <v>20340.004516833229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14216.162822807895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6123.8416940253337</v>
          </cell>
          <cell r="AT284">
            <v>6123.8416940253337</v>
          </cell>
          <cell r="AU284">
            <v>0</v>
          </cell>
        </row>
        <row r="285">
          <cell r="B285">
            <v>271</v>
          </cell>
          <cell r="C285">
            <v>6</v>
          </cell>
          <cell r="D285">
            <v>964092.88992972195</v>
          </cell>
          <cell r="E285">
            <v>964092.88992972195</v>
          </cell>
          <cell r="F285">
            <v>1219030</v>
          </cell>
          <cell r="G285">
            <v>0.79086887929724614</v>
          </cell>
          <cell r="H285">
            <v>10360.382318793925</v>
          </cell>
          <cell r="I285">
            <v>152574.42419402473</v>
          </cell>
          <cell r="J285">
            <v>76445.385872871819</v>
          </cell>
          <cell r="K285">
            <v>76445.385872871819</v>
          </cell>
          <cell r="L285">
            <v>76287.212097012365</v>
          </cell>
          <cell r="M285">
            <v>76287.212097012365</v>
          </cell>
          <cell r="N285">
            <v>76287.212097012365</v>
          </cell>
          <cell r="O285">
            <v>75923.412412535632</v>
          </cell>
          <cell r="P285">
            <v>76445.385872871819</v>
          </cell>
          <cell r="Q285">
            <v>114668.07880930771</v>
          </cell>
          <cell r="R285">
            <v>0</v>
          </cell>
          <cell r="S285">
            <v>75923.412412535632</v>
          </cell>
          <cell r="T285">
            <v>0</v>
          </cell>
          <cell r="U285">
            <v>60458.276652723602</v>
          </cell>
          <cell r="V285">
            <v>0</v>
          </cell>
          <cell r="W285">
            <v>15987.109220148181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12643.707152141262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3343.4020680069189</v>
          </cell>
          <cell r="AT285">
            <v>3343.4020680069189</v>
          </cell>
          <cell r="AU285">
            <v>0</v>
          </cell>
        </row>
        <row r="286">
          <cell r="B286">
            <v>272</v>
          </cell>
          <cell r="C286">
            <v>6</v>
          </cell>
          <cell r="D286">
            <v>963171.40403184399</v>
          </cell>
          <cell r="E286">
            <v>963171.40403184399</v>
          </cell>
          <cell r="F286">
            <v>1219030</v>
          </cell>
          <cell r="G286">
            <v>0.79011296197127556</v>
          </cell>
          <cell r="H286">
            <v>10350.479801823711</v>
          </cell>
          <cell r="I286">
            <v>152428.59262349849</v>
          </cell>
          <cell r="J286">
            <v>76372.318904143496</v>
          </cell>
          <cell r="K286">
            <v>76372.318904143496</v>
          </cell>
          <cell r="L286">
            <v>76214.296311749247</v>
          </cell>
          <cell r="M286">
            <v>76214.296311749247</v>
          </cell>
          <cell r="N286">
            <v>76214.296311749247</v>
          </cell>
          <cell r="O286">
            <v>75850.844349242456</v>
          </cell>
          <cell r="P286">
            <v>76372.318904143496</v>
          </cell>
          <cell r="Q286">
            <v>114558.47835621524</v>
          </cell>
          <cell r="R286">
            <v>0</v>
          </cell>
          <cell r="S286">
            <v>75850.844349242456</v>
          </cell>
          <cell r="T286">
            <v>0</v>
          </cell>
          <cell r="U286">
            <v>60342.759101967589</v>
          </cell>
          <cell r="V286">
            <v>0</v>
          </cell>
          <cell r="W286">
            <v>16029.559802175849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12665.162974392853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3364.3968277829954</v>
          </cell>
          <cell r="AT286">
            <v>3364.3968277829954</v>
          </cell>
          <cell r="AU286">
            <v>0</v>
          </cell>
        </row>
        <row r="287">
          <cell r="B287">
            <v>273</v>
          </cell>
          <cell r="C287">
            <v>6</v>
          </cell>
          <cell r="D287">
            <v>997283.35436629201</v>
          </cell>
          <cell r="E287">
            <v>997283.35436629201</v>
          </cell>
          <cell r="F287">
            <v>1219030</v>
          </cell>
          <cell r="G287">
            <v>0.8180958256698293</v>
          </cell>
          <cell r="H287">
            <v>10717.055316274764</v>
          </cell>
          <cell r="I287">
            <v>157827.04668822346</v>
          </cell>
          <cell r="J287">
            <v>79077.142509245707</v>
          </cell>
          <cell r="K287">
            <v>79077.142509245707</v>
          </cell>
          <cell r="L287">
            <v>78913.523344111731</v>
          </cell>
          <cell r="M287">
            <v>78913.523344111731</v>
          </cell>
          <cell r="N287">
            <v>78913.523344111731</v>
          </cell>
          <cell r="O287">
            <v>78537.199264303606</v>
          </cell>
          <cell r="P287">
            <v>79077.142509245707</v>
          </cell>
          <cell r="Q287">
            <v>118615.71376386855</v>
          </cell>
          <cell r="R287">
            <v>0</v>
          </cell>
          <cell r="S287">
            <v>78537.199264303606</v>
          </cell>
          <cell r="T287">
            <v>0</v>
          </cell>
          <cell r="U287">
            <v>64692.680192712185</v>
          </cell>
          <cell r="V287">
            <v>0</v>
          </cell>
          <cell r="W287">
            <v>14384.462316533551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11767.868575661061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2616.5937408724894</v>
          </cell>
          <cell r="AT287">
            <v>2616.5937408724894</v>
          </cell>
          <cell r="AU287">
            <v>0</v>
          </cell>
        </row>
        <row r="288">
          <cell r="B288">
            <v>274</v>
          </cell>
          <cell r="C288">
            <v>7</v>
          </cell>
          <cell r="D288">
            <v>841940.59950386395</v>
          </cell>
          <cell r="E288">
            <v>841940.59950386395</v>
          </cell>
          <cell r="F288">
            <v>1219030</v>
          </cell>
          <cell r="G288">
            <v>0.69066438028913479</v>
          </cell>
          <cell r="H288">
            <v>9047.7033817876654</v>
          </cell>
          <cell r="I288">
            <v>133242.97224537987</v>
          </cell>
          <cell r="J288">
            <v>66759.61899874777</v>
          </cell>
          <cell r="K288">
            <v>66759.61899874777</v>
          </cell>
          <cell r="L288">
            <v>66621.486122689937</v>
          </cell>
          <cell r="M288">
            <v>66621.486122689937</v>
          </cell>
          <cell r="N288">
            <v>66621.486122689937</v>
          </cell>
          <cell r="O288">
            <v>66303.780507756936</v>
          </cell>
          <cell r="P288">
            <v>66759.61899874777</v>
          </cell>
          <cell r="Q288">
            <v>100139.42849812165</v>
          </cell>
          <cell r="R288">
            <v>0</v>
          </cell>
          <cell r="S288">
            <v>66303.780507756936</v>
          </cell>
          <cell r="T288">
            <v>0</v>
          </cell>
          <cell r="U288">
            <v>46108.490884108811</v>
          </cell>
          <cell r="V288">
            <v>0</v>
          </cell>
          <cell r="W288">
            <v>20651.12811463885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14262.99860156857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6388.1295130702802</v>
          </cell>
          <cell r="AT288">
            <v>6388.1295130702802</v>
          </cell>
          <cell r="AU288">
            <v>0</v>
          </cell>
        </row>
        <row r="289">
          <cell r="B289">
            <v>275</v>
          </cell>
          <cell r="C289">
            <v>7</v>
          </cell>
          <cell r="D289">
            <v>836572.42000994203</v>
          </cell>
          <cell r="E289">
            <v>836572.42000994203</v>
          </cell>
          <cell r="F289">
            <v>1219030</v>
          </cell>
          <cell r="G289">
            <v>0.68626073190154635</v>
          </cell>
          <cell r="H289">
            <v>8990.0155879102567</v>
          </cell>
          <cell r="I289">
            <v>132393.42039844632</v>
          </cell>
          <cell r="J289">
            <v>66333.962345603475</v>
          </cell>
          <cell r="K289">
            <v>66333.962345603475</v>
          </cell>
          <cell r="L289">
            <v>66196.710199223162</v>
          </cell>
          <cell r="M289">
            <v>66196.710199223162</v>
          </cell>
          <cell r="N289">
            <v>66196.710199223162</v>
          </cell>
          <cell r="O289">
            <v>65881.030262548447</v>
          </cell>
          <cell r="P289">
            <v>66333.962345603475</v>
          </cell>
          <cell r="Q289">
            <v>99500.943518405198</v>
          </cell>
          <cell r="R289">
            <v>0</v>
          </cell>
          <cell r="S289">
            <v>65881.030262548447</v>
          </cell>
          <cell r="T289">
            <v>0</v>
          </cell>
          <cell r="U289">
            <v>45522.393549223394</v>
          </cell>
          <cell r="V289">
            <v>0</v>
          </cell>
          <cell r="W289">
            <v>20811.568796379957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14282.162434223093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6529.4063621568639</v>
          </cell>
          <cell r="AT289">
            <v>6529.4063621568639</v>
          </cell>
          <cell r="AU289">
            <v>0</v>
          </cell>
        </row>
        <row r="290">
          <cell r="B290">
            <v>276</v>
          </cell>
          <cell r="C290">
            <v>7</v>
          </cell>
          <cell r="D290">
            <v>729876.73269453598</v>
          </cell>
          <cell r="E290">
            <v>729876.73269453598</v>
          </cell>
          <cell r="F290">
            <v>1219030</v>
          </cell>
          <cell r="G290">
            <v>0.59873566088983532</v>
          </cell>
          <cell r="H290">
            <v>7843.4371576568428</v>
          </cell>
          <cell r="I290">
            <v>115508.08369886703</v>
          </cell>
          <cell r="J290">
            <v>57873.788981611484</v>
          </cell>
          <cell r="K290">
            <v>57873.788981611484</v>
          </cell>
          <cell r="L290">
            <v>57754.041849433517</v>
          </cell>
          <cell r="M290">
            <v>57754.041849433517</v>
          </cell>
          <cell r="N290">
            <v>57754.041849433517</v>
          </cell>
          <cell r="O290">
            <v>57478.623445424193</v>
          </cell>
          <cell r="P290">
            <v>57873.788981611484</v>
          </cell>
          <cell r="Q290">
            <v>86810.683472417222</v>
          </cell>
          <cell r="R290">
            <v>0</v>
          </cell>
          <cell r="S290">
            <v>57478.623445424193</v>
          </cell>
          <cell r="T290">
            <v>0</v>
          </cell>
          <cell r="U290">
            <v>34651.101294104097</v>
          </cell>
          <cell r="V290">
            <v>0</v>
          </cell>
          <cell r="W290">
            <v>23222.687687507481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13904.251260218034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9318.4364272894472</v>
          </cell>
          <cell r="AT290">
            <v>9318.4364272894472</v>
          </cell>
          <cell r="AU290">
            <v>0</v>
          </cell>
        </row>
        <row r="291">
          <cell r="B291">
            <v>277</v>
          </cell>
          <cell r="C291">
            <v>7</v>
          </cell>
          <cell r="D291">
            <v>538298.51665823802</v>
          </cell>
          <cell r="E291">
            <v>538298.51665823802</v>
          </cell>
          <cell r="F291">
            <v>1219030</v>
          </cell>
          <cell r="G291">
            <v>0.44157938414824738</v>
          </cell>
          <cell r="H291">
            <v>5784.6899323420403</v>
          </cell>
          <cell r="I291">
            <v>85189.494789879886</v>
          </cell>
          <cell r="J291">
            <v>42683.063271769592</v>
          </cell>
          <cell r="K291">
            <v>42683.063271769592</v>
          </cell>
          <cell r="L291">
            <v>42594.747394939943</v>
          </cell>
          <cell r="M291">
            <v>42594.747394939943</v>
          </cell>
          <cell r="N291">
            <v>42594.747394939943</v>
          </cell>
          <cell r="O291">
            <v>42391.620878231748</v>
          </cell>
          <cell r="P291">
            <v>42683.063271769592</v>
          </cell>
          <cell r="Q291">
            <v>64024.594907654384</v>
          </cell>
          <cell r="R291">
            <v>0</v>
          </cell>
          <cell r="S291">
            <v>37567.226633564249</v>
          </cell>
          <cell r="T291">
            <v>0</v>
          </cell>
          <cell r="U291">
            <v>20978.313832557298</v>
          </cell>
          <cell r="V291">
            <v>0</v>
          </cell>
          <cell r="W291">
            <v>26529.143683879753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11714.722929907988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14814.420753971764</v>
          </cell>
          <cell r="AT291">
            <v>14814.420753971764</v>
          </cell>
          <cell r="AU291">
            <v>0</v>
          </cell>
        </row>
        <row r="292">
          <cell r="B292">
            <v>278</v>
          </cell>
          <cell r="C292">
            <v>7</v>
          </cell>
          <cell r="D292">
            <v>578549.38008699997</v>
          </cell>
          <cell r="E292">
            <v>578549.38008699997</v>
          </cell>
          <cell r="F292">
            <v>1219030</v>
          </cell>
          <cell r="G292">
            <v>0.4745981477789718</v>
          </cell>
          <cell r="H292">
            <v>6217.2357359045309</v>
          </cell>
          <cell r="I292">
            <v>91559.474669519244</v>
          </cell>
          <cell r="J292">
            <v>45874.656964315414</v>
          </cell>
          <cell r="K292">
            <v>45874.656964315414</v>
          </cell>
          <cell r="L292">
            <v>45779.737334759622</v>
          </cell>
          <cell r="M292">
            <v>45779.737334759622</v>
          </cell>
          <cell r="N292">
            <v>45779.737334759622</v>
          </cell>
          <cell r="O292">
            <v>45561.422186781296</v>
          </cell>
          <cell r="P292">
            <v>45874.656964315414</v>
          </cell>
          <cell r="Q292">
            <v>68811.985446473118</v>
          </cell>
          <cell r="R292">
            <v>0</v>
          </cell>
          <cell r="S292">
            <v>43395.39380528195</v>
          </cell>
          <cell r="T292">
            <v>0</v>
          </cell>
          <cell r="U292">
            <v>22800.020283156096</v>
          </cell>
          <cell r="V292">
            <v>0</v>
          </cell>
          <cell r="W292">
            <v>25240.665062658722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11979.172887447234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13261.492175211488</v>
          </cell>
          <cell r="AT292">
            <v>13261.492175211488</v>
          </cell>
          <cell r="AU292">
            <v>0</v>
          </cell>
        </row>
        <row r="293">
          <cell r="B293">
            <v>279</v>
          </cell>
          <cell r="C293">
            <v>7</v>
          </cell>
          <cell r="D293">
            <v>714041.75130099</v>
          </cell>
          <cell r="E293">
            <v>714041.75130099</v>
          </cell>
          <cell r="F293">
            <v>1219030</v>
          </cell>
          <cell r="G293">
            <v>0.58574583997193674</v>
          </cell>
          <cell r="H293">
            <v>7673.2705036323714</v>
          </cell>
          <cell r="I293">
            <v>113002.08744738603</v>
          </cell>
          <cell r="J293">
            <v>56618.192891687402</v>
          </cell>
          <cell r="K293">
            <v>56618.192891687402</v>
          </cell>
          <cell r="L293">
            <v>56501.043723693016</v>
          </cell>
          <cell r="M293">
            <v>56501.043723693016</v>
          </cell>
          <cell r="N293">
            <v>56501.043723693016</v>
          </cell>
          <cell r="O293">
            <v>56231.600637305928</v>
          </cell>
          <cell r="P293">
            <v>56618.192891687402</v>
          </cell>
          <cell r="Q293">
            <v>84927.289337531111</v>
          </cell>
          <cell r="R293">
            <v>0</v>
          </cell>
          <cell r="S293">
            <v>56231.600637305928</v>
          </cell>
          <cell r="T293">
            <v>0</v>
          </cell>
          <cell r="U293">
            <v>33163.870953034639</v>
          </cell>
          <cell r="V293">
            <v>0</v>
          </cell>
          <cell r="W293">
            <v>23454.321938652894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13738.271504928463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9716.0504337244311</v>
          </cell>
          <cell r="AT293">
            <v>9716.0504337244311</v>
          </cell>
          <cell r="AU293">
            <v>0</v>
          </cell>
        </row>
        <row r="294">
          <cell r="B294">
            <v>280</v>
          </cell>
          <cell r="C294">
            <v>7</v>
          </cell>
          <cell r="D294">
            <v>832346.36388240394</v>
          </cell>
          <cell r="E294">
            <v>832346.36388240394</v>
          </cell>
          <cell r="F294">
            <v>1219030</v>
          </cell>
          <cell r="G294">
            <v>0.68279399512924532</v>
          </cell>
          <cell r="H294">
            <v>8944.6013361931145</v>
          </cell>
          <cell r="I294">
            <v>131724.617540334</v>
          </cell>
          <cell r="J294">
            <v>65998.867569192851</v>
          </cell>
          <cell r="K294">
            <v>65998.867569192851</v>
          </cell>
          <cell r="L294">
            <v>65862.308770167001</v>
          </cell>
          <cell r="M294">
            <v>65862.308770167001</v>
          </cell>
          <cell r="N294">
            <v>65862.308770167001</v>
          </cell>
          <cell r="O294">
            <v>65548.223532407545</v>
          </cell>
          <cell r="P294">
            <v>65998.867569192851</v>
          </cell>
          <cell r="Q294">
            <v>98998.301353789284</v>
          </cell>
          <cell r="R294">
            <v>0</v>
          </cell>
          <cell r="S294">
            <v>65548.223532407545</v>
          </cell>
          <cell r="T294">
            <v>0</v>
          </cell>
          <cell r="U294">
            <v>45063.630461575201</v>
          </cell>
          <cell r="V294">
            <v>0</v>
          </cell>
          <cell r="W294">
            <v>20935.237107617664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14294.454183688291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6640.7829239293733</v>
          </cell>
          <cell r="AT294">
            <v>6640.7829239293733</v>
          </cell>
          <cell r="AU294">
            <v>0</v>
          </cell>
        </row>
        <row r="295">
          <cell r="B295">
            <v>281</v>
          </cell>
          <cell r="C295">
            <v>7</v>
          </cell>
          <cell r="D295">
            <v>863820.64819063991</v>
          </cell>
          <cell r="E295">
            <v>863820.64819063991</v>
          </cell>
          <cell r="F295">
            <v>1219030</v>
          </cell>
          <cell r="G295">
            <v>0.70861311714284303</v>
          </cell>
          <cell r="H295">
            <v>9282.8318345712432</v>
          </cell>
          <cell r="I295">
            <v>136705.64255919727</v>
          </cell>
          <cell r="J295">
            <v>68494.54390302721</v>
          </cell>
          <cell r="K295">
            <v>68494.54390302721</v>
          </cell>
          <cell r="L295">
            <v>68352.821279598633</v>
          </cell>
          <cell r="M295">
            <v>68352.821279598633</v>
          </cell>
          <cell r="N295">
            <v>68352.821279598633</v>
          </cell>
          <cell r="O295">
            <v>68026.859245712927</v>
          </cell>
          <cell r="P295">
            <v>68494.54390302721</v>
          </cell>
          <cell r="Q295">
            <v>102741.81585454081</v>
          </cell>
          <cell r="R295">
            <v>0</v>
          </cell>
          <cell r="S295">
            <v>68026.859245712927</v>
          </cell>
          <cell r="T295">
            <v>0</v>
          </cell>
          <cell r="U295">
            <v>48536.132262401414</v>
          </cell>
          <cell r="V295">
            <v>0</v>
          </cell>
          <cell r="W295">
            <v>19958.411640625796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14142.79228588385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5815.6193547419462</v>
          </cell>
          <cell r="AT295">
            <v>5815.6193547419462</v>
          </cell>
          <cell r="AU295">
            <v>0</v>
          </cell>
        </row>
        <row r="296">
          <cell r="B296">
            <v>282</v>
          </cell>
          <cell r="C296">
            <v>7</v>
          </cell>
          <cell r="D296">
            <v>756523.94840446196</v>
          </cell>
          <cell r="E296">
            <v>756523.94840446196</v>
          </cell>
          <cell r="F296">
            <v>1219030</v>
          </cell>
          <cell r="G296">
            <v>0.62059502096294761</v>
          </cell>
          <cell r="H296">
            <v>8129.7947746146137</v>
          </cell>
          <cell r="I296">
            <v>119725.19144417185</v>
          </cell>
          <cell r="J296">
            <v>59986.714726278515</v>
          </cell>
          <cell r="K296">
            <v>59986.714726278515</v>
          </cell>
          <cell r="L296">
            <v>59862.595722085927</v>
          </cell>
          <cell r="M296">
            <v>59862.595722085927</v>
          </cell>
          <cell r="N296">
            <v>59862.595722085927</v>
          </cell>
          <cell r="O296">
            <v>59577.122012442967</v>
          </cell>
          <cell r="P296">
            <v>59986.714726278515</v>
          </cell>
          <cell r="Q296">
            <v>89980.072089417779</v>
          </cell>
          <cell r="R296">
            <v>0</v>
          </cell>
          <cell r="S296">
            <v>59577.122012442967</v>
          </cell>
          <cell r="T296">
            <v>0</v>
          </cell>
          <cell r="U296">
            <v>37227.456483053131</v>
          </cell>
          <cell r="V296">
            <v>0</v>
          </cell>
          <cell r="W296">
            <v>22759.258243225282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14124.282346555532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8634.97589666975</v>
          </cell>
          <cell r="AT296">
            <v>8634.97589666975</v>
          </cell>
          <cell r="AU296">
            <v>0</v>
          </cell>
        </row>
        <row r="297">
          <cell r="B297">
            <v>283</v>
          </cell>
          <cell r="C297">
            <v>7</v>
          </cell>
          <cell r="D297">
            <v>805420.60584798397</v>
          </cell>
          <cell r="E297">
            <v>805420.60584798397</v>
          </cell>
          <cell r="F297">
            <v>1219030</v>
          </cell>
          <cell r="G297">
            <v>0.66070614000310413</v>
          </cell>
          <cell r="H297">
            <v>8655.2504340406649</v>
          </cell>
          <cell r="I297">
            <v>127463.42852939885</v>
          </cell>
          <cell r="J297">
            <v>63863.855492700044</v>
          </cell>
          <cell r="K297">
            <v>63863.855492700044</v>
          </cell>
          <cell r="L297">
            <v>63731.714264699425</v>
          </cell>
          <cell r="M297">
            <v>63731.714264699425</v>
          </cell>
          <cell r="N297">
            <v>63731.714264699425</v>
          </cell>
          <cell r="O297">
            <v>63427.789440297995</v>
          </cell>
          <cell r="P297">
            <v>63863.855492700044</v>
          </cell>
          <cell r="Q297">
            <v>95795.78323905007</v>
          </cell>
          <cell r="R297">
            <v>0</v>
          </cell>
          <cell r="S297">
            <v>63427.789440297995</v>
          </cell>
          <cell r="T297">
            <v>0</v>
          </cell>
          <cell r="U297">
            <v>42195.241448297864</v>
          </cell>
          <cell r="V297">
            <v>0</v>
          </cell>
          <cell r="W297">
            <v>21668.614044402144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14316.586344493991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7352.0276999081525</v>
          </cell>
          <cell r="AT297">
            <v>7352.0276999081525</v>
          </cell>
          <cell r="AU297">
            <v>0</v>
          </cell>
        </row>
        <row r="298">
          <cell r="B298">
            <v>284</v>
          </cell>
          <cell r="C298">
            <v>7</v>
          </cell>
          <cell r="D298">
            <v>794061.27047847596</v>
          </cell>
          <cell r="E298">
            <v>794061.27047847596</v>
          </cell>
          <cell r="F298">
            <v>1219030</v>
          </cell>
          <cell r="G298">
            <v>0.65138780052867928</v>
          </cell>
          <cell r="H298">
            <v>8533.1801869256979</v>
          </cell>
          <cell r="I298">
            <v>125665.73447799281</v>
          </cell>
          <cell r="J298">
            <v>62963.144799102141</v>
          </cell>
          <cell r="K298">
            <v>62963.144799102141</v>
          </cell>
          <cell r="L298">
            <v>62832.867238996405</v>
          </cell>
          <cell r="M298">
            <v>62832.867238996405</v>
          </cell>
          <cell r="N298">
            <v>62832.867238996405</v>
          </cell>
          <cell r="O298">
            <v>62533.228850753214</v>
          </cell>
          <cell r="P298">
            <v>62963.144799102141</v>
          </cell>
          <cell r="Q298">
            <v>94444.717198653205</v>
          </cell>
          <cell r="R298">
            <v>0</v>
          </cell>
          <cell r="S298">
            <v>62533.228850753214</v>
          </cell>
          <cell r="T298">
            <v>0</v>
          </cell>
          <cell r="U298">
            <v>41013.42440505587</v>
          </cell>
          <cell r="V298">
            <v>0</v>
          </cell>
          <cell r="W298">
            <v>21949.720394046279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14297.7800896973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7651.9403043489783</v>
          </cell>
          <cell r="AT298">
            <v>7651.9403043489783</v>
          </cell>
          <cell r="AU298">
            <v>0</v>
          </cell>
        </row>
        <row r="299">
          <cell r="B299">
            <v>285</v>
          </cell>
          <cell r="C299">
            <v>7</v>
          </cell>
          <cell r="D299">
            <v>777661.21755925403</v>
          </cell>
          <cell r="E299">
            <v>777661.21755925403</v>
          </cell>
          <cell r="F299">
            <v>1219030</v>
          </cell>
          <cell r="G299">
            <v>0.63793443767524505</v>
          </cell>
          <cell r="H299">
            <v>8356.9411335457098</v>
          </cell>
          <cell r="I299">
            <v>123070.31171630828</v>
          </cell>
          <cell r="J299">
            <v>61662.742745689189</v>
          </cell>
          <cell r="K299">
            <v>61662.742745689189</v>
          </cell>
          <cell r="L299">
            <v>61535.155858154139</v>
          </cell>
          <cell r="M299">
            <v>61535.155858154139</v>
          </cell>
          <cell r="N299">
            <v>61535.155858154139</v>
          </cell>
          <cell r="O299">
            <v>61241.706016823526</v>
          </cell>
          <cell r="P299">
            <v>61662.742745689189</v>
          </cell>
          <cell r="Q299">
            <v>92494.114118533776</v>
          </cell>
          <cell r="R299">
            <v>0</v>
          </cell>
          <cell r="S299">
            <v>61241.706016823526</v>
          </cell>
          <cell r="T299">
            <v>0</v>
          </cell>
          <cell r="U299">
            <v>39336.787118984554</v>
          </cell>
          <cell r="V299">
            <v>0</v>
          </cell>
          <cell r="W299">
            <v>22325.95562670473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14242.495948284355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8083.459678420375</v>
          </cell>
          <cell r="AT299">
            <v>8083.459678420375</v>
          </cell>
          <cell r="AU299">
            <v>0</v>
          </cell>
        </row>
        <row r="300">
          <cell r="B300">
            <v>286</v>
          </cell>
          <cell r="C300">
            <v>7</v>
          </cell>
          <cell r="D300">
            <v>800776.23705391202</v>
          </cell>
          <cell r="E300">
            <v>800776.23705391202</v>
          </cell>
          <cell r="F300">
            <v>1219030</v>
          </cell>
          <cell r="G300">
            <v>0.6568962511619173</v>
          </cell>
          <cell r="H300">
            <v>8605.3408902211158</v>
          </cell>
          <cell r="I300">
            <v>126728.42477415709</v>
          </cell>
          <cell r="J300">
            <v>63495.591637310928</v>
          </cell>
          <cell r="K300">
            <v>63495.591637310928</v>
          </cell>
          <cell r="L300">
            <v>63364.212387078544</v>
          </cell>
          <cell r="M300">
            <v>63364.212387078544</v>
          </cell>
          <cell r="N300">
            <v>63364.212387078544</v>
          </cell>
          <cell r="O300">
            <v>63062.040111544062</v>
          </cell>
          <cell r="P300">
            <v>63495.591637310928</v>
          </cell>
          <cell r="Q300">
            <v>95243.387455966396</v>
          </cell>
          <cell r="R300">
            <v>0</v>
          </cell>
          <cell r="S300">
            <v>63062.040111544062</v>
          </cell>
          <cell r="T300">
            <v>0</v>
          </cell>
          <cell r="U300">
            <v>41710.016111857374</v>
          </cell>
          <cell r="V300">
            <v>0</v>
          </cell>
          <cell r="W300">
            <v>21785.575525453314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14310.862892075098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7474.7126333782162</v>
          </cell>
          <cell r="AT300">
            <v>7474.7126333782162</v>
          </cell>
          <cell r="AU300">
            <v>0</v>
          </cell>
        </row>
        <row r="301">
          <cell r="B301">
            <v>287</v>
          </cell>
          <cell r="C301">
            <v>7</v>
          </cell>
          <cell r="D301">
            <v>774905.74510189402</v>
          </cell>
          <cell r="E301">
            <v>774905.74510189402</v>
          </cell>
          <cell r="F301">
            <v>1219030</v>
          </cell>
          <cell r="G301">
            <v>0.63567405650549536</v>
          </cell>
          <cell r="H301">
            <v>8327.3301402219895</v>
          </cell>
          <cell r="I301">
            <v>122634.23898104017</v>
          </cell>
          <cell r="J301">
            <v>61444.25430182118</v>
          </cell>
          <cell r="K301">
            <v>61444.25430182118</v>
          </cell>
          <cell r="L301">
            <v>61317.119490520083</v>
          </cell>
          <cell r="M301">
            <v>61317.119490520083</v>
          </cell>
          <cell r="N301">
            <v>61317.119490520083</v>
          </cell>
          <cell r="O301">
            <v>61024.709424527551</v>
          </cell>
          <cell r="P301">
            <v>61444.25430182118</v>
          </cell>
          <cell r="Q301">
            <v>92166.381452731774</v>
          </cell>
          <cell r="R301">
            <v>0</v>
          </cell>
          <cell r="S301">
            <v>61024.709424527551</v>
          </cell>
          <cell r="T301">
            <v>0</v>
          </cell>
          <cell r="U301">
            <v>39058.518380993861</v>
          </cell>
          <cell r="V301">
            <v>0</v>
          </cell>
          <cell r="W301">
            <v>22385.735920827254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14230.03156065304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8155.7043601742134</v>
          </cell>
          <cell r="AT301">
            <v>8155.7043601742134</v>
          </cell>
          <cell r="AU301">
            <v>0</v>
          </cell>
        </row>
        <row r="302">
          <cell r="B302">
            <v>288</v>
          </cell>
          <cell r="C302">
            <v>7</v>
          </cell>
          <cell r="D302">
            <v>770650.73654636194</v>
          </cell>
          <cell r="E302">
            <v>770650.73654636194</v>
          </cell>
          <cell r="F302">
            <v>1219030</v>
          </cell>
          <cell r="G302">
            <v>0.63218356935133835</v>
          </cell>
          <cell r="H302">
            <v>8281.6047585025317</v>
          </cell>
          <cell r="I302">
            <v>121960.8541992602</v>
          </cell>
          <cell r="J302">
            <v>61106.863813500364</v>
          </cell>
          <cell r="K302">
            <v>61106.863813500364</v>
          </cell>
          <cell r="L302">
            <v>60980.427099630098</v>
          </cell>
          <cell r="M302">
            <v>60980.427099630098</v>
          </cell>
          <cell r="N302">
            <v>60980.427099630098</v>
          </cell>
          <cell r="O302">
            <v>60689.622657728483</v>
          </cell>
          <cell r="P302">
            <v>61106.863813500364</v>
          </cell>
          <cell r="Q302">
            <v>91660.295720250549</v>
          </cell>
          <cell r="R302">
            <v>0</v>
          </cell>
          <cell r="S302">
            <v>60689.622657728483</v>
          </cell>
          <cell r="T302">
            <v>0</v>
          </cell>
          <cell r="U302">
            <v>38630.755277484663</v>
          </cell>
          <cell r="V302">
            <v>0</v>
          </cell>
          <cell r="W302">
            <v>22476.108536015498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14209.026519426361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8267.0820165891364</v>
          </cell>
          <cell r="AT302">
            <v>8267.0820165891364</v>
          </cell>
          <cell r="AU302">
            <v>0</v>
          </cell>
        </row>
        <row r="303">
          <cell r="B303">
            <v>289</v>
          </cell>
          <cell r="C303">
            <v>7</v>
          </cell>
          <cell r="D303">
            <v>727361.864897402</v>
          </cell>
          <cell r="E303">
            <v>727361.864897402</v>
          </cell>
          <cell r="F303">
            <v>1219030</v>
          </cell>
          <cell r="G303">
            <v>0.5966726535830964</v>
          </cell>
          <cell r="H303">
            <v>7816.4117619385624</v>
          </cell>
          <cell r="I303">
            <v>115110.08832925095</v>
          </cell>
          <cell r="J303">
            <v>57674.3786953421</v>
          </cell>
          <cell r="K303">
            <v>57674.3786953421</v>
          </cell>
          <cell r="L303">
            <v>57555.044164625477</v>
          </cell>
          <cell r="M303">
            <v>57555.044164625477</v>
          </cell>
          <cell r="N303">
            <v>57555.044164625477</v>
          </cell>
          <cell r="O303">
            <v>57280.574743977253</v>
          </cell>
          <cell r="P303">
            <v>57674.3786953421</v>
          </cell>
          <cell r="Q303">
            <v>86511.568043013147</v>
          </cell>
          <cell r="R303">
            <v>0</v>
          </cell>
          <cell r="S303">
            <v>57280.574743977253</v>
          </cell>
          <cell r="T303">
            <v>0</v>
          </cell>
          <cell r="U303">
            <v>34412.724579906178</v>
          </cell>
          <cell r="V303">
            <v>0</v>
          </cell>
          <cell r="W303">
            <v>23261.6541154359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13879.592887789293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9382.0612276466072</v>
          </cell>
          <cell r="AT303">
            <v>9382.0612276466072</v>
          </cell>
          <cell r="AU303">
            <v>0</v>
          </cell>
        </row>
        <row r="304">
          <cell r="B304">
            <v>290</v>
          </cell>
          <cell r="C304">
            <v>7</v>
          </cell>
          <cell r="D304">
            <v>795908.23571257596</v>
          </cell>
          <cell r="E304">
            <v>795908.23571257596</v>
          </cell>
          <cell r="F304">
            <v>1219030</v>
          </cell>
          <cell r="G304">
            <v>0.65290291109535936</v>
          </cell>
          <cell r="H304">
            <v>8553.0281353492082</v>
          </cell>
          <cell r="I304">
            <v>125958.02960851672</v>
          </cell>
          <cell r="J304">
            <v>63109.595386477435</v>
          </cell>
          <cell r="K304">
            <v>63109.595386477435</v>
          </cell>
          <cell r="L304">
            <v>62979.014804258361</v>
          </cell>
          <cell r="M304">
            <v>62979.014804258361</v>
          </cell>
          <cell r="N304">
            <v>62979.014804258361</v>
          </cell>
          <cell r="O304">
            <v>62678.679465154499</v>
          </cell>
          <cell r="P304">
            <v>63109.595386477435</v>
          </cell>
          <cell r="Q304">
            <v>94664.393079716159</v>
          </cell>
          <cell r="R304">
            <v>0</v>
          </cell>
          <cell r="S304">
            <v>62678.679465154499</v>
          </cell>
          <cell r="T304">
            <v>0</v>
          </cell>
          <cell r="U304">
            <v>41204.438545881443</v>
          </cell>
          <cell r="V304">
            <v>0</v>
          </cell>
          <cell r="W304">
            <v>21905.156840596115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14301.940669225629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7603.2161713704863</v>
          </cell>
          <cell r="AT304">
            <v>7603.2161713704863</v>
          </cell>
          <cell r="AU304">
            <v>0</v>
          </cell>
        </row>
        <row r="305">
          <cell r="B305">
            <v>291</v>
          </cell>
          <cell r="C305">
            <v>7</v>
          </cell>
          <cell r="D305">
            <v>729215.81864860398</v>
          </cell>
          <cell r="E305">
            <v>729215.81864860398</v>
          </cell>
          <cell r="F305">
            <v>1219030</v>
          </cell>
          <cell r="G305">
            <v>0.59819349700056934</v>
          </cell>
          <cell r="H305">
            <v>7836.334810707458</v>
          </cell>
          <cell r="I305">
            <v>115403.48944134984</v>
          </cell>
          <cell r="J305">
            <v>57821.383420075035</v>
          </cell>
          <cell r="K305">
            <v>57821.383420075035</v>
          </cell>
          <cell r="L305">
            <v>57701.74472067492</v>
          </cell>
          <cell r="M305">
            <v>57701.74472067492</v>
          </cell>
          <cell r="N305">
            <v>57701.74472067492</v>
          </cell>
          <cell r="O305">
            <v>57426.575712054655</v>
          </cell>
          <cell r="P305">
            <v>57821.383420075035</v>
          </cell>
          <cell r="Q305">
            <v>86732.075130112542</v>
          </cell>
          <cell r="R305">
            <v>0</v>
          </cell>
          <cell r="S305">
            <v>57426.575712054655</v>
          </cell>
          <cell r="T305">
            <v>0</v>
          </cell>
          <cell r="U305">
            <v>34588.375549465367</v>
          </cell>
          <cell r="V305">
            <v>0</v>
          </cell>
          <cell r="W305">
            <v>23233.007870609523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13897.834223961661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9335.1736466478615</v>
          </cell>
          <cell r="AT305">
            <v>9335.1736466478615</v>
          </cell>
          <cell r="AU305">
            <v>0</v>
          </cell>
        </row>
        <row r="306">
          <cell r="B306">
            <v>292</v>
          </cell>
          <cell r="C306">
            <v>7</v>
          </cell>
          <cell r="D306">
            <v>606801.95801121392</v>
          </cell>
          <cell r="E306">
            <v>606801.95801121392</v>
          </cell>
          <cell r="F306">
            <v>1219030</v>
          </cell>
          <cell r="G306">
            <v>0.49777442557706858</v>
          </cell>
          <cell r="H306">
            <v>6520.8449750595983</v>
          </cell>
          <cell r="I306">
            <v>96030.642182328069</v>
          </cell>
          <cell r="J306">
            <v>48114.875976279451</v>
          </cell>
          <cell r="K306">
            <v>48114.875976279451</v>
          </cell>
          <cell r="L306">
            <v>48015.321091164034</v>
          </cell>
          <cell r="M306">
            <v>48015.321091164034</v>
          </cell>
          <cell r="N306">
            <v>48015.321091164034</v>
          </cell>
          <cell r="O306">
            <v>47786.344855398587</v>
          </cell>
          <cell r="P306">
            <v>48114.875976279451</v>
          </cell>
          <cell r="Q306">
            <v>72172.313964419169</v>
          </cell>
          <cell r="R306">
            <v>0</v>
          </cell>
          <cell r="S306">
            <v>47737.175111628159</v>
          </cell>
          <cell r="T306">
            <v>0</v>
          </cell>
          <cell r="U306">
            <v>23974.830191765497</v>
          </cell>
          <cell r="V306">
            <v>0</v>
          </cell>
          <cell r="W306">
            <v>24189.215528284432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12040.772864751691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12148.442663532742</v>
          </cell>
          <cell r="AT306">
            <v>12148.442663532742</v>
          </cell>
          <cell r="AU306">
            <v>0</v>
          </cell>
        </row>
        <row r="307">
          <cell r="B307">
            <v>293</v>
          </cell>
          <cell r="C307">
            <v>7</v>
          </cell>
          <cell r="D307">
            <v>599211.43007885595</v>
          </cell>
          <cell r="E307">
            <v>599211.43007885595</v>
          </cell>
          <cell r="F307">
            <v>1219030</v>
          </cell>
          <cell r="G307">
            <v>0.49154773063735591</v>
          </cell>
          <cell r="H307">
            <v>6439.2752713493628</v>
          </cell>
          <cell r="I307">
            <v>94829.388194558705</v>
          </cell>
          <cell r="J307">
            <v>47513.003643406824</v>
          </cell>
          <cell r="K307">
            <v>47513.003643406824</v>
          </cell>
          <cell r="L307">
            <v>47414.694097279353</v>
          </cell>
          <cell r="M307">
            <v>47414.694097279353</v>
          </cell>
          <cell r="N307">
            <v>47414.694097279353</v>
          </cell>
          <cell r="O307">
            <v>47188.582141186169</v>
          </cell>
          <cell r="P307">
            <v>47513.003643406824</v>
          </cell>
          <cell r="Q307">
            <v>71269.50546511024</v>
          </cell>
          <cell r="R307">
            <v>0</v>
          </cell>
          <cell r="S307">
            <v>46550.349580175549</v>
          </cell>
          <cell r="T307">
            <v>0</v>
          </cell>
          <cell r="U307">
            <v>23668.630883664675</v>
          </cell>
          <cell r="V307">
            <v>0</v>
          </cell>
          <cell r="W307">
            <v>24482.605320752715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12034.369085506052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12448.236235246663</v>
          </cell>
          <cell r="AT307">
            <v>12448.236235246663</v>
          </cell>
          <cell r="AU307">
            <v>0</v>
          </cell>
        </row>
        <row r="308">
          <cell r="B308">
            <v>294</v>
          </cell>
          <cell r="C308">
            <v>7</v>
          </cell>
          <cell r="D308">
            <v>623440.61887149001</v>
          </cell>
          <cell r="E308">
            <v>623440.61887149001</v>
          </cell>
          <cell r="F308">
            <v>1219030</v>
          </cell>
          <cell r="G308">
            <v>0.51142352433614435</v>
          </cell>
          <cell r="H308">
            <v>6699.648168803491</v>
          </cell>
          <cell r="I308">
            <v>98663.826314928971</v>
          </cell>
          <cell r="J308">
            <v>49434.197862331712</v>
          </cell>
          <cell r="K308">
            <v>49434.197862331712</v>
          </cell>
          <cell r="L308">
            <v>49331.913157464485</v>
          </cell>
          <cell r="M308">
            <v>49331.913157464485</v>
          </cell>
          <cell r="N308">
            <v>49331.913157464485</v>
          </cell>
          <cell r="O308">
            <v>49096.658336269858</v>
          </cell>
          <cell r="P308">
            <v>49434.197862331712</v>
          </cell>
          <cell r="Q308">
            <v>74151.296793497575</v>
          </cell>
          <cell r="R308">
            <v>0</v>
          </cell>
          <cell r="S308">
            <v>49096.658336269858</v>
          </cell>
          <cell r="T308">
            <v>0</v>
          </cell>
          <cell r="U308">
            <v>25281.811693484</v>
          </cell>
          <cell r="V308">
            <v>0</v>
          </cell>
          <cell r="W308">
            <v>24152.386168847792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12352.098455599686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11800.287713248106</v>
          </cell>
          <cell r="AT308">
            <v>11800.287713248106</v>
          </cell>
          <cell r="AU308">
            <v>0</v>
          </cell>
        </row>
        <row r="309">
          <cell r="B309">
            <v>295</v>
          </cell>
          <cell r="C309">
            <v>7</v>
          </cell>
          <cell r="D309">
            <v>459815.47288360598</v>
          </cell>
          <cell r="E309">
            <v>459815.47288360598</v>
          </cell>
          <cell r="F309">
            <v>1219030</v>
          </cell>
          <cell r="G309">
            <v>0.37719783178724559</v>
          </cell>
          <cell r="H309">
            <v>4941.291596412917</v>
          </cell>
          <cell r="I309">
            <v>72769.005708395416</v>
          </cell>
          <cell r="J309">
            <v>36459.942420555155</v>
          </cell>
          <cell r="K309">
            <v>36459.942420555155</v>
          </cell>
          <cell r="L309">
            <v>36384.502854197708</v>
          </cell>
          <cell r="M309">
            <v>36384.502854197708</v>
          </cell>
          <cell r="N309">
            <v>36384.502854197708</v>
          </cell>
          <cell r="O309">
            <v>36210.991851575578</v>
          </cell>
          <cell r="P309">
            <v>36459.942420555155</v>
          </cell>
          <cell r="Q309">
            <v>48040.235683583007</v>
          </cell>
          <cell r="R309">
            <v>0</v>
          </cell>
          <cell r="S309">
            <v>29919.562945187226</v>
          </cell>
          <cell r="T309">
            <v>0</v>
          </cell>
          <cell r="U309">
            <v>18633.968674240594</v>
          </cell>
          <cell r="V309">
            <v>0</v>
          </cell>
          <cell r="W309">
            <v>30767.080599952722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11605.276092725593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19161.804507227127</v>
          </cell>
          <cell r="AT309">
            <v>19161.804507227127</v>
          </cell>
          <cell r="AU309">
            <v>0</v>
          </cell>
        </row>
        <row r="310">
          <cell r="B310">
            <v>296</v>
          </cell>
          <cell r="C310">
            <v>7</v>
          </cell>
          <cell r="D310">
            <v>733435.88461862598</v>
          </cell>
          <cell r="E310">
            <v>733435.88461862598</v>
          </cell>
          <cell r="F310">
            <v>1219030</v>
          </cell>
          <cell r="G310">
            <v>0.60165531990076204</v>
          </cell>
          <cell r="H310">
            <v>7881.6846906999826</v>
          </cell>
          <cell r="I310">
            <v>116071.34431525502</v>
          </cell>
          <cell r="J310">
            <v>58156.003221607658</v>
          </cell>
          <cell r="K310">
            <v>58156.003221607658</v>
          </cell>
          <cell r="L310">
            <v>58035.672157627509</v>
          </cell>
          <cell r="M310">
            <v>58035.672157627509</v>
          </cell>
          <cell r="N310">
            <v>58035.672157627509</v>
          </cell>
          <cell r="O310">
            <v>57758.910710473159</v>
          </cell>
          <cell r="P310">
            <v>58156.003221607658</v>
          </cell>
          <cell r="Q310">
            <v>87234.00483241149</v>
          </cell>
          <cell r="R310">
            <v>0</v>
          </cell>
          <cell r="S310">
            <v>57758.910710473159</v>
          </cell>
          <cell r="T310">
            <v>0</v>
          </cell>
          <cell r="U310">
            <v>34989.86872244603</v>
          </cell>
          <cell r="V310">
            <v>0</v>
          </cell>
          <cell r="W310">
            <v>23166.134499161504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13938.028062957095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9228.106436204409</v>
          </cell>
          <cell r="AT310">
            <v>9228.106436204409</v>
          </cell>
          <cell r="AU310">
            <v>0</v>
          </cell>
        </row>
        <row r="311">
          <cell r="B311">
            <v>297</v>
          </cell>
          <cell r="C311">
            <v>7</v>
          </cell>
          <cell r="D311">
            <v>756677.69578070601</v>
          </cell>
          <cell r="E311">
            <v>756677.69578070601</v>
          </cell>
          <cell r="F311">
            <v>1219030</v>
          </cell>
          <cell r="G311">
            <v>0.62072114368039011</v>
          </cell>
          <cell r="H311">
            <v>8131.4469822131105</v>
          </cell>
          <cell r="I311">
            <v>119749.52303882086</v>
          </cell>
          <cell r="J311">
            <v>59998.905748146506</v>
          </cell>
          <cell r="K311">
            <v>59998.905748146506</v>
          </cell>
          <cell r="L311">
            <v>59874.761519410429</v>
          </cell>
          <cell r="M311">
            <v>59874.761519410429</v>
          </cell>
          <cell r="N311">
            <v>59874.761519410429</v>
          </cell>
          <cell r="O311">
            <v>59589.229793317449</v>
          </cell>
          <cell r="P311">
            <v>59998.905748146506</v>
          </cell>
          <cell r="Q311">
            <v>89998.358622219763</v>
          </cell>
          <cell r="R311">
            <v>0</v>
          </cell>
          <cell r="S311">
            <v>59589.229793317449</v>
          </cell>
          <cell r="T311">
            <v>0</v>
          </cell>
          <cell r="U311">
            <v>37242.589395561481</v>
          </cell>
          <cell r="V311">
            <v>0</v>
          </cell>
          <cell r="W311">
            <v>22756.316352585098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14125.326712329386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8630.9896402557115</v>
          </cell>
          <cell r="AT311">
            <v>8630.9896402557115</v>
          </cell>
          <cell r="AU311">
            <v>0</v>
          </cell>
        </row>
        <row r="312">
          <cell r="B312">
            <v>298</v>
          </cell>
          <cell r="C312">
            <v>7</v>
          </cell>
          <cell r="D312">
            <v>745947.32695037802</v>
          </cell>
          <cell r="E312">
            <v>745947.32695037802</v>
          </cell>
          <cell r="F312">
            <v>1219030</v>
          </cell>
          <cell r="G312">
            <v>0.61191876077732132</v>
          </cell>
          <cell r="H312">
            <v>8016.1357661829097</v>
          </cell>
          <cell r="I312">
            <v>118051.36732916083</v>
          </cell>
          <cell r="J312">
            <v>59148.067416735881</v>
          </cell>
          <cell r="K312">
            <v>59148.067416735881</v>
          </cell>
          <cell r="L312">
            <v>59025.683664580414</v>
          </cell>
          <cell r="M312">
            <v>59025.683664580414</v>
          </cell>
          <cell r="N312">
            <v>59025.683664580414</v>
          </cell>
          <cell r="O312">
            <v>58744.201034622849</v>
          </cell>
          <cell r="P312">
            <v>59148.067416735881</v>
          </cell>
          <cell r="Q312">
            <v>88722.101125103814</v>
          </cell>
          <cell r="R312">
            <v>0</v>
          </cell>
          <cell r="S312">
            <v>58744.201034622849</v>
          </cell>
          <cell r="T312">
            <v>0</v>
          </cell>
          <cell r="U312">
            <v>36193.812116022506</v>
          </cell>
          <cell r="V312">
            <v>0</v>
          </cell>
          <cell r="W312">
            <v>22954.25530071347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14046.139458178846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8908.1158425346239</v>
          </cell>
          <cell r="AT312">
            <v>8908.1158425346239</v>
          </cell>
          <cell r="AU312">
            <v>0</v>
          </cell>
        </row>
        <row r="313">
          <cell r="B313">
            <v>299</v>
          </cell>
          <cell r="C313">
            <v>7</v>
          </cell>
          <cell r="D313">
            <v>635402.96343094204</v>
          </cell>
          <cell r="E313">
            <v>635402.96343094204</v>
          </cell>
          <cell r="F313">
            <v>1219030</v>
          </cell>
          <cell r="G313">
            <v>0.52123652693612299</v>
          </cell>
          <cell r="H313">
            <v>6828.1985028632116</v>
          </cell>
          <cell r="I313">
            <v>100556.95077651685</v>
          </cell>
          <cell r="J313">
            <v>50382.72269364565</v>
          </cell>
          <cell r="K313">
            <v>50382.72269364565</v>
          </cell>
          <cell r="L313">
            <v>50278.475388258426</v>
          </cell>
          <cell r="M313">
            <v>50278.475388258426</v>
          </cell>
          <cell r="N313">
            <v>50278.475388258426</v>
          </cell>
          <cell r="O313">
            <v>50038.706585867811</v>
          </cell>
          <cell r="P313">
            <v>50382.72269364565</v>
          </cell>
          <cell r="Q313">
            <v>75574.084040468471</v>
          </cell>
          <cell r="R313">
            <v>0</v>
          </cell>
          <cell r="S313">
            <v>50038.706585867811</v>
          </cell>
          <cell r="T313">
            <v>0</v>
          </cell>
          <cell r="U313">
            <v>26261.315394421694</v>
          </cell>
          <cell r="V313">
            <v>0</v>
          </cell>
          <cell r="W313">
            <v>24121.407299224054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12572.958565459192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11548.448733764862</v>
          </cell>
          <cell r="AT313">
            <v>11548.448733764862</v>
          </cell>
          <cell r="AU313">
            <v>0</v>
          </cell>
        </row>
        <row r="314">
          <cell r="B314">
            <v>300</v>
          </cell>
          <cell r="C314">
            <v>7</v>
          </cell>
          <cell r="D314">
            <v>612297.92753214401</v>
          </cell>
          <cell r="E314">
            <v>612297.92753214401</v>
          </cell>
          <cell r="F314">
            <v>1219030</v>
          </cell>
          <cell r="G314">
            <v>0.50228290323629776</v>
          </cell>
          <cell r="H314">
            <v>6579.9060323955009</v>
          </cell>
          <cell r="I314">
            <v>96900.417692346571</v>
          </cell>
          <cell r="J314">
            <v>48550.665426820538</v>
          </cell>
          <cell r="K314">
            <v>48550.665426820538</v>
          </cell>
          <cell r="L314">
            <v>48450.208846173286</v>
          </cell>
          <cell r="M314">
            <v>48450.208846173286</v>
          </cell>
          <cell r="N314">
            <v>48450.208846173286</v>
          </cell>
          <cell r="O314">
            <v>48219.158710684584</v>
          </cell>
          <cell r="P314">
            <v>48550.665426820538</v>
          </cell>
          <cell r="Q314">
            <v>72825.998140230819</v>
          </cell>
          <cell r="R314">
            <v>0</v>
          </cell>
          <cell r="S314">
            <v>48219.158710684584</v>
          </cell>
          <cell r="T314">
            <v>0</v>
          </cell>
          <cell r="U314">
            <v>24386.1691846375</v>
          </cell>
          <cell r="V314">
            <v>0</v>
          </cell>
          <cell r="W314">
            <v>24164.496242182911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12137.41332776624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12027.082914416671</v>
          </cell>
          <cell r="AT314">
            <v>12027.082914416671</v>
          </cell>
          <cell r="AU314">
            <v>0</v>
          </cell>
        </row>
        <row r="315">
          <cell r="B315">
            <v>301</v>
          </cell>
          <cell r="C315">
            <v>7</v>
          </cell>
          <cell r="D315">
            <v>584926.90112236794</v>
          </cell>
          <cell r="E315">
            <v>584926.90112236794</v>
          </cell>
          <cell r="F315">
            <v>1219030</v>
          </cell>
          <cell r="G315">
            <v>0.4798297836167838</v>
          </cell>
          <cell r="H315">
            <v>6285.7701653798676</v>
          </cell>
          <cell r="I315">
            <v>92568.761855349934</v>
          </cell>
          <cell r="J315">
            <v>46380.346884398321</v>
          </cell>
          <cell r="K315">
            <v>46380.346884398321</v>
          </cell>
          <cell r="L315">
            <v>46284.380927674967</v>
          </cell>
          <cell r="M315">
            <v>46284.380927674967</v>
          </cell>
          <cell r="N315">
            <v>46284.380927674967</v>
          </cell>
          <cell r="O315">
            <v>46063.659227211247</v>
          </cell>
          <cell r="P315">
            <v>46380.346884398321</v>
          </cell>
          <cell r="Q315">
            <v>69570.520326597485</v>
          </cell>
          <cell r="R315">
            <v>0</v>
          </cell>
          <cell r="S315">
            <v>44357.387449202259</v>
          </cell>
          <cell r="T315">
            <v>0</v>
          </cell>
          <cell r="U315">
            <v>23073.391827645679</v>
          </cell>
          <cell r="V315">
            <v>0</v>
          </cell>
          <cell r="W315">
            <v>25013.226834761561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12002.09121968117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13011.135615080391</v>
          </cell>
          <cell r="AT315">
            <v>13011.135615080391</v>
          </cell>
          <cell r="AU315">
            <v>0</v>
          </cell>
        </row>
        <row r="316">
          <cell r="B316">
            <v>302</v>
          </cell>
          <cell r="C316">
            <v>7</v>
          </cell>
          <cell r="D316">
            <v>652975.09050412802</v>
          </cell>
          <cell r="E316">
            <v>652975.09050412802</v>
          </cell>
          <cell r="F316">
            <v>1219030</v>
          </cell>
          <cell r="G316">
            <v>0.5356513707653856</v>
          </cell>
          <cell r="H316">
            <v>7017.0329570265512</v>
          </cell>
          <cell r="I316">
            <v>103337.86244805819</v>
          </cell>
          <cell r="J316">
            <v>51776.061498182171</v>
          </cell>
          <cell r="K316">
            <v>51776.061498182171</v>
          </cell>
          <cell r="L316">
            <v>51668.931224029096</v>
          </cell>
          <cell r="M316">
            <v>51668.931224029096</v>
          </cell>
          <cell r="N316">
            <v>51668.931224029096</v>
          </cell>
          <cell r="O316">
            <v>51422.531593477019</v>
          </cell>
          <cell r="P316">
            <v>51776.061498182171</v>
          </cell>
          <cell r="Q316">
            <v>77664.092247273264</v>
          </cell>
          <cell r="R316">
            <v>0</v>
          </cell>
          <cell r="S316">
            <v>51422.531593477019</v>
          </cell>
          <cell r="T316">
            <v>0</v>
          </cell>
          <cell r="U316">
            <v>27733.918314334162</v>
          </cell>
          <cell r="V316">
            <v>0</v>
          </cell>
          <cell r="W316">
            <v>24042.143183848006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12878.206952565857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11163.936231282149</v>
          </cell>
          <cell r="AT316">
            <v>11163.936231282149</v>
          </cell>
          <cell r="AU316">
            <v>0</v>
          </cell>
        </row>
        <row r="317">
          <cell r="B317">
            <v>303</v>
          </cell>
          <cell r="C317">
            <v>7</v>
          </cell>
          <cell r="D317">
            <v>664585.01412972203</v>
          </cell>
          <cell r="E317">
            <v>664585.01412972203</v>
          </cell>
          <cell r="F317">
            <v>1219030</v>
          </cell>
          <cell r="G317">
            <v>0.54517527388966802</v>
          </cell>
          <cell r="H317">
            <v>7141.7960879546508</v>
          </cell>
          <cell r="I317">
            <v>105175.21383879475</v>
          </cell>
          <cell r="J317">
            <v>52696.641974175312</v>
          </cell>
          <cell r="K317">
            <v>52696.641974175312</v>
          </cell>
          <cell r="L317">
            <v>52587.606919397374</v>
          </cell>
          <cell r="M317">
            <v>52587.606919397374</v>
          </cell>
          <cell r="N317">
            <v>52587.606919397374</v>
          </cell>
          <cell r="O317">
            <v>52336.826293408129</v>
          </cell>
          <cell r="P317">
            <v>52696.641974175312</v>
          </cell>
          <cell r="Q317">
            <v>79044.962961262965</v>
          </cell>
          <cell r="R317">
            <v>0</v>
          </cell>
          <cell r="S317">
            <v>52336.826293408129</v>
          </cell>
          <cell r="T317">
            <v>0</v>
          </cell>
          <cell r="U317">
            <v>28728.906221336823</v>
          </cell>
          <cell r="V317">
            <v>0</v>
          </cell>
          <cell r="W317">
            <v>23967.735752838547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13066.616903568944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10901.118849269604</v>
          </cell>
          <cell r="AT317">
            <v>10901.118849269604</v>
          </cell>
          <cell r="AU317">
            <v>0</v>
          </cell>
        </row>
        <row r="318">
          <cell r="B318">
            <v>304</v>
          </cell>
          <cell r="C318">
            <v>7</v>
          </cell>
          <cell r="D318">
            <v>730186.22416619596</v>
          </cell>
          <cell r="E318">
            <v>730186.22416619596</v>
          </cell>
          <cell r="F318">
            <v>1219030</v>
          </cell>
          <cell r="G318">
            <v>0.59898954428208984</v>
          </cell>
          <cell r="H318">
            <v>7846.763030095377</v>
          </cell>
          <cell r="I318">
            <v>115557.06288290078</v>
          </cell>
          <cell r="J318">
            <v>57898.329350306805</v>
          </cell>
          <cell r="K318">
            <v>57898.329350306805</v>
          </cell>
          <cell r="L318">
            <v>57778.531441450388</v>
          </cell>
          <cell r="M318">
            <v>57778.531441450388</v>
          </cell>
          <cell r="N318">
            <v>57778.531441450388</v>
          </cell>
          <cell r="O318">
            <v>57502.996251080622</v>
          </cell>
          <cell r="P318">
            <v>57898.329350306805</v>
          </cell>
          <cell r="Q318">
            <v>86847.494025460212</v>
          </cell>
          <cell r="R318">
            <v>0</v>
          </cell>
          <cell r="S318">
            <v>57502.996251080622</v>
          </cell>
          <cell r="T318">
            <v>0</v>
          </cell>
          <cell r="U318">
            <v>34680.493912234597</v>
          </cell>
          <cell r="V318">
            <v>0</v>
          </cell>
          <cell r="W318">
            <v>23217.835438072216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13907.240668267432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9310.5947698047839</v>
          </cell>
          <cell r="AT318">
            <v>9310.5947698047839</v>
          </cell>
          <cell r="AU318">
            <v>0</v>
          </cell>
        </row>
        <row r="319">
          <cell r="B319">
            <v>305</v>
          </cell>
          <cell r="C319">
            <v>8</v>
          </cell>
          <cell r="D319">
            <v>721178.02562171803</v>
          </cell>
          <cell r="E319">
            <v>721178.02562171803</v>
          </cell>
          <cell r="F319">
            <v>1219030</v>
          </cell>
          <cell r="G319">
            <v>0.59159989961011461</v>
          </cell>
          <cell r="H319">
            <v>7749.958684892501</v>
          </cell>
          <cell r="I319">
            <v>114131.45263278332</v>
          </cell>
          <cell r="J319">
            <v>57184.046296313682</v>
          </cell>
          <cell r="K319">
            <v>57184.046296313682</v>
          </cell>
          <cell r="L319">
            <v>57065.726316391658</v>
          </cell>
          <cell r="M319">
            <v>57065.726316391658</v>
          </cell>
          <cell r="N319">
            <v>57065.726316391658</v>
          </cell>
          <cell r="O319">
            <v>56793.590362571005</v>
          </cell>
          <cell r="P319">
            <v>57184.046296313682</v>
          </cell>
          <cell r="Q319">
            <v>85776.069444470515</v>
          </cell>
          <cell r="R319">
            <v>0</v>
          </cell>
          <cell r="S319">
            <v>56793.590362571005</v>
          </cell>
          <cell r="T319">
            <v>0</v>
          </cell>
          <cell r="U319">
            <v>33830.076048199291</v>
          </cell>
          <cell r="V319">
            <v>0</v>
          </cell>
          <cell r="W319">
            <v>23353.970248114318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13816.206454282034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9537.7637938322841</v>
          </cell>
          <cell r="AT319">
            <v>9537.7637938322841</v>
          </cell>
          <cell r="AU319">
            <v>0</v>
          </cell>
        </row>
        <row r="320">
          <cell r="B320">
            <v>306</v>
          </cell>
          <cell r="C320">
            <v>8</v>
          </cell>
          <cell r="D320">
            <v>618361.96365750802</v>
          </cell>
          <cell r="E320">
            <v>618361.96365750802</v>
          </cell>
          <cell r="F320">
            <v>1219030</v>
          </cell>
          <cell r="G320">
            <v>0.50725737976711649</v>
          </cell>
          <cell r="H320">
            <v>6645.0716749492258</v>
          </cell>
          <cell r="I320">
            <v>97860.093704672108</v>
          </cell>
          <cell r="J320">
            <v>49031.498328289483</v>
          </cell>
          <cell r="K320">
            <v>49031.498328289483</v>
          </cell>
          <cell r="L320">
            <v>48930.046852336054</v>
          </cell>
          <cell r="M320">
            <v>48930.046852336054</v>
          </cell>
          <cell r="N320">
            <v>48930.046852336054</v>
          </cell>
          <cell r="O320">
            <v>48696.708457643181</v>
          </cell>
          <cell r="P320">
            <v>49031.498328289483</v>
          </cell>
          <cell r="Q320">
            <v>73547.247492434224</v>
          </cell>
          <cell r="R320">
            <v>0</v>
          </cell>
          <cell r="S320">
            <v>48696.708457643181</v>
          </cell>
          <cell r="T320">
            <v>0</v>
          </cell>
          <cell r="U320">
            <v>24871.589368063876</v>
          </cell>
          <cell r="V320">
            <v>0</v>
          </cell>
          <cell r="W320">
            <v>24159.908960225643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12255.292114576139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11904.616845649503</v>
          </cell>
          <cell r="AT320">
            <v>11904.616845649503</v>
          </cell>
          <cell r="AU320">
            <v>0</v>
          </cell>
        </row>
        <row r="321">
          <cell r="B321">
            <v>307</v>
          </cell>
          <cell r="C321">
            <v>8</v>
          </cell>
          <cell r="D321">
            <v>588134.63047218602</v>
          </cell>
          <cell r="E321">
            <v>588134.63047218602</v>
          </cell>
          <cell r="F321">
            <v>1219030</v>
          </cell>
          <cell r="G321">
            <v>0.48246116213069901</v>
          </cell>
          <cell r="H321">
            <v>6320.2412239121568</v>
          </cell>
          <cell r="I321">
            <v>93076.407398254451</v>
          </cell>
          <cell r="J321">
            <v>46634.695931553368</v>
          </cell>
          <cell r="K321">
            <v>46634.695931553368</v>
          </cell>
          <cell r="L321">
            <v>46538.203699127225</v>
          </cell>
          <cell r="M321">
            <v>46538.203699127225</v>
          </cell>
          <cell r="N321">
            <v>46538.203699127225</v>
          </cell>
          <cell r="O321">
            <v>46316.271564547103</v>
          </cell>
          <cell r="P321">
            <v>46634.695931553368</v>
          </cell>
          <cell r="Q321">
            <v>69952.043897330048</v>
          </cell>
          <cell r="R321">
            <v>0</v>
          </cell>
          <cell r="S321">
            <v>44845.231799341462</v>
          </cell>
          <cell r="T321">
            <v>0</v>
          </cell>
          <cell r="U321">
            <v>23209.149149410579</v>
          </cell>
          <cell r="V321">
            <v>0</v>
          </cell>
          <cell r="W321">
            <v>24896.586547348415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12011.636078721243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12884.950468627172</v>
          </cell>
          <cell r="AT321">
            <v>12884.950468627172</v>
          </cell>
          <cell r="AU321">
            <v>0</v>
          </cell>
        </row>
        <row r="322">
          <cell r="B322">
            <v>308</v>
          </cell>
          <cell r="C322">
            <v>8</v>
          </cell>
          <cell r="D322">
            <v>716151.28510620794</v>
          </cell>
          <cell r="E322">
            <v>716151.28510620794</v>
          </cell>
          <cell r="F322">
            <v>1219030</v>
          </cell>
          <cell r="G322">
            <v>0.58747634193269072</v>
          </cell>
          <cell r="H322">
            <v>7695.9400793182485</v>
          </cell>
          <cell r="I322">
            <v>113335.93588565469</v>
          </cell>
          <cell r="J322">
            <v>56785.463211213886</v>
          </cell>
          <cell r="K322">
            <v>56785.463211213886</v>
          </cell>
          <cell r="L322">
            <v>56667.967942827345</v>
          </cell>
          <cell r="M322">
            <v>56667.967942827345</v>
          </cell>
          <cell r="N322">
            <v>56667.967942827345</v>
          </cell>
          <cell r="O322">
            <v>56397.72882553831</v>
          </cell>
          <cell r="P322">
            <v>56785.463211213886</v>
          </cell>
          <cell r="Q322">
            <v>85178.194816820833</v>
          </cell>
          <cell r="R322">
            <v>0</v>
          </cell>
          <cell r="S322">
            <v>56397.72882553831</v>
          </cell>
          <cell r="T322">
            <v>0</v>
          </cell>
          <cell r="U322">
            <v>33360.11620227735</v>
          </cell>
          <cell r="V322">
            <v>0</v>
          </cell>
          <cell r="W322">
            <v>23425.347008936573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13761.837169313956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9663.5098396226167</v>
          </cell>
          <cell r="AT322">
            <v>9663.5098396226167</v>
          </cell>
          <cell r="AU322">
            <v>0</v>
          </cell>
        </row>
        <row r="323">
          <cell r="B323">
            <v>309</v>
          </cell>
          <cell r="C323">
            <v>8</v>
          </cell>
          <cell r="D323">
            <v>736312.15858589194</v>
          </cell>
          <cell r="E323">
            <v>736312.15858589194</v>
          </cell>
          <cell r="F323">
            <v>1219030</v>
          </cell>
          <cell r="G323">
            <v>0.60401479749135945</v>
          </cell>
          <cell r="H323">
            <v>7912.593847136809</v>
          </cell>
          <cell r="I323">
            <v>116526.53473203306</v>
          </cell>
          <cell r="J323">
            <v>58384.070325514804</v>
          </cell>
          <cell r="K323">
            <v>58384.070325514804</v>
          </cell>
          <cell r="L323">
            <v>58263.267366016531</v>
          </cell>
          <cell r="M323">
            <v>58263.267366016531</v>
          </cell>
          <cell r="N323">
            <v>58263.267366016531</v>
          </cell>
          <cell r="O323">
            <v>57985.42055917051</v>
          </cell>
          <cell r="P323">
            <v>58384.070325514804</v>
          </cell>
          <cell r="Q323">
            <v>87576.105488272209</v>
          </cell>
          <cell r="R323">
            <v>0</v>
          </cell>
          <cell r="S323">
            <v>57985.42055917051</v>
          </cell>
          <cell r="T323">
            <v>0</v>
          </cell>
          <cell r="U323">
            <v>35264.842414387087</v>
          </cell>
          <cell r="V323">
            <v>0</v>
          </cell>
          <cell r="W323">
            <v>23119.227911127731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13964.355764896402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9154.8721462313297</v>
          </cell>
          <cell r="AT323">
            <v>9154.8721462313297</v>
          </cell>
          <cell r="AU323">
            <v>0</v>
          </cell>
        </row>
        <row r="324">
          <cell r="B324">
            <v>310</v>
          </cell>
          <cell r="C324">
            <v>8</v>
          </cell>
          <cell r="D324">
            <v>710972.79393362603</v>
          </cell>
          <cell r="E324">
            <v>710972.79393362603</v>
          </cell>
          <cell r="F324">
            <v>1219030</v>
          </cell>
          <cell r="G324">
            <v>0.58322829949519372</v>
          </cell>
          <cell r="H324">
            <v>7640.2907233870374</v>
          </cell>
          <cell r="I324">
            <v>112516.40353861278</v>
          </cell>
          <cell r="J324">
            <v>56374.847429205423</v>
          </cell>
          <cell r="K324">
            <v>56374.847429205423</v>
          </cell>
          <cell r="L324">
            <v>56258.20176930639</v>
          </cell>
          <cell r="M324">
            <v>56258.20176930639</v>
          </cell>
          <cell r="N324">
            <v>56258.20176930639</v>
          </cell>
          <cell r="O324">
            <v>55989.9167515386</v>
          </cell>
          <cell r="P324">
            <v>56374.847429205423</v>
          </cell>
          <cell r="Q324">
            <v>84562.271143808131</v>
          </cell>
          <cell r="R324">
            <v>0</v>
          </cell>
          <cell r="S324">
            <v>55989.9167515386</v>
          </cell>
          <cell r="T324">
            <v>0</v>
          </cell>
          <cell r="U324">
            <v>32879.406400436477</v>
          </cell>
          <cell r="V324">
            <v>0</v>
          </cell>
          <cell r="W324">
            <v>23495.441028768895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13703.206117098487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9792.2349116704081</v>
          </cell>
          <cell r="AT324">
            <v>9792.2349116704081</v>
          </cell>
          <cell r="AU324">
            <v>0</v>
          </cell>
        </row>
        <row r="325">
          <cell r="B325">
            <v>311</v>
          </cell>
          <cell r="C325">
            <v>8</v>
          </cell>
          <cell r="D325">
            <v>778237.27104037593</v>
          </cell>
          <cell r="E325">
            <v>778237.27104037593</v>
          </cell>
          <cell r="F325">
            <v>1219030</v>
          </cell>
          <cell r="G325">
            <v>0.63840698837631227</v>
          </cell>
          <cell r="H325">
            <v>8363.1315477296903</v>
          </cell>
          <cell r="I325">
            <v>123161.47619755816</v>
          </cell>
          <cell r="J325">
            <v>61708.419496454342</v>
          </cell>
          <cell r="K325">
            <v>61708.419496454342</v>
          </cell>
          <cell r="L325">
            <v>61580.738098779082</v>
          </cell>
          <cell r="M325">
            <v>61580.738098779082</v>
          </cell>
          <cell r="N325">
            <v>61580.738098779082</v>
          </cell>
          <cell r="O325">
            <v>61287.070884125977</v>
          </cell>
          <cell r="P325">
            <v>61708.419496454342</v>
          </cell>
          <cell r="Q325">
            <v>92562.629244681521</v>
          </cell>
          <cell r="R325">
            <v>0</v>
          </cell>
          <cell r="S325">
            <v>61287.070884125977</v>
          </cell>
          <cell r="T325">
            <v>0</v>
          </cell>
          <cell r="U325">
            <v>39395.086248193424</v>
          </cell>
          <cell r="V325">
            <v>0</v>
          </cell>
          <cell r="W325">
            <v>22313.33324826078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14244.987879659202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8068.3453686015782</v>
          </cell>
          <cell r="AT325">
            <v>8068.3453686015782</v>
          </cell>
          <cell r="AU325">
            <v>0</v>
          </cell>
        </row>
        <row r="326">
          <cell r="B326">
            <v>312</v>
          </cell>
          <cell r="C326">
            <v>8</v>
          </cell>
          <cell r="D326">
            <v>765291.54228871397</v>
          </cell>
          <cell r="E326">
            <v>765291.54228871397</v>
          </cell>
          <cell r="F326">
            <v>1219030</v>
          </cell>
          <cell r="G326">
            <v>0.62778729177191206</v>
          </cell>
          <cell r="H326">
            <v>8224.013522212048</v>
          </cell>
          <cell r="I326">
            <v>121112.72432863727</v>
          </cell>
          <cell r="J326">
            <v>60681.91962267302</v>
          </cell>
          <cell r="K326">
            <v>60681.91962267302</v>
          </cell>
          <cell r="L326">
            <v>60556.362164318634</v>
          </cell>
          <cell r="M326">
            <v>60556.362164318634</v>
          </cell>
          <cell r="N326">
            <v>60556.362164318634</v>
          </cell>
          <cell r="O326">
            <v>60267.580010103557</v>
          </cell>
          <cell r="P326">
            <v>60681.91962267302</v>
          </cell>
          <cell r="Q326">
            <v>91022.879434009534</v>
          </cell>
          <cell r="R326">
            <v>0</v>
          </cell>
          <cell r="S326">
            <v>60267.580010103557</v>
          </cell>
          <cell r="T326">
            <v>0</v>
          </cell>
          <cell r="U326">
            <v>38095.337979438773</v>
          </cell>
          <cell r="V326">
            <v>0</v>
          </cell>
          <cell r="W326">
            <v>22586.581643234356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14179.568920191279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8407.0127230430771</v>
          </cell>
          <cell r="AT326">
            <v>8407.0127230430771</v>
          </cell>
          <cell r="AU326">
            <v>0</v>
          </cell>
        </row>
        <row r="327">
          <cell r="B327">
            <v>313</v>
          </cell>
          <cell r="C327">
            <v>8</v>
          </cell>
          <cell r="D327">
            <v>636144.74460333993</v>
          </cell>
          <cell r="E327">
            <v>636144.74460333993</v>
          </cell>
          <cell r="F327">
            <v>1219030</v>
          </cell>
          <cell r="G327">
            <v>0.52184502809884903</v>
          </cell>
          <cell r="H327">
            <v>6836.1698680949221</v>
          </cell>
          <cell r="I327">
            <v>100674.34282082996</v>
          </cell>
          <cell r="J327">
            <v>50441.540416034746</v>
          </cell>
          <cell r="K327">
            <v>50441.540416034746</v>
          </cell>
          <cell r="L327">
            <v>50337.17141041498</v>
          </cell>
          <cell r="M327">
            <v>50337.17141041498</v>
          </cell>
          <cell r="N327">
            <v>50337.17141041498</v>
          </cell>
          <cell r="O327">
            <v>50097.122697489503</v>
          </cell>
          <cell r="P327">
            <v>50441.540416034746</v>
          </cell>
          <cell r="Q327">
            <v>75662.310624052116</v>
          </cell>
          <cell r="R327">
            <v>0</v>
          </cell>
          <cell r="S327">
            <v>50097.122697489503</v>
          </cell>
          <cell r="T327">
            <v>0</v>
          </cell>
          <cell r="U327">
            <v>26322.667075754885</v>
          </cell>
          <cell r="V327">
            <v>0</v>
          </cell>
          <cell r="W327">
            <v>24118.873340279912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12586.314135970952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11532.55920430896</v>
          </cell>
          <cell r="AT327">
            <v>11532.55920430896</v>
          </cell>
          <cell r="AU327">
            <v>0</v>
          </cell>
        </row>
        <row r="328">
          <cell r="B328">
            <v>314</v>
          </cell>
          <cell r="C328">
            <v>8</v>
          </cell>
          <cell r="D328">
            <v>613922.25857856602</v>
          </cell>
          <cell r="E328">
            <v>613922.25857856602</v>
          </cell>
          <cell r="F328">
            <v>1219030</v>
          </cell>
          <cell r="G328">
            <v>0.50361538155629149</v>
          </cell>
          <cell r="H328">
            <v>6597.3614983874186</v>
          </cell>
          <cell r="I328">
            <v>97157.479409839754</v>
          </cell>
          <cell r="J328">
            <v>48679.462781231137</v>
          </cell>
          <cell r="K328">
            <v>48679.462781231137</v>
          </cell>
          <cell r="L328">
            <v>48578.739704919877</v>
          </cell>
          <cell r="M328">
            <v>48578.739704919877</v>
          </cell>
          <cell r="N328">
            <v>48578.739704919877</v>
          </cell>
          <cell r="O328">
            <v>48347.076629403986</v>
          </cell>
          <cell r="P328">
            <v>48679.462781231137</v>
          </cell>
          <cell r="Q328">
            <v>73019.194171846699</v>
          </cell>
          <cell r="R328">
            <v>0</v>
          </cell>
          <cell r="S328">
            <v>48347.076629403986</v>
          </cell>
          <cell r="T328">
            <v>0</v>
          </cell>
          <cell r="U328">
            <v>24515.726222525016</v>
          </cell>
          <cell r="V328">
            <v>0</v>
          </cell>
          <cell r="W328">
            <v>24163.73655870615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12169.229406838507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11994.507151867643</v>
          </cell>
          <cell r="AT328">
            <v>11994.507151867643</v>
          </cell>
          <cell r="AU328">
            <v>0</v>
          </cell>
        </row>
        <row r="329">
          <cell r="B329">
            <v>315</v>
          </cell>
          <cell r="C329">
            <v>8</v>
          </cell>
          <cell r="D329">
            <v>765631.98290753993</v>
          </cell>
          <cell r="E329">
            <v>765631.98290753993</v>
          </cell>
          <cell r="F329">
            <v>1219030</v>
          </cell>
          <cell r="G329">
            <v>0.62806656350339196</v>
          </cell>
          <cell r="H329">
            <v>8227.6719818944348</v>
          </cell>
          <cell r="I329">
            <v>121166.60143107438</v>
          </cell>
          <cell r="J329">
            <v>60708.914028237865</v>
          </cell>
          <cell r="K329">
            <v>60708.914028237865</v>
          </cell>
          <cell r="L329">
            <v>60583.300715537189</v>
          </cell>
          <cell r="M329">
            <v>60583.300715537189</v>
          </cell>
          <cell r="N329">
            <v>60583.300715537189</v>
          </cell>
          <cell r="O329">
            <v>60294.390096325631</v>
          </cell>
          <cell r="P329">
            <v>60708.914028237865</v>
          </cell>
          <cell r="Q329">
            <v>91063.371042356797</v>
          </cell>
          <cell r="R329">
            <v>0</v>
          </cell>
          <cell r="S329">
            <v>60294.390096325631</v>
          </cell>
          <cell r="T329">
            <v>0</v>
          </cell>
          <cell r="U329">
            <v>38129.239007738186</v>
          </cell>
          <cell r="V329">
            <v>0</v>
          </cell>
          <cell r="W329">
            <v>22579.675020499621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14181.538895148578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8398.1361253510422</v>
          </cell>
          <cell r="AT329">
            <v>8398.1361253510422</v>
          </cell>
          <cell r="AU329">
            <v>0</v>
          </cell>
        </row>
        <row r="330">
          <cell r="B330">
            <v>316</v>
          </cell>
          <cell r="C330">
            <v>8</v>
          </cell>
          <cell r="D330">
            <v>780793.07158053597</v>
          </cell>
          <cell r="E330">
            <v>780793.07158053597</v>
          </cell>
          <cell r="F330">
            <v>1219030</v>
          </cell>
          <cell r="G330">
            <v>0.64050357380912359</v>
          </cell>
          <cell r="H330">
            <v>8390.5968168995187</v>
          </cell>
          <cell r="I330">
            <v>123565.94945925612</v>
          </cell>
          <cell r="J330">
            <v>61911.075444389884</v>
          </cell>
          <cell r="K330">
            <v>61911.075444389884</v>
          </cell>
          <cell r="L330">
            <v>61782.974729628062</v>
          </cell>
          <cell r="M330">
            <v>61782.974729628062</v>
          </cell>
          <cell r="N330">
            <v>61782.974729628062</v>
          </cell>
          <cell r="O330">
            <v>61488.343085675864</v>
          </cell>
          <cell r="P330">
            <v>61911.075444389884</v>
          </cell>
          <cell r="Q330">
            <v>92866.613166584837</v>
          </cell>
          <cell r="R330">
            <v>0</v>
          </cell>
          <cell r="S330">
            <v>61488.343085675864</v>
          </cell>
          <cell r="T330">
            <v>0</v>
          </cell>
          <cell r="U330">
            <v>39654.265080498037</v>
          </cell>
          <cell r="V330">
            <v>0</v>
          </cell>
          <cell r="W330">
            <v>22256.810363891884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14255.566579664692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8001.243784227192</v>
          </cell>
          <cell r="AT330">
            <v>8001.243784227192</v>
          </cell>
          <cell r="AU330">
            <v>0</v>
          </cell>
        </row>
        <row r="331">
          <cell r="B331">
            <v>317</v>
          </cell>
          <cell r="C331">
            <v>8</v>
          </cell>
          <cell r="D331">
            <v>781990.10472414992</v>
          </cell>
          <cell r="E331">
            <v>781990.10472414992</v>
          </cell>
          <cell r="F331">
            <v>1219030</v>
          </cell>
          <cell r="G331">
            <v>0.64148552925206925</v>
          </cell>
          <cell r="H331">
            <v>8403.4604332021081</v>
          </cell>
          <cell r="I331">
            <v>123755.3883033092</v>
          </cell>
          <cell r="J331">
            <v>62005.991257505011</v>
          </cell>
          <cell r="K331">
            <v>62005.991257505011</v>
          </cell>
          <cell r="L331">
            <v>61877.694151654599</v>
          </cell>
          <cell r="M331">
            <v>61877.694151654599</v>
          </cell>
          <cell r="N331">
            <v>61877.694151654599</v>
          </cell>
          <cell r="O331">
            <v>61582.610808198646</v>
          </cell>
          <cell r="P331">
            <v>62005.991257505011</v>
          </cell>
          <cell r="Q331">
            <v>93008.986886257524</v>
          </cell>
          <cell r="R331">
            <v>0</v>
          </cell>
          <cell r="S331">
            <v>61582.610808198646</v>
          </cell>
          <cell r="T331">
            <v>0</v>
          </cell>
          <cell r="U331">
            <v>39775.946118619715</v>
          </cell>
          <cell r="V331">
            <v>0</v>
          </cell>
          <cell r="W331">
            <v>22230.045138885151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14260.252271215129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7969.7928676700212</v>
          </cell>
          <cell r="AT331">
            <v>7969.7928676700212</v>
          </cell>
          <cell r="AU331">
            <v>0</v>
          </cell>
        </row>
        <row r="332">
          <cell r="B332">
            <v>318</v>
          </cell>
          <cell r="C332">
            <v>8</v>
          </cell>
          <cell r="D332">
            <v>705844.22074034403</v>
          </cell>
          <cell r="E332">
            <v>705844.22074034403</v>
          </cell>
          <cell r="F332">
            <v>1219030</v>
          </cell>
          <cell r="G332">
            <v>0.5790212059919313</v>
          </cell>
          <cell r="H332">
            <v>7585.1777984943001</v>
          </cell>
          <cell r="I332">
            <v>111704.77105996339</v>
          </cell>
          <cell r="J332">
            <v>55968.189771180078</v>
          </cell>
          <cell r="K332">
            <v>55968.189771180078</v>
          </cell>
          <cell r="L332">
            <v>55852.385529981693</v>
          </cell>
          <cell r="M332">
            <v>55852.385529981693</v>
          </cell>
          <cell r="N332">
            <v>55852.385529981693</v>
          </cell>
          <cell r="O332">
            <v>55586.035775225406</v>
          </cell>
          <cell r="P332">
            <v>55968.189771180078</v>
          </cell>
          <cell r="Q332">
            <v>83952.28465677012</v>
          </cell>
          <cell r="R332">
            <v>0</v>
          </cell>
          <cell r="S332">
            <v>55586.035775225406</v>
          </cell>
          <cell r="T332">
            <v>0</v>
          </cell>
          <cell r="U332">
            <v>32406.768738494007</v>
          </cell>
          <cell r="V332">
            <v>0</v>
          </cell>
          <cell r="W332">
            <v>23561.421032686136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13642.562421229582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9918.8586114565533</v>
          </cell>
          <cell r="AT332">
            <v>9918.8586114565533</v>
          </cell>
          <cell r="AU332">
            <v>0</v>
          </cell>
        </row>
        <row r="333">
          <cell r="B333">
            <v>319</v>
          </cell>
          <cell r="C333">
            <v>8</v>
          </cell>
          <cell r="D333">
            <v>745234.498205974</v>
          </cell>
          <cell r="E333">
            <v>745234.498205974</v>
          </cell>
          <cell r="F333">
            <v>1219030</v>
          </cell>
          <cell r="G333">
            <v>0.61133400999645127</v>
          </cell>
          <cell r="H333">
            <v>8008.4755309535112</v>
          </cell>
          <cell r="I333">
            <v>117938.55720851538</v>
          </cell>
          <cell r="J333">
            <v>59091.545406256977</v>
          </cell>
          <cell r="K333">
            <v>59091.545406256977</v>
          </cell>
          <cell r="L333">
            <v>58969.278604257692</v>
          </cell>
          <cell r="M333">
            <v>58969.278604257692</v>
          </cell>
          <cell r="N333">
            <v>58969.278604257692</v>
          </cell>
          <cell r="O333">
            <v>58688.064959659321</v>
          </cell>
          <cell r="P333">
            <v>59091.545406256977</v>
          </cell>
          <cell r="Q333">
            <v>88637.318109385466</v>
          </cell>
          <cell r="R333">
            <v>0</v>
          </cell>
          <cell r="S333">
            <v>58688.064959659321</v>
          </cell>
          <cell r="T333">
            <v>0</v>
          </cell>
          <cell r="U333">
            <v>36124.671410094496</v>
          </cell>
          <cell r="V333">
            <v>0</v>
          </cell>
          <cell r="W333">
            <v>22966.873996162554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14040.431177157276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8926.4428190052786</v>
          </cell>
          <cell r="AT333">
            <v>8926.4428190052786</v>
          </cell>
          <cell r="AU333">
            <v>0</v>
          </cell>
        </row>
        <row r="334">
          <cell r="B334">
            <v>320</v>
          </cell>
          <cell r="C334">
            <v>8</v>
          </cell>
          <cell r="D334">
            <v>574892.38892348204</v>
          </cell>
          <cell r="E334">
            <v>574892.38892348204</v>
          </cell>
          <cell r="F334">
            <v>1219030</v>
          </cell>
          <cell r="G334">
            <v>0.4715982288569453</v>
          </cell>
          <cell r="H334">
            <v>6177.9367980259831</v>
          </cell>
          <cell r="I334">
            <v>90980.73031108189</v>
          </cell>
          <cell r="J334">
            <v>45584.684801312331</v>
          </cell>
          <cell r="K334">
            <v>45584.684801312331</v>
          </cell>
          <cell r="L334">
            <v>45490.365155540945</v>
          </cell>
          <cell r="M334">
            <v>45490.365155540945</v>
          </cell>
          <cell r="N334">
            <v>45490.365155540945</v>
          </cell>
          <cell r="O334">
            <v>45273.429970266749</v>
          </cell>
          <cell r="P334">
            <v>45584.684801312331</v>
          </cell>
          <cell r="Q334">
            <v>68377.027201968493</v>
          </cell>
          <cell r="R334">
            <v>0</v>
          </cell>
          <cell r="S334">
            <v>42848.526003557767</v>
          </cell>
          <cell r="T334">
            <v>0</v>
          </cell>
          <cell r="U334">
            <v>22641.23703114915</v>
          </cell>
          <cell r="V334">
            <v>0</v>
          </cell>
          <cell r="W334">
            <v>25368.351736872224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11963.669748128954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13404.68198874327</v>
          </cell>
          <cell r="AT334">
            <v>13404.68198874327</v>
          </cell>
          <cell r="AU334">
            <v>0</v>
          </cell>
        </row>
        <row r="335">
          <cell r="B335">
            <v>321</v>
          </cell>
          <cell r="C335">
            <v>8</v>
          </cell>
          <cell r="D335">
            <v>583297.57827801595</v>
          </cell>
          <cell r="E335">
            <v>583297.57827801595</v>
          </cell>
          <cell r="F335">
            <v>1219030</v>
          </cell>
          <cell r="G335">
            <v>0.47849321040336656</v>
          </cell>
          <cell r="H335">
            <v>6268.2610562841019</v>
          </cell>
          <cell r="I335">
            <v>92310.910151017481</v>
          </cell>
          <cell r="J335">
            <v>46251.153717589412</v>
          </cell>
          <cell r="K335">
            <v>46251.153717589412</v>
          </cell>
          <cell r="L335">
            <v>46155.45507550874</v>
          </cell>
          <cell r="M335">
            <v>46155.45507550874</v>
          </cell>
          <cell r="N335">
            <v>46155.45507550874</v>
          </cell>
          <cell r="O335">
            <v>45935.348198723193</v>
          </cell>
          <cell r="P335">
            <v>46251.153717589412</v>
          </cell>
          <cell r="Q335">
            <v>69376.730576384114</v>
          </cell>
          <cell r="R335">
            <v>0</v>
          </cell>
          <cell r="S335">
            <v>44110.615257792495</v>
          </cell>
          <cell r="T335">
            <v>0</v>
          </cell>
          <cell r="U335">
            <v>23003.985350223655</v>
          </cell>
          <cell r="V335">
            <v>0</v>
          </cell>
          <cell r="W335">
            <v>25071.901308296481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11996.73454792315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13075.166760373331</v>
          </cell>
          <cell r="AT335">
            <v>13075.166760373331</v>
          </cell>
          <cell r="AU335">
            <v>0</v>
          </cell>
        </row>
        <row r="336">
          <cell r="B336">
            <v>322</v>
          </cell>
          <cell r="C336">
            <v>8</v>
          </cell>
          <cell r="D336">
            <v>736194.35215474397</v>
          </cell>
          <cell r="E336">
            <v>736194.35215474397</v>
          </cell>
          <cell r="F336">
            <v>1219030</v>
          </cell>
          <cell r="G336">
            <v>0.6039181580065659</v>
          </cell>
          <cell r="H336">
            <v>7911.3278698860131</v>
          </cell>
          <cell r="I336">
            <v>116507.8910426267</v>
          </cell>
          <cell r="J336">
            <v>58374.729152914661</v>
          </cell>
          <cell r="K336">
            <v>58374.729152914661</v>
          </cell>
          <cell r="L336">
            <v>58253.945521313348</v>
          </cell>
          <cell r="M336">
            <v>58253.945521313348</v>
          </cell>
          <cell r="N336">
            <v>58253.945521313348</v>
          </cell>
          <cell r="O336">
            <v>57976.143168630326</v>
          </cell>
          <cell r="P336">
            <v>58374.729152914661</v>
          </cell>
          <cell r="Q336">
            <v>87562.093729371991</v>
          </cell>
          <cell r="R336">
            <v>0</v>
          </cell>
          <cell r="S336">
            <v>57976.143168630326</v>
          </cell>
          <cell r="T336">
            <v>0</v>
          </cell>
          <cell r="U336">
            <v>35253.558904160367</v>
          </cell>
          <cell r="V336">
            <v>0</v>
          </cell>
          <cell r="W336">
            <v>23121.170248754206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13963.294547583853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9157.8757011703528</v>
          </cell>
          <cell r="AT336">
            <v>9157.8757011703528</v>
          </cell>
          <cell r="AU336">
            <v>0</v>
          </cell>
        </row>
        <row r="337">
          <cell r="B337">
            <v>323</v>
          </cell>
          <cell r="C337">
            <v>8</v>
          </cell>
          <cell r="D337">
            <v>730230.15198798</v>
          </cell>
          <cell r="E337">
            <v>730230.15198798</v>
          </cell>
          <cell r="F337">
            <v>1219030</v>
          </cell>
          <cell r="G337">
            <v>0.5990255793442163</v>
          </cell>
          <cell r="H337">
            <v>7847.2350894092333</v>
          </cell>
          <cell r="I337">
            <v>115564.01476708621</v>
          </cell>
          <cell r="J337">
            <v>57901.81249941195</v>
          </cell>
          <cell r="K337">
            <v>57901.81249941195</v>
          </cell>
          <cell r="L337">
            <v>57782.007383543103</v>
          </cell>
          <cell r="M337">
            <v>57782.007383543103</v>
          </cell>
          <cell r="N337">
            <v>57782.007383543103</v>
          </cell>
          <cell r="O337">
            <v>57506.455617044761</v>
          </cell>
          <cell r="P337">
            <v>57901.81249941195</v>
          </cell>
          <cell r="Q337">
            <v>86852.718749117921</v>
          </cell>
          <cell r="R337">
            <v>0</v>
          </cell>
          <cell r="S337">
            <v>57506.455617044761</v>
          </cell>
          <cell r="T337">
            <v>0</v>
          </cell>
          <cell r="U337">
            <v>34684.666777540449</v>
          </cell>
          <cell r="V337">
            <v>0</v>
          </cell>
          <cell r="W337">
            <v>23217.145721871522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13907.664166763181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9309.4815551083411</v>
          </cell>
          <cell r="AT337">
            <v>9309.4815551083411</v>
          </cell>
          <cell r="AU337">
            <v>0</v>
          </cell>
        </row>
        <row r="338">
          <cell r="B338">
            <v>324</v>
          </cell>
          <cell r="C338">
            <v>8</v>
          </cell>
          <cell r="D338">
            <v>782108.909514884</v>
          </cell>
          <cell r="E338">
            <v>782108.909514884</v>
          </cell>
          <cell r="F338">
            <v>1219030</v>
          </cell>
          <cell r="G338">
            <v>0.64158298771554756</v>
          </cell>
          <cell r="H338">
            <v>8404.7371390736735</v>
          </cell>
          <cell r="I338">
            <v>123774.18999008344</v>
          </cell>
          <cell r="J338">
            <v>62015.411592584824</v>
          </cell>
          <cell r="K338">
            <v>62015.411592584824</v>
          </cell>
          <cell r="L338">
            <v>61887.09499504172</v>
          </cell>
          <cell r="M338">
            <v>61887.09499504172</v>
          </cell>
          <cell r="N338">
            <v>61887.09499504172</v>
          </cell>
          <cell r="O338">
            <v>61591.966820692563</v>
          </cell>
          <cell r="P338">
            <v>62015.411592584824</v>
          </cell>
          <cell r="Q338">
            <v>93023.117388877246</v>
          </cell>
          <cell r="R338">
            <v>0</v>
          </cell>
          <cell r="S338">
            <v>61591.966820692563</v>
          </cell>
          <cell r="T338">
            <v>0</v>
          </cell>
          <cell r="U338">
            <v>39788.033053980034</v>
          </cell>
          <cell r="V338">
            <v>0</v>
          </cell>
          <cell r="W338">
            <v>22227.378538604826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14260.707931882525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7966.6706067223004</v>
          </cell>
          <cell r="AT338">
            <v>7966.6706067223004</v>
          </cell>
          <cell r="AU338">
            <v>0</v>
          </cell>
        </row>
        <row r="339">
          <cell r="B339">
            <v>325</v>
          </cell>
          <cell r="C339">
            <v>8</v>
          </cell>
          <cell r="D339">
            <v>747942.04940320598</v>
          </cell>
          <cell r="E339">
            <v>747942.04940320598</v>
          </cell>
          <cell r="F339">
            <v>1219030</v>
          </cell>
          <cell r="G339">
            <v>0.6135550801893358</v>
          </cell>
          <cell r="H339">
            <v>8037.5715504802993</v>
          </cell>
          <cell r="I339">
            <v>118367.04607012666</v>
          </cell>
          <cell r="J339">
            <v>59306.234051101201</v>
          </cell>
          <cell r="K339">
            <v>59306.234051101201</v>
          </cell>
          <cell r="L339">
            <v>59183.523035063328</v>
          </cell>
          <cell r="M339">
            <v>59183.523035063328</v>
          </cell>
          <cell r="N339">
            <v>59183.523035063328</v>
          </cell>
          <cell r="O339">
            <v>58901.287698176238</v>
          </cell>
          <cell r="P339">
            <v>59306.234051101201</v>
          </cell>
          <cell r="Q339">
            <v>88959.351076651801</v>
          </cell>
          <cell r="R339">
            <v>0</v>
          </cell>
          <cell r="S339">
            <v>58901.287698176238</v>
          </cell>
          <cell r="T339">
            <v>0</v>
          </cell>
          <cell r="U339">
            <v>36387.641188950882</v>
          </cell>
          <cell r="V339">
            <v>0</v>
          </cell>
          <cell r="W339">
            <v>22918.592862150283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14061.819081363356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8856.7737807869271</v>
          </cell>
          <cell r="AT339">
            <v>8856.7737807869271</v>
          </cell>
          <cell r="AU339">
            <v>0</v>
          </cell>
        </row>
        <row r="340">
          <cell r="B340">
            <v>326</v>
          </cell>
          <cell r="C340">
            <v>8</v>
          </cell>
          <cell r="D340">
            <v>768136.86710881395</v>
          </cell>
          <cell r="E340">
            <v>768136.86710881395</v>
          </cell>
          <cell r="F340">
            <v>1219030</v>
          </cell>
          <cell r="G340">
            <v>0.63012138102328408</v>
          </cell>
          <cell r="H340">
            <v>8254.5900914050217</v>
          </cell>
          <cell r="I340">
            <v>121563.01682701196</v>
          </cell>
          <cell r="J340">
            <v>60907.532689710642</v>
          </cell>
          <cell r="K340">
            <v>60907.532689710642</v>
          </cell>
          <cell r="L340">
            <v>60781.508413505981</v>
          </cell>
          <cell r="M340">
            <v>60781.508413505981</v>
          </cell>
          <cell r="N340">
            <v>60781.508413505981</v>
          </cell>
          <cell r="O340">
            <v>60491.652578235269</v>
          </cell>
          <cell r="P340">
            <v>60907.532689710642</v>
          </cell>
          <cell r="Q340">
            <v>91361.299034565964</v>
          </cell>
          <cell r="R340">
            <v>0</v>
          </cell>
          <cell r="S340">
            <v>60491.652578235269</v>
          </cell>
          <cell r="T340">
            <v>0</v>
          </cell>
          <cell r="U340">
            <v>38379.138613161347</v>
          </cell>
          <cell r="V340">
            <v>0</v>
          </cell>
          <cell r="W340">
            <v>22528.394076549332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14195.622787752038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8332.7712887972939</v>
          </cell>
          <cell r="AT340">
            <v>8332.7712887972939</v>
          </cell>
          <cell r="AU340">
            <v>0</v>
          </cell>
        </row>
        <row r="341">
          <cell r="B341">
            <v>327</v>
          </cell>
          <cell r="C341">
            <v>8</v>
          </cell>
          <cell r="D341">
            <v>654959.82936109602</v>
          </cell>
          <cell r="E341">
            <v>654959.82936109602</v>
          </cell>
          <cell r="F341">
            <v>1219030</v>
          </cell>
          <cell r="G341">
            <v>0.53727950039055317</v>
          </cell>
          <cell r="H341">
            <v>7038.3614551162464</v>
          </cell>
          <cell r="I341">
            <v>103651.96121534552</v>
          </cell>
          <cell r="J341">
            <v>51933.43650775087</v>
          </cell>
          <cell r="K341">
            <v>51933.43650775087</v>
          </cell>
          <cell r="L341">
            <v>51825.980607672762</v>
          </cell>
          <cell r="M341">
            <v>51825.980607672762</v>
          </cell>
          <cell r="N341">
            <v>51825.980607672762</v>
          </cell>
          <cell r="O341">
            <v>51578.832037493106</v>
          </cell>
          <cell r="P341">
            <v>51933.43650775087</v>
          </cell>
          <cell r="Q341">
            <v>77900.154761626298</v>
          </cell>
          <cell r="R341">
            <v>0</v>
          </cell>
          <cell r="S341">
            <v>51578.832037493106</v>
          </cell>
          <cell r="T341">
            <v>0</v>
          </cell>
          <cell r="U341">
            <v>27902.770820448848</v>
          </cell>
          <cell r="V341">
            <v>0</v>
          </cell>
          <cell r="W341">
            <v>24030.665687301895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12911.184054525971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11119.481632775924</v>
          </cell>
          <cell r="AT341">
            <v>11119.481632775924</v>
          </cell>
          <cell r="AU341">
            <v>0</v>
          </cell>
        </row>
        <row r="342">
          <cell r="B342">
            <v>328</v>
          </cell>
          <cell r="C342">
            <v>8</v>
          </cell>
          <cell r="D342">
            <v>583127.85714839597</v>
          </cell>
          <cell r="E342">
            <v>583127.85714839597</v>
          </cell>
          <cell r="F342">
            <v>1219030</v>
          </cell>
          <cell r="G342">
            <v>0.47835398402696894</v>
          </cell>
          <cell r="H342">
            <v>6266.4371907532932</v>
          </cell>
          <cell r="I342">
            <v>92284.050598482849</v>
          </cell>
          <cell r="J342">
            <v>46237.69609604682</v>
          </cell>
          <cell r="K342">
            <v>46237.69609604682</v>
          </cell>
          <cell r="L342">
            <v>46142.025299241424</v>
          </cell>
          <cell r="M342">
            <v>46142.025299241424</v>
          </cell>
          <cell r="N342">
            <v>46142.025299241424</v>
          </cell>
          <cell r="O342">
            <v>45921.982466589019</v>
          </cell>
          <cell r="P342">
            <v>46237.69609604682</v>
          </cell>
          <cell r="Q342">
            <v>69356.544144070227</v>
          </cell>
          <cell r="R342">
            <v>0</v>
          </cell>
          <cell r="S342">
            <v>44084.949407081702</v>
          </cell>
          <cell r="T342">
            <v>0</v>
          </cell>
          <cell r="U342">
            <v>22996.738222576776</v>
          </cell>
          <cell r="V342">
            <v>0</v>
          </cell>
          <cell r="W342">
            <v>25077.990932977293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11996.156874181892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13081.834058795401</v>
          </cell>
          <cell r="AT342">
            <v>13081.834058795401</v>
          </cell>
          <cell r="AU342">
            <v>0</v>
          </cell>
        </row>
        <row r="343">
          <cell r="B343">
            <v>329</v>
          </cell>
          <cell r="C343">
            <v>8</v>
          </cell>
          <cell r="D343">
            <v>799172.87155879592</v>
          </cell>
          <cell r="E343">
            <v>799172.87155879592</v>
          </cell>
          <cell r="F343">
            <v>1219030</v>
          </cell>
          <cell r="G343">
            <v>0.65558097139430194</v>
          </cell>
          <cell r="H343">
            <v>8588.1107252653546</v>
          </cell>
          <cell r="I343">
            <v>126474.68100138873</v>
          </cell>
          <cell r="J343">
            <v>63368.456694973225</v>
          </cell>
          <cell r="K343">
            <v>63368.456694973225</v>
          </cell>
          <cell r="L343">
            <v>63237.340500694365</v>
          </cell>
          <cell r="M343">
            <v>63237.340500694365</v>
          </cell>
          <cell r="N343">
            <v>63237.340500694365</v>
          </cell>
          <cell r="O343">
            <v>62935.773253852989</v>
          </cell>
          <cell r="P343">
            <v>63368.456694973225</v>
          </cell>
          <cell r="Q343">
            <v>95052.685042459838</v>
          </cell>
          <cell r="R343">
            <v>0</v>
          </cell>
          <cell r="S343">
            <v>62935.773253852989</v>
          </cell>
          <cell r="T343">
            <v>0</v>
          </cell>
          <cell r="U343">
            <v>41543.154395848338</v>
          </cell>
          <cell r="V343">
            <v>0</v>
          </cell>
          <cell r="W343">
            <v>21825.302299124887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14308.252882234585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7517.0494168903024</v>
          </cell>
          <cell r="AT343">
            <v>7517.0494168903024</v>
          </cell>
          <cell r="AU343">
            <v>0</v>
          </cell>
        </row>
        <row r="344">
          <cell r="B344">
            <v>330</v>
          </cell>
          <cell r="C344">
            <v>8</v>
          </cell>
          <cell r="D344">
            <v>868273.33194419998</v>
          </cell>
          <cell r="E344">
            <v>868273.33194419998</v>
          </cell>
          <cell r="F344">
            <v>1219030</v>
          </cell>
          <cell r="G344">
            <v>0.71226576207656911</v>
          </cell>
          <cell r="H344">
            <v>9330.6814832030559</v>
          </cell>
          <cell r="I344">
            <v>137410.31081981171</v>
          </cell>
          <cell r="J344">
            <v>68847.608562321169</v>
          </cell>
          <cell r="K344">
            <v>68847.608562321169</v>
          </cell>
          <cell r="L344">
            <v>68705.155409905856</v>
          </cell>
          <cell r="M344">
            <v>68705.155409905856</v>
          </cell>
          <cell r="N344">
            <v>68705.155409905856</v>
          </cell>
          <cell r="O344">
            <v>68377.513159350638</v>
          </cell>
          <cell r="P344">
            <v>68847.608562321169</v>
          </cell>
          <cell r="Q344">
            <v>103271.41284348175</v>
          </cell>
          <cell r="R344">
            <v>0</v>
          </cell>
          <cell r="S344">
            <v>68377.513159350638</v>
          </cell>
          <cell r="T344">
            <v>0</v>
          </cell>
          <cell r="U344">
            <v>49037.794379791092</v>
          </cell>
          <cell r="V344">
            <v>0</v>
          </cell>
          <cell r="W344">
            <v>19809.814182530157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14109.852395315069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5699.9617872150884</v>
          </cell>
          <cell r="AT344">
            <v>5699.9617872150884</v>
          </cell>
          <cell r="AU344">
            <v>0</v>
          </cell>
        </row>
        <row r="345">
          <cell r="B345">
            <v>331</v>
          </cell>
          <cell r="C345">
            <v>8</v>
          </cell>
          <cell r="D345">
            <v>847888.82591725199</v>
          </cell>
          <cell r="E345">
            <v>847888.82591725199</v>
          </cell>
          <cell r="F345">
            <v>1219030</v>
          </cell>
          <cell r="G345">
            <v>0.69554385529252927</v>
          </cell>
          <cell r="H345">
            <v>9111.6245043321342</v>
          </cell>
          <cell r="I345">
            <v>134184.32056303474</v>
          </cell>
          <cell r="J345">
            <v>67231.269052575881</v>
          </cell>
          <cell r="K345">
            <v>67231.269052575881</v>
          </cell>
          <cell r="L345">
            <v>67092.160281517368</v>
          </cell>
          <cell r="M345">
            <v>67092.160281517368</v>
          </cell>
          <cell r="N345">
            <v>67092.160281517368</v>
          </cell>
          <cell r="O345">
            <v>66772.210108082814</v>
          </cell>
          <cell r="P345">
            <v>67231.269052575881</v>
          </cell>
          <cell r="Q345">
            <v>100846.90357886381</v>
          </cell>
          <cell r="R345">
            <v>0</v>
          </cell>
          <cell r="S345">
            <v>66772.210108082814</v>
          </cell>
          <cell r="T345">
            <v>0</v>
          </cell>
          <cell r="U345">
            <v>46762.296073037891</v>
          </cell>
          <cell r="V345">
            <v>0</v>
          </cell>
          <cell r="W345">
            <v>20468.97297953791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14237.068380066408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6231.9045994715016</v>
          </cell>
          <cell r="AT345">
            <v>6231.9045994715016</v>
          </cell>
          <cell r="AU345">
            <v>0</v>
          </cell>
        </row>
        <row r="346">
          <cell r="B346">
            <v>332</v>
          </cell>
          <cell r="C346">
            <v>8</v>
          </cell>
          <cell r="D346">
            <v>833363.69230053795</v>
          </cell>
          <cell r="E346">
            <v>833363.69230053795</v>
          </cell>
          <cell r="F346">
            <v>1219030</v>
          </cell>
          <cell r="G346">
            <v>0.68362853440894644</v>
          </cell>
          <cell r="H346">
            <v>8955.5338007571991</v>
          </cell>
          <cell r="I346">
            <v>131885.61685817395</v>
          </cell>
          <cell r="J346">
            <v>66079.534135968759</v>
          </cell>
          <cell r="K346">
            <v>66079.534135968759</v>
          </cell>
          <cell r="L346">
            <v>65942.808429086974</v>
          </cell>
          <cell r="M346">
            <v>65942.808429086974</v>
          </cell>
          <cell r="N346">
            <v>65942.808429086974</v>
          </cell>
          <cell r="O346">
            <v>65628.339303258865</v>
          </cell>
          <cell r="P346">
            <v>66079.534135968759</v>
          </cell>
          <cell r="Q346">
            <v>99119.301203953146</v>
          </cell>
          <cell r="R346">
            <v>0</v>
          </cell>
          <cell r="S346">
            <v>65628.339303258865</v>
          </cell>
          <cell r="T346">
            <v>0</v>
          </cell>
          <cell r="U346">
            <v>45173.855075798281</v>
          </cell>
          <cell r="V346">
            <v>0</v>
          </cell>
          <cell r="W346">
            <v>20905.679060170543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14291.718736728189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6613.9603234423539</v>
          </cell>
          <cell r="AT346">
            <v>6613.9603234423539</v>
          </cell>
          <cell r="AU346">
            <v>0</v>
          </cell>
        </row>
        <row r="347">
          <cell r="B347">
            <v>333</v>
          </cell>
          <cell r="C347">
            <v>8</v>
          </cell>
          <cell r="D347">
            <v>773500.05480480602</v>
          </cell>
          <cell r="E347">
            <v>773500.05480480602</v>
          </cell>
          <cell r="F347">
            <v>1219030</v>
          </cell>
          <cell r="G347">
            <v>0.63452093451744918</v>
          </cell>
          <cell r="H347">
            <v>8312.224242178585</v>
          </cell>
          <cell r="I347">
            <v>122411.7786871063</v>
          </cell>
          <cell r="J347">
            <v>61332.793530456634</v>
          </cell>
          <cell r="K347">
            <v>61332.793530456634</v>
          </cell>
          <cell r="L347">
            <v>61205.88934355315</v>
          </cell>
          <cell r="M347">
            <v>61205.88934355315</v>
          </cell>
          <cell r="N347">
            <v>61205.88934355315</v>
          </cell>
          <cell r="O347">
            <v>60914.009713675121</v>
          </cell>
          <cell r="P347">
            <v>61332.793530456634</v>
          </cell>
          <cell r="Q347">
            <v>91999.190295684952</v>
          </cell>
          <cell r="R347">
            <v>0</v>
          </cell>
          <cell r="S347">
            <v>60914.009713675121</v>
          </cell>
          <cell r="T347">
            <v>0</v>
          </cell>
          <cell r="U347">
            <v>38916.941467511009</v>
          </cell>
          <cell r="V347">
            <v>0</v>
          </cell>
          <cell r="W347">
            <v>22415.852062945487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14223.327398985062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8192.5246639604247</v>
          </cell>
          <cell r="AT347">
            <v>8192.5246639604247</v>
          </cell>
          <cell r="AU347">
            <v>0</v>
          </cell>
        </row>
        <row r="348">
          <cell r="B348">
            <v>334</v>
          </cell>
          <cell r="C348">
            <v>8</v>
          </cell>
          <cell r="D348">
            <v>574316.33544236002</v>
          </cell>
          <cell r="E348">
            <v>574316.33544236002</v>
          </cell>
          <cell r="F348">
            <v>1219030</v>
          </cell>
          <cell r="G348">
            <v>0.47112567815587808</v>
          </cell>
          <cell r="H348">
            <v>6171.7463838420026</v>
          </cell>
          <cell r="I348">
            <v>90889.565829832005</v>
          </cell>
          <cell r="J348">
            <v>45539.008050547178</v>
          </cell>
          <cell r="K348">
            <v>45539.008050547178</v>
          </cell>
          <cell r="L348">
            <v>45444.782914916002</v>
          </cell>
          <cell r="M348">
            <v>45444.782914916002</v>
          </cell>
          <cell r="N348">
            <v>45444.782914916002</v>
          </cell>
          <cell r="O348">
            <v>45228.065102964298</v>
          </cell>
          <cell r="P348">
            <v>45539.008050547178</v>
          </cell>
          <cell r="Q348">
            <v>68308.512075820763</v>
          </cell>
          <cell r="R348">
            <v>0</v>
          </cell>
          <cell r="S348">
            <v>42762.698893672277</v>
          </cell>
          <cell r="T348">
            <v>0</v>
          </cell>
          <cell r="U348">
            <v>22616.093377615314</v>
          </cell>
          <cell r="V348">
            <v>0</v>
          </cell>
          <cell r="W348">
            <v>25388.280882223858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11961.071047849629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13427.209834374229</v>
          </cell>
          <cell r="AT348">
            <v>13427.209834374229</v>
          </cell>
          <cell r="AU348">
            <v>0</v>
          </cell>
        </row>
        <row r="349">
          <cell r="B349">
            <v>335</v>
          </cell>
          <cell r="C349">
            <v>8</v>
          </cell>
          <cell r="D349">
            <v>522306.79280969</v>
          </cell>
          <cell r="E349">
            <v>522306.79280969</v>
          </cell>
          <cell r="F349">
            <v>1219030</v>
          </cell>
          <cell r="G349">
            <v>0.42846098357685208</v>
          </cell>
          <cell r="H349">
            <v>5612.838884856762</v>
          </cell>
          <cell r="I349">
            <v>82658.692951646299</v>
          </cell>
          <cell r="J349">
            <v>41415.038672538525</v>
          </cell>
          <cell r="K349">
            <v>41415.038672538525</v>
          </cell>
          <cell r="L349">
            <v>41329.346475823149</v>
          </cell>
          <cell r="M349">
            <v>41329.346475823149</v>
          </cell>
          <cell r="N349">
            <v>41329.346475823149</v>
          </cell>
          <cell r="O349">
            <v>41132.254423377803</v>
          </cell>
          <cell r="P349">
            <v>41415.038672538525</v>
          </cell>
          <cell r="Q349">
            <v>61985.386698246832</v>
          </cell>
          <cell r="R349">
            <v>0</v>
          </cell>
          <cell r="S349">
            <v>35427.066946124476</v>
          </cell>
          <cell r="T349">
            <v>0</v>
          </cell>
          <cell r="U349">
            <v>20247.950997144995</v>
          </cell>
          <cell r="V349">
            <v>0</v>
          </cell>
          <cell r="W349">
            <v>27009.446463207831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11572.493997492356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15436.952465715474</v>
          </cell>
          <cell r="AT349">
            <v>15436.952465715474</v>
          </cell>
          <cell r="AU349">
            <v>0</v>
          </cell>
        </row>
        <row r="350">
          <cell r="B350">
            <v>336</v>
          </cell>
          <cell r="C350">
            <v>9</v>
          </cell>
          <cell r="D350">
            <v>622598.00338090595</v>
          </cell>
          <cell r="E350">
            <v>622598.00338090595</v>
          </cell>
          <cell r="F350">
            <v>1219030</v>
          </cell>
          <cell r="G350">
            <v>0.51073230632626432</v>
          </cell>
          <cell r="H350">
            <v>6690.5932128740624</v>
          </cell>
          <cell r="I350">
            <v>98530.476536462913</v>
          </cell>
          <cell r="J350">
            <v>49367.384729496705</v>
          </cell>
          <cell r="K350">
            <v>49367.384729496705</v>
          </cell>
          <cell r="L350">
            <v>49265.238268231456</v>
          </cell>
          <cell r="M350">
            <v>49265.238268231456</v>
          </cell>
          <cell r="N350">
            <v>49265.238268231456</v>
          </cell>
          <cell r="O350">
            <v>49030.301407321378</v>
          </cell>
          <cell r="P350">
            <v>49367.384729496705</v>
          </cell>
          <cell r="Q350">
            <v>74051.077094245062</v>
          </cell>
          <cell r="R350">
            <v>0</v>
          </cell>
          <cell r="S350">
            <v>49030.301407321378</v>
          </cell>
          <cell r="T350">
            <v>0</v>
          </cell>
          <cell r="U350">
            <v>25213.518260191835</v>
          </cell>
          <cell r="V350">
            <v>0</v>
          </cell>
          <cell r="W350">
            <v>24153.866469304892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12336.15992856471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11817.706540740182</v>
          </cell>
          <cell r="AT350">
            <v>11817.706540740182</v>
          </cell>
          <cell r="AU350">
            <v>0</v>
          </cell>
        </row>
        <row r="351">
          <cell r="B351">
            <v>337</v>
          </cell>
          <cell r="C351">
            <v>9</v>
          </cell>
          <cell r="D351">
            <v>779060.91769882594</v>
          </cell>
          <cell r="E351">
            <v>779060.91769882594</v>
          </cell>
          <cell r="F351">
            <v>1219030</v>
          </cell>
          <cell r="G351">
            <v>0.63908264579118312</v>
          </cell>
          <cell r="H351">
            <v>8371.9826598644995</v>
          </cell>
          <cell r="I351">
            <v>123291.82402603504</v>
          </cell>
          <cell r="J351">
            <v>61773.728542175762</v>
          </cell>
          <cell r="K351">
            <v>61773.728542175762</v>
          </cell>
          <cell r="L351">
            <v>61645.912013017522</v>
          </cell>
          <cell r="M351">
            <v>61645.912013017522</v>
          </cell>
          <cell r="N351">
            <v>61645.912013017522</v>
          </cell>
          <cell r="O351">
            <v>61351.933995953579</v>
          </cell>
          <cell r="P351">
            <v>61773.728542175762</v>
          </cell>
          <cell r="Q351">
            <v>92660.592813263647</v>
          </cell>
          <cell r="R351">
            <v>0</v>
          </cell>
          <cell r="S351">
            <v>61351.933995953579</v>
          </cell>
          <cell r="T351">
            <v>0</v>
          </cell>
          <cell r="U351">
            <v>39478.517877120066</v>
          </cell>
          <cell r="V351">
            <v>0</v>
          </cell>
          <cell r="W351">
            <v>22295.210665055783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14248.482220295653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8046.7284447601305</v>
          </cell>
          <cell r="AT351">
            <v>8046.7284447601305</v>
          </cell>
          <cell r="AU351">
            <v>0</v>
          </cell>
        </row>
        <row r="352">
          <cell r="B352">
            <v>338</v>
          </cell>
          <cell r="C352">
            <v>9</v>
          </cell>
          <cell r="D352">
            <v>809747.49629370798</v>
          </cell>
          <cell r="E352">
            <v>809747.49629370798</v>
          </cell>
          <cell r="F352">
            <v>1219030</v>
          </cell>
          <cell r="G352">
            <v>0.66425559362255893</v>
          </cell>
          <cell r="H352">
            <v>8701.7482764555225</v>
          </cell>
          <cell r="I352">
            <v>128148.18912166407</v>
          </cell>
          <cell r="J352">
            <v>64206.945679556549</v>
          </cell>
          <cell r="K352">
            <v>64206.945679556549</v>
          </cell>
          <cell r="L352">
            <v>64074.094560832033</v>
          </cell>
          <cell r="M352">
            <v>64074.094560832033</v>
          </cell>
          <cell r="N352">
            <v>64074.094560832033</v>
          </cell>
          <cell r="O352">
            <v>63768.536987765656</v>
          </cell>
          <cell r="P352">
            <v>64206.945679556549</v>
          </cell>
          <cell r="Q352">
            <v>96310.418519334824</v>
          </cell>
          <cell r="R352">
            <v>0</v>
          </cell>
          <cell r="S352">
            <v>63768.536987765656</v>
          </cell>
          <cell r="T352">
            <v>0</v>
          </cell>
          <cell r="U352">
            <v>42649.822817065171</v>
          </cell>
          <cell r="V352">
            <v>0</v>
          </cell>
          <cell r="W352">
            <v>21557.122862491291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14319.43944381859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7237.683418672701</v>
          </cell>
          <cell r="AT352">
            <v>7237.683418672701</v>
          </cell>
          <cell r="AU352">
            <v>0</v>
          </cell>
        </row>
        <row r="353">
          <cell r="B353">
            <v>339</v>
          </cell>
          <cell r="C353">
            <v>9</v>
          </cell>
          <cell r="D353">
            <v>818510.09838003002</v>
          </cell>
          <cell r="E353">
            <v>818510.09838003002</v>
          </cell>
          <cell r="F353">
            <v>1219030</v>
          </cell>
          <cell r="G353">
            <v>0.67144376953810003</v>
          </cell>
          <cell r="H353">
            <v>8795.9133809491104</v>
          </cell>
          <cell r="I353">
            <v>129534.93201929025</v>
          </cell>
          <cell r="J353">
            <v>64901.754763552752</v>
          </cell>
          <cell r="K353">
            <v>64901.754763552752</v>
          </cell>
          <cell r="L353">
            <v>64767.466009645126</v>
          </cell>
          <cell r="M353">
            <v>64767.466009645126</v>
          </cell>
          <cell r="N353">
            <v>64767.466009645126</v>
          </cell>
          <cell r="O353">
            <v>64458.601875657601</v>
          </cell>
          <cell r="P353">
            <v>64901.754763552752</v>
          </cell>
          <cell r="Q353">
            <v>97352.632145329117</v>
          </cell>
          <cell r="R353">
            <v>0</v>
          </cell>
          <cell r="S353">
            <v>64458.601875657601</v>
          </cell>
          <cell r="T353">
            <v>0</v>
          </cell>
          <cell r="U353">
            <v>43577.878868077081</v>
          </cell>
          <cell r="V353">
            <v>0</v>
          </cell>
          <cell r="W353">
            <v>21323.875895475503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14317.783612420701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7006.0922830548025</v>
          </cell>
          <cell r="AT353">
            <v>7006.0922830548025</v>
          </cell>
          <cell r="AU353">
            <v>0</v>
          </cell>
        </row>
        <row r="354">
          <cell r="B354">
            <v>340</v>
          </cell>
          <cell r="C354">
            <v>9</v>
          </cell>
          <cell r="D354">
            <v>765398.36676441599</v>
          </cell>
          <cell r="E354">
            <v>765398.36676441599</v>
          </cell>
          <cell r="F354">
            <v>1219030</v>
          </cell>
          <cell r="G354">
            <v>0.62787492249117416</v>
          </cell>
          <cell r="H354">
            <v>8225.1614846343818</v>
          </cell>
          <cell r="I354">
            <v>121129.63004699732</v>
          </cell>
          <cell r="J354">
            <v>60690.390007996895</v>
          </cell>
          <cell r="K354">
            <v>60690.390007996895</v>
          </cell>
          <cell r="L354">
            <v>60564.815023498661</v>
          </cell>
          <cell r="M354">
            <v>60564.815023498661</v>
          </cell>
          <cell r="N354">
            <v>60564.815023498661</v>
          </cell>
          <cell r="O354">
            <v>60275.992559152721</v>
          </cell>
          <cell r="P354">
            <v>60690.390007996895</v>
          </cell>
          <cell r="Q354">
            <v>91035.585011995339</v>
          </cell>
          <cell r="R354">
            <v>0</v>
          </cell>
          <cell r="S354">
            <v>60275.992559152721</v>
          </cell>
          <cell r="T354">
            <v>0</v>
          </cell>
          <cell r="U354">
            <v>38105.973922230129</v>
          </cell>
          <cell r="V354">
            <v>0</v>
          </cell>
          <cell r="W354">
            <v>22584.416085766628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14180.188499359148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8404.22758640748</v>
          </cell>
          <cell r="AT354">
            <v>8404.22758640748</v>
          </cell>
          <cell r="AU354">
            <v>0</v>
          </cell>
        </row>
        <row r="355">
          <cell r="B355">
            <v>341</v>
          </cell>
          <cell r="C355">
            <v>9</v>
          </cell>
          <cell r="D355">
            <v>686517.975874556</v>
          </cell>
          <cell r="E355">
            <v>686517.975874556</v>
          </cell>
          <cell r="F355">
            <v>1219030</v>
          </cell>
          <cell r="G355">
            <v>0.56316741661366498</v>
          </cell>
          <cell r="H355">
            <v>7377.4931576390109</v>
          </cell>
          <cell r="I355">
            <v>108646.25801310825</v>
          </cell>
          <cell r="J355">
            <v>54435.762489876855</v>
          </cell>
          <cell r="K355">
            <v>54435.762489876855</v>
          </cell>
          <cell r="L355">
            <v>54323.129006554125</v>
          </cell>
          <cell r="M355">
            <v>54323.129006554125</v>
          </cell>
          <cell r="N355">
            <v>54323.129006554125</v>
          </cell>
          <cell r="O355">
            <v>54064.071994911836</v>
          </cell>
          <cell r="P355">
            <v>54435.762489876855</v>
          </cell>
          <cell r="Q355">
            <v>81653.643734815283</v>
          </cell>
          <cell r="R355">
            <v>0</v>
          </cell>
          <cell r="S355">
            <v>54064.071994911836</v>
          </cell>
          <cell r="T355">
            <v>0</v>
          </cell>
          <cell r="U355">
            <v>30656.447732818979</v>
          </cell>
          <cell r="V355">
            <v>0</v>
          </cell>
          <cell r="W355">
            <v>23779.314757057815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13391.73526057545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10387.579496482365</v>
          </cell>
          <cell r="AT355">
            <v>10387.579496482365</v>
          </cell>
          <cell r="AU355">
            <v>0</v>
          </cell>
        </row>
        <row r="356">
          <cell r="B356">
            <v>342</v>
          </cell>
          <cell r="C356">
            <v>9</v>
          </cell>
          <cell r="D356">
            <v>721955.74773921201</v>
          </cell>
          <cell r="E356">
            <v>721955.74773921201</v>
          </cell>
          <cell r="F356">
            <v>1219030</v>
          </cell>
          <cell r="G356">
            <v>0.5922378840054896</v>
          </cell>
          <cell r="H356">
            <v>7758.3162804719141</v>
          </cell>
          <cell r="I356">
            <v>114254.53258233906</v>
          </cell>
          <cell r="J356">
            <v>57245.713867970626</v>
          </cell>
          <cell r="K356">
            <v>57245.713867970626</v>
          </cell>
          <cell r="L356">
            <v>57127.26629116953</v>
          </cell>
          <cell r="M356">
            <v>57127.26629116953</v>
          </cell>
          <cell r="N356">
            <v>57127.26629116953</v>
          </cell>
          <cell r="O356">
            <v>56854.836864527002</v>
          </cell>
          <cell r="P356">
            <v>57245.713867970626</v>
          </cell>
          <cell r="Q356">
            <v>85868.570801955939</v>
          </cell>
          <cell r="R356">
            <v>0</v>
          </cell>
          <cell r="S356">
            <v>56854.836864527002</v>
          </cell>
          <cell r="T356">
            <v>0</v>
          </cell>
          <cell r="U356">
            <v>33903.080449550704</v>
          </cell>
          <cell r="V356">
            <v>0</v>
          </cell>
          <cell r="W356">
            <v>23342.63341841998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13824.391822840878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9518.2415955791021</v>
          </cell>
          <cell r="AT356">
            <v>9518.2415955791021</v>
          </cell>
          <cell r="AU356">
            <v>0</v>
          </cell>
        </row>
        <row r="357">
          <cell r="B357">
            <v>343</v>
          </cell>
          <cell r="C357">
            <v>9</v>
          </cell>
          <cell r="D357">
            <v>929537.66793908994</v>
          </cell>
          <cell r="E357">
            <v>929537.66793908994</v>
          </cell>
          <cell r="F357">
            <v>1219030</v>
          </cell>
          <cell r="G357">
            <v>0.7625223890626891</v>
          </cell>
          <cell r="H357">
            <v>9989.0432967212273</v>
          </cell>
          <cell r="I357">
            <v>147105.81929797397</v>
          </cell>
          <cell r="J357">
            <v>73705.414126799529</v>
          </cell>
          <cell r="K357">
            <v>73705.414126799529</v>
          </cell>
          <cell r="L357">
            <v>73552.909648986984</v>
          </cell>
          <cell r="M357">
            <v>73552.909648986984</v>
          </cell>
          <cell r="N357">
            <v>73552.909648986984</v>
          </cell>
          <cell r="O357">
            <v>73202.149350018153</v>
          </cell>
          <cell r="P357">
            <v>73705.414126799529</v>
          </cell>
          <cell r="Q357">
            <v>110558.12119019929</v>
          </cell>
          <cell r="R357">
            <v>0</v>
          </cell>
          <cell r="S357">
            <v>73202.149350018153</v>
          </cell>
          <cell r="T357">
            <v>0</v>
          </cell>
          <cell r="U357">
            <v>56202.028466822077</v>
          </cell>
          <cell r="V357">
            <v>0</v>
          </cell>
          <cell r="W357">
            <v>17503.385659977444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13346.723450131614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4156.6622098458301</v>
          </cell>
          <cell r="AT357">
            <v>4156.6622098458301</v>
          </cell>
          <cell r="AU357">
            <v>0</v>
          </cell>
        </row>
        <row r="358">
          <cell r="B358">
            <v>344</v>
          </cell>
          <cell r="C358">
            <v>9</v>
          </cell>
          <cell r="D358">
            <v>927573.89463342796</v>
          </cell>
          <cell r="E358">
            <v>927573.89463342796</v>
          </cell>
          <cell r="F358">
            <v>1219030</v>
          </cell>
          <cell r="G358">
            <v>0.76091145798990012</v>
          </cell>
          <cell r="H358">
            <v>9967.9400996676923</v>
          </cell>
          <cell r="I358">
            <v>146795.03847541154</v>
          </cell>
          <cell r="J358">
            <v>73549.70152930374</v>
          </cell>
          <cell r="K358">
            <v>73549.70152930374</v>
          </cell>
          <cell r="L358">
            <v>73397.519237705768</v>
          </cell>
          <cell r="M358">
            <v>73397.519237705768</v>
          </cell>
          <cell r="N358">
            <v>73397.519237705768</v>
          </cell>
          <cell r="O358">
            <v>73047.49996703041</v>
          </cell>
          <cell r="P358">
            <v>73549.70152930374</v>
          </cell>
          <cell r="Q358">
            <v>110324.55229395562</v>
          </cell>
          <cell r="R358">
            <v>0</v>
          </cell>
          <cell r="S358">
            <v>73047.49996703041</v>
          </cell>
          <cell r="T358">
            <v>0</v>
          </cell>
          <cell r="U358">
            <v>55964.810625384627</v>
          </cell>
          <cell r="V358">
            <v>0</v>
          </cell>
          <cell r="W358">
            <v>17584.890903919237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13380.544976294519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4204.3459276247177</v>
          </cell>
          <cell r="AT358">
            <v>4204.3459276247177</v>
          </cell>
          <cell r="AU358">
            <v>0</v>
          </cell>
        </row>
        <row r="359">
          <cell r="B359">
            <v>345</v>
          </cell>
          <cell r="C359">
            <v>9</v>
          </cell>
          <cell r="D359">
            <v>914877.755778266</v>
          </cell>
          <cell r="E359">
            <v>914877.755778266</v>
          </cell>
          <cell r="F359">
            <v>1219030</v>
          </cell>
          <cell r="G359">
            <v>0.75049650605667295</v>
          </cell>
          <cell r="H359">
            <v>9831.5042293424158</v>
          </cell>
          <cell r="I359">
            <v>144785.78594845335</v>
          </cell>
          <cell r="J359">
            <v>72542.99227543801</v>
          </cell>
          <cell r="K359">
            <v>72542.99227543801</v>
          </cell>
          <cell r="L359">
            <v>72392.892974226677</v>
          </cell>
          <cell r="M359">
            <v>72392.892974226677</v>
          </cell>
          <cell r="N359">
            <v>72392.892974226677</v>
          </cell>
          <cell r="O359">
            <v>72047.664581440607</v>
          </cell>
          <cell r="P359">
            <v>72542.99227543801</v>
          </cell>
          <cell r="Q359">
            <v>108814.48841315701</v>
          </cell>
          <cell r="R359">
            <v>0</v>
          </cell>
          <cell r="S359">
            <v>72047.664581440607</v>
          </cell>
          <cell r="T359">
            <v>0</v>
          </cell>
          <cell r="U359">
            <v>54443.262241612378</v>
          </cell>
          <cell r="V359">
            <v>0</v>
          </cell>
          <cell r="W359">
            <v>18099.730033825501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13583.784150955065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4515.9458828704355</v>
          </cell>
          <cell r="AT359">
            <v>4515.9458828704355</v>
          </cell>
          <cell r="AU359">
            <v>0</v>
          </cell>
        </row>
        <row r="360">
          <cell r="B360">
            <v>346</v>
          </cell>
          <cell r="C360">
            <v>9</v>
          </cell>
          <cell r="D360">
            <v>936810.71752309997</v>
          </cell>
          <cell r="E360">
            <v>936810.71752309997</v>
          </cell>
          <cell r="F360">
            <v>1219030</v>
          </cell>
          <cell r="G360">
            <v>0.7684886487806698</v>
          </cell>
          <cell r="H360">
            <v>10067.201299026774</v>
          </cell>
          <cell r="I360">
            <v>148256.83012276681</v>
          </cell>
          <cell r="J360">
            <v>74282.112791139545</v>
          </cell>
          <cell r="K360">
            <v>74282.112791139545</v>
          </cell>
          <cell r="L360">
            <v>74128.415061383406</v>
          </cell>
          <cell r="M360">
            <v>74128.415061383406</v>
          </cell>
          <cell r="N360">
            <v>74128.415061383406</v>
          </cell>
          <cell r="O360">
            <v>73774.9102829443</v>
          </cell>
          <cell r="P360">
            <v>74282.112791139545</v>
          </cell>
          <cell r="Q360">
            <v>111423.16918670932</v>
          </cell>
          <cell r="R360">
            <v>0</v>
          </cell>
          <cell r="S360">
            <v>73774.9102829443</v>
          </cell>
          <cell r="T360">
            <v>0</v>
          </cell>
          <cell r="U360">
            <v>57084.960487436205</v>
          </cell>
          <cell r="V360">
            <v>0</v>
          </cell>
          <cell r="W360">
            <v>17197.152303703479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13215.816336748469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3981.33596695501</v>
          </cell>
          <cell r="AT360">
            <v>3981.33596695501</v>
          </cell>
          <cell r="AU360">
            <v>0</v>
          </cell>
        </row>
        <row r="361">
          <cell r="B361">
            <v>347</v>
          </cell>
          <cell r="C361">
            <v>9</v>
          </cell>
          <cell r="D361">
            <v>961878.52836797398</v>
          </cell>
          <cell r="E361">
            <v>961878.52836797398</v>
          </cell>
          <cell r="F361">
            <v>1219030</v>
          </cell>
          <cell r="G361">
            <v>0.78905238457459947</v>
          </cell>
          <cell r="H361">
            <v>10336.586237927253</v>
          </cell>
          <cell r="I361">
            <v>152223.98603213174</v>
          </cell>
          <cell r="J361">
            <v>76269.803492980791</v>
          </cell>
          <cell r="K361">
            <v>76269.803492980791</v>
          </cell>
          <cell r="L361">
            <v>76111.99301606587</v>
          </cell>
          <cell r="M361">
            <v>76111.99301606587</v>
          </cell>
          <cell r="N361">
            <v>76111.99301606587</v>
          </cell>
          <cell r="O361">
            <v>75749.028919161545</v>
          </cell>
          <cell r="P361">
            <v>76269.803492980791</v>
          </cell>
          <cell r="Q361">
            <v>114404.70523947118</v>
          </cell>
          <cell r="R361">
            <v>0</v>
          </cell>
          <cell r="S361">
            <v>75749.028919161545</v>
          </cell>
          <cell r="T361">
            <v>0</v>
          </cell>
          <cell r="U361">
            <v>60180.870317172601</v>
          </cell>
          <cell r="V361">
            <v>0</v>
          </cell>
          <cell r="W361">
            <v>16088.933175808168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12695.011087632818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3393.9220881753499</v>
          </cell>
          <cell r="AT361">
            <v>3393.9220881753499</v>
          </cell>
          <cell r="AU361">
            <v>0</v>
          </cell>
        </row>
        <row r="362">
          <cell r="B362">
            <v>348</v>
          </cell>
          <cell r="C362">
            <v>9</v>
          </cell>
          <cell r="D362">
            <v>781515.88392079994</v>
          </cell>
          <cell r="E362">
            <v>781515.88392079994</v>
          </cell>
          <cell r="F362">
            <v>1219030</v>
          </cell>
          <cell r="G362">
            <v>0.64109651437684056</v>
          </cell>
          <cell r="H362">
            <v>8398.3643383366107</v>
          </cell>
          <cell r="I362">
            <v>123680.33955358008</v>
          </cell>
          <cell r="J362">
            <v>61968.389079665409</v>
          </cell>
          <cell r="K362">
            <v>61968.389079665409</v>
          </cell>
          <cell r="L362">
            <v>61840.16977679004</v>
          </cell>
          <cell r="M362">
            <v>61840.16977679004</v>
          </cell>
          <cell r="N362">
            <v>61840.16977679004</v>
          </cell>
          <cell r="O362">
            <v>61545.265380176694</v>
          </cell>
          <cell r="P362">
            <v>61968.389079665409</v>
          </cell>
          <cell r="Q362">
            <v>92952.583619498109</v>
          </cell>
          <cell r="R362">
            <v>0</v>
          </cell>
          <cell r="S362">
            <v>61545.265380176694</v>
          </cell>
          <cell r="T362">
            <v>0</v>
          </cell>
          <cell r="U362">
            <v>39727.718240521368</v>
          </cell>
          <cell r="V362">
            <v>0</v>
          </cell>
          <cell r="W362">
            <v>22240.670839144033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14258.416552377881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7982.2542867661523</v>
          </cell>
          <cell r="AT362">
            <v>7982.2542867661523</v>
          </cell>
          <cell r="AU362">
            <v>0</v>
          </cell>
        </row>
        <row r="363">
          <cell r="B363">
            <v>349</v>
          </cell>
          <cell r="C363">
            <v>9</v>
          </cell>
          <cell r="D363">
            <v>748168.67702922795</v>
          </cell>
          <cell r="E363">
            <v>748168.67702922795</v>
          </cell>
          <cell r="F363">
            <v>1219030</v>
          </cell>
          <cell r="G363">
            <v>0.61374098835076085</v>
          </cell>
          <cell r="H363">
            <v>8040.006947394967</v>
          </cell>
          <cell r="I363">
            <v>118402.91147262878</v>
          </cell>
          <cell r="J363">
            <v>59324.203933984543</v>
          </cell>
          <cell r="K363">
            <v>59324.203933984543</v>
          </cell>
          <cell r="L363">
            <v>59201.45573631439</v>
          </cell>
          <cell r="M363">
            <v>59201.45573631439</v>
          </cell>
          <cell r="N363">
            <v>59201.45573631439</v>
          </cell>
          <cell r="O363">
            <v>58919.134881673039</v>
          </cell>
          <cell r="P363">
            <v>59324.203933984543</v>
          </cell>
          <cell r="Q363">
            <v>88986.305900976819</v>
          </cell>
          <cell r="R363">
            <v>0</v>
          </cell>
          <cell r="S363">
            <v>58919.134881673039</v>
          </cell>
          <cell r="T363">
            <v>0</v>
          </cell>
          <cell r="U363">
            <v>36409.695555565748</v>
          </cell>
          <cell r="V363">
            <v>0</v>
          </cell>
          <cell r="W363">
            <v>22914.508378418745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14063.573019742511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8850.9353586762336</v>
          </cell>
          <cell r="AT363">
            <v>8850.9353586762336</v>
          </cell>
          <cell r="AU363">
            <v>0</v>
          </cell>
        </row>
        <row r="364">
          <cell r="B364">
            <v>350</v>
          </cell>
          <cell r="C364">
            <v>9</v>
          </cell>
          <cell r="D364">
            <v>1042746.65319356</v>
          </cell>
          <cell r="E364">
            <v>1042746.65319356</v>
          </cell>
          <cell r="F364">
            <v>1219030</v>
          </cell>
          <cell r="G364">
            <v>0.85539047701333026</v>
          </cell>
          <cell r="H364">
            <v>11205.615248874627</v>
          </cell>
          <cell r="I364">
            <v>165021.93082541166</v>
          </cell>
          <cell r="J364">
            <v>82682.043508108502</v>
          </cell>
          <cell r="K364">
            <v>82682.043508108502</v>
          </cell>
          <cell r="L364">
            <v>82510.965412705831</v>
          </cell>
          <cell r="M364">
            <v>82510.965412705831</v>
          </cell>
          <cell r="N364">
            <v>82510.965412705831</v>
          </cell>
          <cell r="O364">
            <v>82117.485793279702</v>
          </cell>
          <cell r="P364">
            <v>82682.043508108502</v>
          </cell>
          <cell r="Q364">
            <v>124023.06526216275</v>
          </cell>
          <cell r="R364">
            <v>0</v>
          </cell>
          <cell r="S364">
            <v>82117.485793279702</v>
          </cell>
          <cell r="T364">
            <v>0</v>
          </cell>
          <cell r="U364">
            <v>70725.432636837926</v>
          </cell>
          <cell r="V364">
            <v>0</v>
          </cell>
          <cell r="W364">
            <v>11956.610871270648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10227.571076638969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1729.0397946316789</v>
          </cell>
          <cell r="AT364">
            <v>1729.0397946316789</v>
          </cell>
          <cell r="AU364">
            <v>0</v>
          </cell>
        </row>
        <row r="365">
          <cell r="B365">
            <v>351</v>
          </cell>
          <cell r="C365">
            <v>9</v>
          </cell>
          <cell r="D365">
            <v>1102062.191276578</v>
          </cell>
          <cell r="E365">
            <v>1102062.191276578</v>
          </cell>
          <cell r="F365">
            <v>1219030</v>
          </cell>
          <cell r="G365">
            <v>0.90404845760693175</v>
          </cell>
          <cell r="H365">
            <v>11843.034794650806</v>
          </cell>
          <cell r="I365">
            <v>174409.02844152928</v>
          </cell>
          <cell r="J365">
            <v>87385.323912286025</v>
          </cell>
          <cell r="K365">
            <v>87385.323912286025</v>
          </cell>
          <cell r="L365">
            <v>87204.514220764642</v>
          </cell>
          <cell r="M365">
            <v>87204.514220764642</v>
          </cell>
          <cell r="N365">
            <v>87204.514220764642</v>
          </cell>
          <cell r="O365">
            <v>86788.651930265449</v>
          </cell>
          <cell r="P365">
            <v>87385.323912286025</v>
          </cell>
          <cell r="Q365">
            <v>131077.98586842904</v>
          </cell>
          <cell r="R365">
            <v>0</v>
          </cell>
          <cell r="S365">
            <v>86788.651930265449</v>
          </cell>
          <cell r="T365">
            <v>0</v>
          </cell>
          <cell r="U365">
            <v>79000.567300384151</v>
          </cell>
          <cell r="V365">
            <v>0</v>
          </cell>
          <cell r="W365">
            <v>8384.7566119018011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7580.226282399346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804.53032950245506</v>
          </cell>
          <cell r="AT365">
            <v>804.53032950245506</v>
          </cell>
          <cell r="AU365">
            <v>0</v>
          </cell>
        </row>
        <row r="366">
          <cell r="B366">
            <v>352</v>
          </cell>
          <cell r="C366">
            <v>9</v>
          </cell>
          <cell r="D366">
            <v>1129331.3850085819</v>
          </cell>
          <cell r="E366">
            <v>1129331.3850085819</v>
          </cell>
          <cell r="F366">
            <v>1219030</v>
          </cell>
          <cell r="G366">
            <v>0.92641804140060702</v>
          </cell>
          <cell r="H366">
            <v>12136.076342347951</v>
          </cell>
          <cell r="I366">
            <v>178724.5685470051</v>
          </cell>
          <cell r="J366">
            <v>89547.56788178267</v>
          </cell>
          <cell r="K366">
            <v>89547.56788178267</v>
          </cell>
          <cell r="L366">
            <v>89362.284273502548</v>
          </cell>
          <cell r="M366">
            <v>89362.284273502548</v>
          </cell>
          <cell r="N366">
            <v>89362.284273502548</v>
          </cell>
          <cell r="O366">
            <v>88936.131974458272</v>
          </cell>
          <cell r="P366">
            <v>89547.56788178267</v>
          </cell>
          <cell r="Q366">
            <v>134321.35182267401</v>
          </cell>
          <cell r="R366">
            <v>0</v>
          </cell>
          <cell r="S366">
            <v>88936.131974458272</v>
          </cell>
          <cell r="T366">
            <v>0</v>
          </cell>
          <cell r="U366">
            <v>82958.482449229094</v>
          </cell>
          <cell r="V366">
            <v>0</v>
          </cell>
          <cell r="W366">
            <v>6589.0854325536638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6104.247621047637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484.83781150602681</v>
          </cell>
          <cell r="AT366">
            <v>484.83781150602681</v>
          </cell>
          <cell r="AU366">
            <v>0</v>
          </cell>
        </row>
        <row r="367">
          <cell r="B367">
            <v>353</v>
          </cell>
          <cell r="C367">
            <v>9</v>
          </cell>
          <cell r="D367">
            <v>984652.10888422001</v>
          </cell>
          <cell r="E367">
            <v>984652.10888422001</v>
          </cell>
          <cell r="F367">
            <v>1219030</v>
          </cell>
          <cell r="G367">
            <v>0.80773410735110707</v>
          </cell>
          <cell r="H367">
            <v>10581.316806299503</v>
          </cell>
          <cell r="I367">
            <v>155828.06399017558</v>
          </cell>
          <cell r="J367">
            <v>78075.578816558016</v>
          </cell>
          <cell r="K367">
            <v>78075.578816558016</v>
          </cell>
          <cell r="L367">
            <v>77914.031995087789</v>
          </cell>
          <cell r="M367">
            <v>77914.031995087789</v>
          </cell>
          <cell r="N367">
            <v>77914.031995087789</v>
          </cell>
          <cell r="O367">
            <v>77542.474305706273</v>
          </cell>
          <cell r="P367">
            <v>78075.578816558016</v>
          </cell>
          <cell r="Q367">
            <v>117113.36822483702</v>
          </cell>
          <cell r="R367">
            <v>0</v>
          </cell>
          <cell r="S367">
            <v>77542.474305706273</v>
          </cell>
          <cell r="T367">
            <v>0</v>
          </cell>
          <cell r="U367">
            <v>63064.307961313483</v>
          </cell>
          <cell r="V367">
            <v>0</v>
          </cell>
          <cell r="W367">
            <v>15011.270855244482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12125.115464466591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2886.1553907778907</v>
          </cell>
          <cell r="AT367">
            <v>2886.1553907778907</v>
          </cell>
          <cell r="AU367">
            <v>0</v>
          </cell>
        </row>
        <row r="368">
          <cell r="B368">
            <v>354</v>
          </cell>
          <cell r="C368">
            <v>9</v>
          </cell>
          <cell r="D368">
            <v>967005.10484208399</v>
          </cell>
          <cell r="E368">
            <v>967005.10484208399</v>
          </cell>
          <cell r="F368">
            <v>1219030</v>
          </cell>
          <cell r="G368">
            <v>0.7932578401204925</v>
          </cell>
          <cell r="H368">
            <v>10391.677705578451</v>
          </cell>
          <cell r="I368">
            <v>153035.3025160454</v>
          </cell>
          <cell r="J368">
            <v>76676.302826046798</v>
          </cell>
          <cell r="K368">
            <v>76676.302826046798</v>
          </cell>
          <cell r="L368">
            <v>76517.651258022699</v>
          </cell>
          <cell r="M368">
            <v>76517.651258022699</v>
          </cell>
          <cell r="N368">
            <v>76517.651258022699</v>
          </cell>
          <cell r="O368">
            <v>76152.75265156728</v>
          </cell>
          <cell r="P368">
            <v>76676.302826046798</v>
          </cell>
          <cell r="Q368">
            <v>115014.45423907021</v>
          </cell>
          <cell r="R368">
            <v>0</v>
          </cell>
          <cell r="S368">
            <v>76152.75265156728</v>
          </cell>
          <cell r="T368">
            <v>0</v>
          </cell>
          <cell r="U368">
            <v>60824.07836821481</v>
          </cell>
          <cell r="V368">
            <v>0</v>
          </cell>
          <cell r="W368">
            <v>15852.22445783217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12574.901334525191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3277.3231233069782</v>
          </cell>
          <cell r="AT368">
            <v>3277.3231233069782</v>
          </cell>
          <cell r="AU368">
            <v>0</v>
          </cell>
        </row>
        <row r="369">
          <cell r="B369">
            <v>355</v>
          </cell>
          <cell r="C369">
            <v>9</v>
          </cell>
          <cell r="D369">
            <v>880965.47736101795</v>
          </cell>
          <cell r="E369">
            <v>880965.47736101795</v>
          </cell>
          <cell r="F369">
            <v>1219030</v>
          </cell>
          <cell r="G369">
            <v>0.72267743809505747</v>
          </cell>
          <cell r="H369">
            <v>9467.0744390452528</v>
          </cell>
          <cell r="I369">
            <v>139418.93135729848</v>
          </cell>
          <cell r="J369">
            <v>69854.001166268252</v>
          </cell>
          <cell r="K369">
            <v>69854.001166268252</v>
          </cell>
          <cell r="L369">
            <v>69709.465678649241</v>
          </cell>
          <cell r="M369">
            <v>69709.465678649241</v>
          </cell>
          <cell r="N369">
            <v>69709.465678649241</v>
          </cell>
          <cell r="O369">
            <v>69377.034057125522</v>
          </cell>
          <cell r="P369">
            <v>69854.001166268252</v>
          </cell>
          <cell r="Q369">
            <v>104781.00174940238</v>
          </cell>
          <cell r="R369">
            <v>0</v>
          </cell>
          <cell r="S369">
            <v>69377.034057125522</v>
          </cell>
          <cell r="T369">
            <v>0</v>
          </cell>
          <cell r="U369">
            <v>50481.910603527896</v>
          </cell>
          <cell r="V369">
            <v>0</v>
          </cell>
          <cell r="W369">
            <v>19372.090562740341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13999.77277842663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5372.3177843137109</v>
          </cell>
          <cell r="AT369">
            <v>5372.3177843137109</v>
          </cell>
          <cell r="AU369">
            <v>0</v>
          </cell>
        </row>
        <row r="370">
          <cell r="B370">
            <v>356</v>
          </cell>
          <cell r="C370">
            <v>9</v>
          </cell>
          <cell r="D370">
            <v>838153.82159416599</v>
          </cell>
          <cell r="E370">
            <v>838153.82159416599</v>
          </cell>
          <cell r="F370">
            <v>1219030</v>
          </cell>
          <cell r="G370">
            <v>0.68755799413809826</v>
          </cell>
          <cell r="H370">
            <v>9007.0097232090866</v>
          </cell>
          <cell r="I370">
            <v>132643.68822912191</v>
          </cell>
          <cell r="J370">
            <v>66459.355713388577</v>
          </cell>
          <cell r="K370">
            <v>66459.355713388577</v>
          </cell>
          <cell r="L370">
            <v>66321.844114560954</v>
          </cell>
          <cell r="M370">
            <v>66321.844114560954</v>
          </cell>
          <cell r="N370">
            <v>66321.844114560954</v>
          </cell>
          <cell r="O370">
            <v>66005.567437257429</v>
          </cell>
          <cell r="P370">
            <v>66459.355713388577</v>
          </cell>
          <cell r="Q370">
            <v>99689.033570082873</v>
          </cell>
          <cell r="R370">
            <v>0</v>
          </cell>
          <cell r="S370">
            <v>66005.567437257429</v>
          </cell>
          <cell r="T370">
            <v>0</v>
          </cell>
          <cell r="U370">
            <v>45694.66130600794</v>
          </cell>
          <cell r="V370">
            <v>0</v>
          </cell>
          <cell r="W370">
            <v>20764.694407380768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14276.931635629307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6487.7627717514606</v>
          </cell>
          <cell r="AT370">
            <v>6487.7627717514606</v>
          </cell>
          <cell r="AU370">
            <v>0</v>
          </cell>
        </row>
        <row r="371">
          <cell r="B371">
            <v>357</v>
          </cell>
          <cell r="C371">
            <v>9</v>
          </cell>
          <cell r="D371">
            <v>902636.86889431998</v>
          </cell>
          <cell r="E371">
            <v>902636.86889431998</v>
          </cell>
          <cell r="F371">
            <v>1219030</v>
          </cell>
          <cell r="G371">
            <v>0.74045500840366518</v>
          </cell>
          <cell r="H371">
            <v>9699.9606100880137</v>
          </cell>
          <cell r="I371">
            <v>142848.58022123508</v>
          </cell>
          <cell r="J371">
            <v>71572.381112298273</v>
          </cell>
          <cell r="K371">
            <v>71572.381112298273</v>
          </cell>
          <cell r="L371">
            <v>71424.290110617541</v>
          </cell>
          <cell r="M371">
            <v>71424.290110617541</v>
          </cell>
          <cell r="N371">
            <v>71424.290110617541</v>
          </cell>
          <cell r="O371">
            <v>71083.680806751858</v>
          </cell>
          <cell r="P371">
            <v>71572.381112298273</v>
          </cell>
          <cell r="Q371">
            <v>107358.57166844742</v>
          </cell>
          <cell r="R371">
            <v>0</v>
          </cell>
          <cell r="S371">
            <v>71083.680806751858</v>
          </cell>
          <cell r="T371">
            <v>0</v>
          </cell>
          <cell r="U371">
            <v>52996.128057977199</v>
          </cell>
          <cell r="V371">
            <v>0</v>
          </cell>
          <cell r="W371">
            <v>18576.253054321161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13754.879611445987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4821.3734428751741</v>
          </cell>
          <cell r="AT371">
            <v>4821.3734428751741</v>
          </cell>
          <cell r="AU371">
            <v>0</v>
          </cell>
        </row>
        <row r="372">
          <cell r="B372">
            <v>358</v>
          </cell>
          <cell r="C372">
            <v>9</v>
          </cell>
          <cell r="D372">
            <v>903744.04967519396</v>
          </cell>
          <cell r="E372">
            <v>903744.04967519396</v>
          </cell>
          <cell r="F372">
            <v>1219030</v>
          </cell>
          <cell r="G372">
            <v>0.74136325576498852</v>
          </cell>
          <cell r="H372">
            <v>9711.8586505213498</v>
          </cell>
          <cell r="I372">
            <v>143023.79930218158</v>
          </cell>
          <cell r="J372">
            <v>71660.172302243795</v>
          </cell>
          <cell r="K372">
            <v>71660.172302243795</v>
          </cell>
          <cell r="L372">
            <v>71511.899651090789</v>
          </cell>
          <cell r="M372">
            <v>71511.899651090789</v>
          </cell>
          <cell r="N372">
            <v>71511.899651090789</v>
          </cell>
          <cell r="O372">
            <v>71170.872553438894</v>
          </cell>
          <cell r="P372">
            <v>71660.172302243795</v>
          </cell>
          <cell r="Q372">
            <v>107490.25845336569</v>
          </cell>
          <cell r="R372">
            <v>0</v>
          </cell>
          <cell r="S372">
            <v>71170.872553438894</v>
          </cell>
          <cell r="T372">
            <v>0</v>
          </cell>
          <cell r="U372">
            <v>53126.218646671579</v>
          </cell>
          <cell r="V372">
            <v>0</v>
          </cell>
          <cell r="W372">
            <v>18533.953655572259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13740.39222429246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4793.5614312797989</v>
          </cell>
          <cell r="AT372">
            <v>4793.5614312797989</v>
          </cell>
          <cell r="AU372">
            <v>0</v>
          </cell>
        </row>
        <row r="373">
          <cell r="B373">
            <v>359</v>
          </cell>
          <cell r="C373">
            <v>9</v>
          </cell>
          <cell r="D373">
            <v>905948.42764108197</v>
          </cell>
          <cell r="E373">
            <v>905948.42764108197</v>
          </cell>
          <cell r="F373">
            <v>1219030</v>
          </cell>
          <cell r="G373">
            <v>0.74317156070078827</v>
          </cell>
          <cell r="H373">
            <v>9735.5474451803257</v>
          </cell>
          <cell r="I373">
            <v>143372.65749039609</v>
          </cell>
          <cell r="J373">
            <v>71834.963057338187</v>
          </cell>
          <cell r="K373">
            <v>71834.963057338187</v>
          </cell>
          <cell r="L373">
            <v>71686.328745198043</v>
          </cell>
          <cell r="M373">
            <v>71686.328745198043</v>
          </cell>
          <cell r="N373">
            <v>71686.328745198043</v>
          </cell>
          <cell r="O373">
            <v>71344.46982727568</v>
          </cell>
          <cell r="P373">
            <v>71834.963057338187</v>
          </cell>
          <cell r="Q373">
            <v>107752.44458600729</v>
          </cell>
          <cell r="R373">
            <v>0</v>
          </cell>
          <cell r="S373">
            <v>71344.46982727568</v>
          </cell>
          <cell r="T373">
            <v>0</v>
          </cell>
          <cell r="U373">
            <v>53385.701608205542</v>
          </cell>
          <cell r="V373">
            <v>0</v>
          </cell>
          <cell r="W373">
            <v>18449.261449132697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13710.966424928833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4738.2950242038642</v>
          </cell>
          <cell r="AT373">
            <v>4738.2950242038642</v>
          </cell>
          <cell r="AU373">
            <v>0</v>
          </cell>
        </row>
        <row r="374">
          <cell r="B374">
            <v>360</v>
          </cell>
          <cell r="C374">
            <v>9</v>
          </cell>
          <cell r="D374">
            <v>901371.94729885797</v>
          </cell>
          <cell r="E374">
            <v>901371.94729885797</v>
          </cell>
          <cell r="F374">
            <v>1219030</v>
          </cell>
          <cell r="G374">
            <v>0.73941736241016054</v>
          </cell>
          <cell r="H374">
            <v>9686.3674475731023</v>
          </cell>
          <cell r="I374">
            <v>142648.39755616817</v>
          </cell>
          <cell r="J374">
            <v>71472.08225056612</v>
          </cell>
          <cell r="K374">
            <v>71472.08225056612</v>
          </cell>
          <cell r="L374">
            <v>71324.198778084086</v>
          </cell>
          <cell r="M374">
            <v>71324.198778084086</v>
          </cell>
          <cell r="N374">
            <v>71324.198778084086</v>
          </cell>
          <cell r="O374">
            <v>70984.066791375415</v>
          </cell>
          <cell r="P374">
            <v>71472.08225056612</v>
          </cell>
          <cell r="Q374">
            <v>107208.12337584917</v>
          </cell>
          <cell r="R374">
            <v>0</v>
          </cell>
          <cell r="S374">
            <v>70984.066791375415</v>
          </cell>
          <cell r="T374">
            <v>0</v>
          </cell>
          <cell r="U374">
            <v>52847.698543675644</v>
          </cell>
          <cell r="V374">
            <v>0</v>
          </cell>
          <cell r="W374">
            <v>18624.383706890512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13771.192677063751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4853.1910298267612</v>
          </cell>
          <cell r="AT374">
            <v>4853.1910298267612</v>
          </cell>
          <cell r="AU374">
            <v>0</v>
          </cell>
        </row>
        <row r="375">
          <cell r="B375">
            <v>361</v>
          </cell>
          <cell r="C375">
            <v>9</v>
          </cell>
          <cell r="D375">
            <v>791631.26324615197</v>
          </cell>
          <cell r="E375">
            <v>791631.26324615197</v>
          </cell>
          <cell r="F375">
            <v>1219030</v>
          </cell>
          <cell r="G375">
            <v>0.64939440641013924</v>
          </cell>
          <cell r="H375">
            <v>8507.0667239728245</v>
          </cell>
          <cell r="I375">
            <v>125281.16888464407</v>
          </cell>
          <cell r="J375">
            <v>62770.463323604061</v>
          </cell>
          <cell r="K375">
            <v>62770.463323604061</v>
          </cell>
          <cell r="L375">
            <v>62640.584442322033</v>
          </cell>
          <cell r="M375">
            <v>62640.584442322033</v>
          </cell>
          <cell r="N375">
            <v>62640.584442322033</v>
          </cell>
          <cell r="O375">
            <v>62341.863015373368</v>
          </cell>
          <cell r="P375">
            <v>62770.463323604061</v>
          </cell>
          <cell r="Q375">
            <v>94155.694985406095</v>
          </cell>
          <cell r="R375">
            <v>0</v>
          </cell>
          <cell r="S375">
            <v>62341.863015373368</v>
          </cell>
          <cell r="T375">
            <v>0</v>
          </cell>
          <cell r="U375">
            <v>40762.787770121213</v>
          </cell>
          <cell r="V375">
            <v>0</v>
          </cell>
          <cell r="W375">
            <v>22007.675553482724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14291.661402520846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7716.0141509618788</v>
          </cell>
          <cell r="AT375">
            <v>7716.0141509618788</v>
          </cell>
          <cell r="AU375">
            <v>0</v>
          </cell>
        </row>
        <row r="376">
          <cell r="B376">
            <v>362</v>
          </cell>
          <cell r="C376">
            <v>9</v>
          </cell>
          <cell r="D376">
            <v>688536.65895744797</v>
          </cell>
          <cell r="E376">
            <v>688536.65895744797</v>
          </cell>
          <cell r="F376">
            <v>1219030</v>
          </cell>
          <cell r="G376">
            <v>0.56482339151411198</v>
          </cell>
          <cell r="H376">
            <v>7399.186428834867</v>
          </cell>
          <cell r="I376">
            <v>108965.72869090248</v>
          </cell>
          <cell r="J376">
            <v>54595.829023754064</v>
          </cell>
          <cell r="K376">
            <v>54595.829023754064</v>
          </cell>
          <cell r="L376">
            <v>54482.864345451242</v>
          </cell>
          <cell r="M376">
            <v>54482.864345451242</v>
          </cell>
          <cell r="N376">
            <v>54482.864345451242</v>
          </cell>
          <cell r="O376">
            <v>54223.045585354754</v>
          </cell>
          <cell r="P376">
            <v>54595.829023754064</v>
          </cell>
          <cell r="Q376">
            <v>81893.743535631103</v>
          </cell>
          <cell r="R376">
            <v>0</v>
          </cell>
          <cell r="S376">
            <v>54223.045585354754</v>
          </cell>
          <cell r="T376">
            <v>0</v>
          </cell>
          <cell r="U376">
            <v>30837.001311721386</v>
          </cell>
          <cell r="V376">
            <v>0</v>
          </cell>
          <cell r="W376">
            <v>23758.827712032711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13419.541646709786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10339.286065322925</v>
          </cell>
          <cell r="AT376">
            <v>10339.286065322925</v>
          </cell>
          <cell r="AU376">
            <v>0</v>
          </cell>
        </row>
        <row r="377">
          <cell r="B377">
            <v>363</v>
          </cell>
          <cell r="C377">
            <v>9</v>
          </cell>
          <cell r="D377">
            <v>683121.55656298401</v>
          </cell>
          <cell r="E377">
            <v>683121.55656298401</v>
          </cell>
          <cell r="F377">
            <v>1219030</v>
          </cell>
          <cell r="G377">
            <v>0.56038125112834303</v>
          </cell>
          <cell r="H377">
            <v>7340.9943897812936</v>
          </cell>
          <cell r="I377">
            <v>108108.75096767994</v>
          </cell>
          <cell r="J377">
            <v>54166.451734065638</v>
          </cell>
          <cell r="K377">
            <v>54166.451734065638</v>
          </cell>
          <cell r="L377">
            <v>54054.375483839969</v>
          </cell>
          <cell r="M377">
            <v>54054.375483839969</v>
          </cell>
          <cell r="N377">
            <v>54054.375483839969</v>
          </cell>
          <cell r="O377">
            <v>53796.600108320934</v>
          </cell>
          <cell r="P377">
            <v>54166.451734065638</v>
          </cell>
          <cell r="Q377">
            <v>81249.677601098461</v>
          </cell>
          <cell r="R377">
            <v>0</v>
          </cell>
          <cell r="S377">
            <v>53796.600108320934</v>
          </cell>
          <cell r="T377">
            <v>0</v>
          </cell>
          <cell r="U377">
            <v>30353.863991918719</v>
          </cell>
          <cell r="V377">
            <v>0</v>
          </cell>
          <cell r="W377">
            <v>23812.587742146919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13344.127711547735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10468.460030599184</v>
          </cell>
          <cell r="AT377">
            <v>10468.460030599184</v>
          </cell>
          <cell r="AU377">
            <v>0</v>
          </cell>
        </row>
        <row r="378">
          <cell r="B378">
            <v>364</v>
          </cell>
          <cell r="C378">
            <v>9</v>
          </cell>
          <cell r="D378">
            <v>928025.15316629992</v>
          </cell>
          <cell r="E378">
            <v>928025.15316629992</v>
          </cell>
          <cell r="F378">
            <v>1219030</v>
          </cell>
          <cell r="G378">
            <v>0.76128163635538082</v>
          </cell>
          <cell r="H378">
            <v>9972.7894362554889</v>
          </cell>
          <cell r="I378">
            <v>146866.45328568007</v>
          </cell>
          <cell r="J378">
            <v>73585.482970111116</v>
          </cell>
          <cell r="K378">
            <v>73585.482970111116</v>
          </cell>
          <cell r="L378">
            <v>73433.226642840033</v>
          </cell>
          <cell r="M378">
            <v>73433.226642840033</v>
          </cell>
          <cell r="N378">
            <v>73433.226642840033</v>
          </cell>
          <cell r="O378">
            <v>73083.037090116559</v>
          </cell>
          <cell r="P378">
            <v>73585.482970111116</v>
          </cell>
          <cell r="Q378">
            <v>110378.22445516667</v>
          </cell>
          <cell r="R378">
            <v>0</v>
          </cell>
          <cell r="S378">
            <v>73083.037090116559</v>
          </cell>
          <cell r="T378">
            <v>0</v>
          </cell>
          <cell r="U378">
            <v>56019.276887487256</v>
          </cell>
          <cell r="V378">
            <v>0</v>
          </cell>
          <cell r="W378">
            <v>17566.206082623918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13372.83011113578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4193.375971488138</v>
          </cell>
          <cell r="AT378">
            <v>4193.375971488138</v>
          </cell>
          <cell r="AU378">
            <v>0</v>
          </cell>
        </row>
        <row r="379">
          <cell r="B379">
            <v>365</v>
          </cell>
          <cell r="C379">
            <v>9</v>
          </cell>
          <cell r="D379">
            <v>963671.58218442998</v>
          </cell>
          <cell r="E379">
            <v>963671.58218442998</v>
          </cell>
          <cell r="F379">
            <v>1219030</v>
          </cell>
          <cell r="G379">
            <v>0.79052327029230618</v>
          </cell>
          <cell r="H379">
            <v>10355.854840829212</v>
          </cell>
          <cell r="I379">
            <v>0</v>
          </cell>
          <cell r="J379">
            <v>0</v>
          </cell>
          <cell r="K379">
            <v>76411.979306454319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876903.7480371464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876903.7480371464</v>
          </cell>
          <cell r="AT379">
            <v>876903.7480371464</v>
          </cell>
          <cell r="AU379">
            <v>0</v>
          </cell>
        </row>
        <row r="380">
          <cell r="D380">
            <v>613878162.03401196</v>
          </cell>
          <cell r="E380">
            <v>613878162.03401196</v>
          </cell>
          <cell r="F380">
            <v>428506340</v>
          </cell>
          <cell r="H380" t="str">
            <v>Mist Production</v>
          </cell>
          <cell r="I380" t="str">
            <v>DukeBCS2BS</v>
          </cell>
          <cell r="J380" t="str">
            <v>Duke1ABSTBS</v>
          </cell>
          <cell r="K380" t="str">
            <v>CoralABSTBS</v>
          </cell>
          <cell r="L380" t="str">
            <v>CoralBCS2BS</v>
          </cell>
          <cell r="M380" t="str">
            <v>SempraBCS2BS</v>
          </cell>
          <cell r="N380" t="str">
            <v>BPCanadaBCS2BS</v>
          </cell>
          <cell r="O380" t="str">
            <v>SempraABTCBS</v>
          </cell>
          <cell r="P380" t="str">
            <v>HuskeyABSTBS</v>
          </cell>
          <cell r="Q380" t="str">
            <v>BurlingtonABSTBS</v>
          </cell>
          <cell r="R380" t="str">
            <v>Unused "R"</v>
          </cell>
          <cell r="S380" t="str">
            <v>BPCanadaABTCBS</v>
          </cell>
          <cell r="T380" t="str">
            <v>Unused "T"</v>
          </cell>
          <cell r="U380" t="str">
            <v>BPCanadaABSTBS</v>
          </cell>
          <cell r="V380" t="str">
            <v>Unused "V"</v>
          </cell>
          <cell r="X380" t="str">
            <v>Winter Only Load</v>
          </cell>
          <cell r="Y380" t="str">
            <v>Duke2ABSTBS</v>
          </cell>
          <cell r="Z380" t="str">
            <v>Duke3ABSTBS</v>
          </cell>
          <cell r="AA380" t="str">
            <v>SempraABSTBS</v>
          </cell>
          <cell r="AB380" t="str">
            <v>CanadianresABTCBS</v>
          </cell>
          <cell r="AC380" t="str">
            <v>NationalFuelRKBS</v>
          </cell>
          <cell r="AD380" t="str">
            <v>OneokRKBS</v>
          </cell>
          <cell r="AE380" t="str">
            <v>EnsercoRKBS</v>
          </cell>
          <cell r="AF380" t="str">
            <v>WesternGasRKBS</v>
          </cell>
          <cell r="AG380" t="str">
            <v>ConocoPhRKBS</v>
          </cell>
          <cell r="AH380" t="str">
            <v>SempraRKBS</v>
          </cell>
          <cell r="AI380" t="str">
            <v>NationalFuelRKBS</v>
          </cell>
          <cell r="AJ380" t="str">
            <v>Unused "AJ"</v>
          </cell>
          <cell r="AK380" t="str">
            <v>Unused "AK"</v>
          </cell>
          <cell r="AL380" t="str">
            <v>Unused "AL"</v>
          </cell>
          <cell r="AM380" t="str">
            <v>Unused "AM"</v>
          </cell>
          <cell r="AN380" t="str">
            <v>Unused "AN"</v>
          </cell>
          <cell r="AO380" t="str">
            <v>Unused "AO"</v>
          </cell>
          <cell r="AP380" t="str">
            <v>Unused "AP"</v>
          </cell>
          <cell r="AQ380" t="str">
            <v>Unused "AQ"</v>
          </cell>
          <cell r="AR380" t="str">
            <v>Unused "AR"</v>
          </cell>
          <cell r="AS380" t="str">
            <v>Swing to Dispatch</v>
          </cell>
          <cell r="AT380" t="str">
            <v>Swing</v>
          </cell>
          <cell r="AU380" t="str">
            <v>SEMPRAABSTSW</v>
          </cell>
        </row>
        <row r="381">
          <cell r="E381" t="str">
            <v>TOTAL FLOWING</v>
          </cell>
          <cell r="F381">
            <v>613878162.03401184</v>
          </cell>
          <cell r="H381">
            <v>4261967.8272013497</v>
          </cell>
          <cell r="I381">
            <v>62612288.679984048</v>
          </cell>
          <cell r="J381">
            <v>31371054.446440294</v>
          </cell>
          <cell r="K381">
            <v>31447466.42574675</v>
          </cell>
          <cell r="L381">
            <v>31306144.339992024</v>
          </cell>
          <cell r="M381">
            <v>31306144.339992024</v>
          </cell>
          <cell r="N381">
            <v>31306144.339992024</v>
          </cell>
          <cell r="O381">
            <v>28180851.095161095</v>
          </cell>
          <cell r="P381">
            <v>28374594.446440294</v>
          </cell>
          <cell r="Q381">
            <v>42555104.820402652</v>
          </cell>
          <cell r="R381">
            <v>0</v>
          </cell>
          <cell r="S381">
            <v>28149447.306126852</v>
          </cell>
          <cell r="T381">
            <v>0</v>
          </cell>
          <cell r="U381">
            <v>26012505.837385863</v>
          </cell>
          <cell r="V381">
            <v>0</v>
          </cell>
          <cell r="W381">
            <v>236994448.1291464</v>
          </cell>
          <cell r="X381">
            <v>0</v>
          </cell>
          <cell r="Y381">
            <v>7249500</v>
          </cell>
          <cell r="Z381">
            <v>13049100</v>
          </cell>
          <cell r="AA381">
            <v>14499000</v>
          </cell>
          <cell r="AB381">
            <v>14162149.896067377</v>
          </cell>
          <cell r="AC381">
            <v>14500015.854411952</v>
          </cell>
          <cell r="AD381">
            <v>21583322.902745333</v>
          </cell>
          <cell r="AE381">
            <v>14189567.109728632</v>
          </cell>
          <cell r="AF381">
            <v>13953792.612503203</v>
          </cell>
          <cell r="AG381">
            <v>6906200</v>
          </cell>
          <cell r="AH381">
            <v>10941013.065498121</v>
          </cell>
          <cell r="AI381">
            <v>3810501.0248442767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102150285.66334772</v>
          </cell>
          <cell r="AT381">
            <v>102150285.66334772</v>
          </cell>
          <cell r="AU381">
            <v>12146382.799119866</v>
          </cell>
        </row>
        <row r="382">
          <cell r="D382">
            <v>613878162.03401196</v>
          </cell>
          <cell r="E382">
            <v>613878162.03401196</v>
          </cell>
          <cell r="F382">
            <v>613878162.03401196</v>
          </cell>
          <cell r="H382">
            <v>4261967.8272013497</v>
          </cell>
          <cell r="I382">
            <v>62612288.679984093</v>
          </cell>
          <cell r="J382">
            <v>31371054.446440294</v>
          </cell>
          <cell r="K382">
            <v>31447466.425746754</v>
          </cell>
          <cell r="L382">
            <v>31306144.339992046</v>
          </cell>
          <cell r="M382">
            <v>31306144.339992046</v>
          </cell>
          <cell r="N382">
            <v>31306144.339992046</v>
          </cell>
          <cell r="O382">
            <v>28180851.095161065</v>
          </cell>
          <cell r="P382">
            <v>28374594.446440294</v>
          </cell>
          <cell r="Q382">
            <v>42555104.820402637</v>
          </cell>
          <cell r="R382">
            <v>0</v>
          </cell>
          <cell r="S382">
            <v>28149447.306126822</v>
          </cell>
          <cell r="T382">
            <v>0</v>
          </cell>
          <cell r="U382">
            <v>26012505.837385863</v>
          </cell>
          <cell r="V382">
            <v>0</v>
          </cell>
          <cell r="Y382">
            <v>7249500</v>
          </cell>
          <cell r="Z382">
            <v>13049100</v>
          </cell>
          <cell r="AA382">
            <v>14499000</v>
          </cell>
          <cell r="AB382">
            <v>14162149.896067377</v>
          </cell>
          <cell r="AC382">
            <v>14500015.854411952</v>
          </cell>
          <cell r="AD382">
            <v>21583322.902745336</v>
          </cell>
          <cell r="AE382">
            <v>14189567.109728634</v>
          </cell>
          <cell r="AF382">
            <v>13953792.612503204</v>
          </cell>
          <cell r="AG382">
            <v>6906200</v>
          </cell>
          <cell r="AH382">
            <v>10941013.06549811</v>
          </cell>
          <cell r="AI382">
            <v>3810501.0248442767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U382">
            <v>12146382.799119866</v>
          </cell>
        </row>
        <row r="383">
          <cell r="B383" t="str">
            <v>Load Adjustment</v>
          </cell>
          <cell r="D383">
            <v>0.99835958599999997</v>
          </cell>
          <cell r="F383">
            <v>613878162.03401208</v>
          </cell>
          <cell r="H383" t="str">
            <v>Mist Production</v>
          </cell>
          <cell r="I383" t="str">
            <v>DukeBCS2BS</v>
          </cell>
          <cell r="J383" t="str">
            <v>Duke1ABSTBS</v>
          </cell>
          <cell r="K383" t="str">
            <v>CoralABSTBS</v>
          </cell>
          <cell r="L383" t="str">
            <v>CoralBCS2BS</v>
          </cell>
          <cell r="M383" t="str">
            <v>SempraBCS2BS</v>
          </cell>
          <cell r="N383" t="str">
            <v>BPCanadaBCS2BS</v>
          </cell>
          <cell r="O383" t="str">
            <v>SempraABTCBS</v>
          </cell>
          <cell r="P383" t="str">
            <v>HuskeyABSTBS</v>
          </cell>
          <cell r="Q383" t="str">
            <v>BurlingtonABSTBS</v>
          </cell>
          <cell r="R383" t="str">
            <v>Unused "R"</v>
          </cell>
          <cell r="S383" t="str">
            <v>BPCanadaABTCBS</v>
          </cell>
          <cell r="T383" t="str">
            <v>Unused "T"</v>
          </cell>
          <cell r="U383" t="str">
            <v>BPCanadaABSTBS</v>
          </cell>
          <cell r="V383" t="str">
            <v>Unused "V"</v>
          </cell>
          <cell r="Y383" t="str">
            <v>Duke2ABSTBS</v>
          </cell>
          <cell r="Z383" t="str">
            <v>Duke3ABSTBS</v>
          </cell>
          <cell r="AA383" t="str">
            <v>SempraABSTBS</v>
          </cell>
          <cell r="AB383" t="str">
            <v>CanadianresABTCBS</v>
          </cell>
          <cell r="AC383" t="str">
            <v>NationalFuelRKBS</v>
          </cell>
          <cell r="AD383" t="str">
            <v>OneokRKBS</v>
          </cell>
          <cell r="AE383" t="str">
            <v>EnsercoRKBS</v>
          </cell>
          <cell r="AF383" t="str">
            <v>WesternGasRKBS</v>
          </cell>
          <cell r="AG383" t="str">
            <v>ConocoPhRKBS</v>
          </cell>
          <cell r="AH383" t="str">
            <v>SempraRKBS</v>
          </cell>
          <cell r="AI383" t="str">
            <v>NationalFuelRKBS</v>
          </cell>
          <cell r="AJ383" t="str">
            <v>Unused "AJ"</v>
          </cell>
          <cell r="AK383" t="str">
            <v>Unused "AK"</v>
          </cell>
          <cell r="AL383" t="str">
            <v>Unused "AL"</v>
          </cell>
          <cell r="AM383" t="str">
            <v>Unused "AM"</v>
          </cell>
          <cell r="AN383" t="str">
            <v>Unused "AN"</v>
          </cell>
          <cell r="AO383" t="str">
            <v>Unused "AO"</v>
          </cell>
          <cell r="AP383" t="str">
            <v>Unused "AP"</v>
          </cell>
          <cell r="AQ383" t="str">
            <v>Unused "AQ"</v>
          </cell>
          <cell r="AR383" t="str">
            <v>Unused "AR"</v>
          </cell>
          <cell r="AU383" t="str">
            <v>SEMPRAABSTSW</v>
          </cell>
        </row>
        <row r="384">
          <cell r="D384">
            <v>613878162.03401196</v>
          </cell>
          <cell r="E384">
            <v>1.194623449538218</v>
          </cell>
          <cell r="F384">
            <v>0</v>
          </cell>
          <cell r="G384" t="str">
            <v>Day</v>
          </cell>
          <cell r="H384">
            <v>9825</v>
          </cell>
          <cell r="I384">
            <v>192920</v>
          </cell>
          <cell r="J384">
            <v>96660</v>
          </cell>
          <cell r="K384">
            <v>96660</v>
          </cell>
          <cell r="L384">
            <v>96460</v>
          </cell>
          <cell r="M384">
            <v>96460</v>
          </cell>
          <cell r="N384">
            <v>96460</v>
          </cell>
          <cell r="O384">
            <v>96000</v>
          </cell>
          <cell r="P384">
            <v>96660</v>
          </cell>
          <cell r="Q384">
            <v>144990</v>
          </cell>
          <cell r="R384">
            <v>0</v>
          </cell>
          <cell r="S384">
            <v>96000</v>
          </cell>
          <cell r="T384">
            <v>0</v>
          </cell>
          <cell r="U384">
            <v>96660</v>
          </cell>
          <cell r="V384">
            <v>0</v>
          </cell>
          <cell r="W384" t="e">
            <v>#DIV/0!</v>
          </cell>
          <cell r="Y384">
            <v>48330</v>
          </cell>
          <cell r="Z384">
            <v>144990</v>
          </cell>
          <cell r="AA384">
            <v>96660</v>
          </cell>
          <cell r="AB384">
            <v>96000</v>
          </cell>
          <cell r="AC384">
            <v>98660</v>
          </cell>
          <cell r="AT384">
            <v>65125698.66834271</v>
          </cell>
          <cell r="AU384" t="str">
            <v>swing gas</v>
          </cell>
        </row>
        <row r="385">
          <cell r="D385">
            <v>733353247.52525246</v>
          </cell>
          <cell r="F385">
            <v>0</v>
          </cell>
          <cell r="G385" t="str">
            <v>Year</v>
          </cell>
          <cell r="H385">
            <v>3586125</v>
          </cell>
          <cell r="I385">
            <v>70415800</v>
          </cell>
          <cell r="J385">
            <v>35280900</v>
          </cell>
          <cell r="K385">
            <v>35280900</v>
          </cell>
          <cell r="L385">
            <v>35207900</v>
          </cell>
          <cell r="M385">
            <v>0</v>
          </cell>
          <cell r="N385">
            <v>0</v>
          </cell>
          <cell r="O385">
            <v>-2976000</v>
          </cell>
          <cell r="P385">
            <v>-2996460</v>
          </cell>
          <cell r="Q385">
            <v>-4494690</v>
          </cell>
          <cell r="R385">
            <v>0</v>
          </cell>
          <cell r="S385">
            <v>-2976000</v>
          </cell>
          <cell r="T385">
            <v>0</v>
          </cell>
          <cell r="U385">
            <v>-2996460</v>
          </cell>
          <cell r="V385">
            <v>0</v>
          </cell>
          <cell r="W385" t="e">
            <v>#DIV/0!</v>
          </cell>
          <cell r="Y385">
            <v>-36827460</v>
          </cell>
          <cell r="Z385">
            <v>-114832080</v>
          </cell>
          <cell r="AA385">
            <v>-73654920</v>
          </cell>
          <cell r="AB385">
            <v>-73152000</v>
          </cell>
          <cell r="AC385">
            <v>-75178920</v>
          </cell>
          <cell r="AT385">
            <v>37024586.995005012</v>
          </cell>
          <cell r="AU385" t="str">
            <v>net</v>
          </cell>
        </row>
        <row r="386">
          <cell r="D386">
            <v>613878162.52525246</v>
          </cell>
          <cell r="E386">
            <v>0.49124050140380859</v>
          </cell>
          <cell r="F386">
            <v>0</v>
          </cell>
          <cell r="G386" t="str">
            <v>28 day mo.</v>
          </cell>
          <cell r="H386">
            <v>275100</v>
          </cell>
          <cell r="I386">
            <v>5401760</v>
          </cell>
          <cell r="J386">
            <v>2706480</v>
          </cell>
          <cell r="K386">
            <v>2706480</v>
          </cell>
          <cell r="L386">
            <v>2700880</v>
          </cell>
          <cell r="M386">
            <v>2700880</v>
          </cell>
          <cell r="N386">
            <v>2700880</v>
          </cell>
          <cell r="O386">
            <v>2688000</v>
          </cell>
          <cell r="P386">
            <v>2706480</v>
          </cell>
          <cell r="Q386">
            <v>4059720</v>
          </cell>
          <cell r="R386">
            <v>0</v>
          </cell>
          <cell r="S386">
            <v>2688000</v>
          </cell>
          <cell r="T386">
            <v>0</v>
          </cell>
          <cell r="U386">
            <v>2706480</v>
          </cell>
          <cell r="Y386">
            <v>1353240</v>
          </cell>
          <cell r="Z386">
            <v>4059720</v>
          </cell>
          <cell r="AA386">
            <v>2706480</v>
          </cell>
          <cell r="AB386">
            <v>2688000</v>
          </cell>
          <cell r="AC386">
            <v>2762480</v>
          </cell>
          <cell r="AT386">
            <v>37024586.995005012</v>
          </cell>
          <cell r="AU386" t="str">
            <v>spot</v>
          </cell>
        </row>
        <row r="387">
          <cell r="B387" t="str">
            <v>Daily Flowing</v>
          </cell>
          <cell r="D387" t="str">
            <v>Adjusted Daily</v>
          </cell>
          <cell r="F387">
            <v>119475085</v>
          </cell>
          <cell r="G387" t="str">
            <v>30 day mo.</v>
          </cell>
          <cell r="H387">
            <v>294750</v>
          </cell>
          <cell r="I387">
            <v>5787600</v>
          </cell>
          <cell r="J387">
            <v>2899800</v>
          </cell>
          <cell r="K387">
            <v>2899800</v>
          </cell>
          <cell r="L387">
            <v>2893800</v>
          </cell>
          <cell r="M387">
            <v>2893800</v>
          </cell>
          <cell r="N387">
            <v>2893800</v>
          </cell>
          <cell r="O387">
            <v>2880000</v>
          </cell>
          <cell r="P387">
            <v>2899800</v>
          </cell>
          <cell r="Q387">
            <v>4349700</v>
          </cell>
          <cell r="R387">
            <v>0</v>
          </cell>
          <cell r="S387">
            <v>2880000</v>
          </cell>
          <cell r="T387">
            <v>0</v>
          </cell>
          <cell r="U387">
            <v>2899800</v>
          </cell>
          <cell r="Y387">
            <v>1449900</v>
          </cell>
          <cell r="Z387">
            <v>4349700</v>
          </cell>
          <cell r="AA387">
            <v>2899800</v>
          </cell>
          <cell r="AB387">
            <v>2880000</v>
          </cell>
          <cell r="AC387">
            <v>2959800</v>
          </cell>
          <cell r="AT387">
            <v>0</v>
          </cell>
          <cell r="AU387" t="str">
            <v>Curtailment</v>
          </cell>
        </row>
        <row r="388">
          <cell r="B388" t="str">
            <v>Load</v>
          </cell>
          <cell r="D388" t="str">
            <v>Flowing Load</v>
          </cell>
          <cell r="F388">
            <v>-119475085</v>
          </cell>
          <cell r="G388" t="str">
            <v>31 day mo.</v>
          </cell>
          <cell r="H388">
            <v>304575</v>
          </cell>
          <cell r="I388">
            <v>5980520</v>
          </cell>
          <cell r="J388">
            <v>2996460</v>
          </cell>
          <cell r="K388">
            <v>2996460</v>
          </cell>
          <cell r="L388">
            <v>2990260</v>
          </cell>
          <cell r="M388">
            <v>2990260</v>
          </cell>
          <cell r="N388">
            <v>2990260</v>
          </cell>
          <cell r="O388">
            <v>2976000</v>
          </cell>
          <cell r="P388">
            <v>2996460</v>
          </cell>
          <cell r="Q388">
            <v>4494690</v>
          </cell>
          <cell r="R388">
            <v>0</v>
          </cell>
          <cell r="S388">
            <v>2976000</v>
          </cell>
          <cell r="T388">
            <v>0</v>
          </cell>
          <cell r="U388">
            <v>2996460</v>
          </cell>
          <cell r="Y388">
            <v>1498230</v>
          </cell>
          <cell r="Z388">
            <v>4494690</v>
          </cell>
          <cell r="AA388">
            <v>2996460</v>
          </cell>
          <cell r="AB388">
            <v>2976000</v>
          </cell>
          <cell r="AC388">
            <v>3058460</v>
          </cell>
          <cell r="AE388">
            <v>3100000</v>
          </cell>
          <cell r="AF388">
            <v>3100000</v>
          </cell>
          <cell r="AG388">
            <v>6200000</v>
          </cell>
        </row>
        <row r="389">
          <cell r="B389">
            <v>983886</v>
          </cell>
          <cell r="C389">
            <v>1</v>
          </cell>
          <cell r="D389">
            <v>982272.01963119593</v>
          </cell>
          <cell r="F389">
            <v>-119475085</v>
          </cell>
          <cell r="I389">
            <v>38261</v>
          </cell>
          <cell r="J389">
            <v>38261</v>
          </cell>
          <cell r="K389">
            <v>37895</v>
          </cell>
          <cell r="L389">
            <v>38261</v>
          </cell>
          <cell r="M389">
            <v>38261</v>
          </cell>
          <cell r="N389">
            <v>38261</v>
          </cell>
          <cell r="O389">
            <v>38292</v>
          </cell>
          <cell r="P389">
            <v>38292</v>
          </cell>
          <cell r="Q389">
            <v>38292</v>
          </cell>
          <cell r="R389">
            <v>38292</v>
          </cell>
          <cell r="S389">
            <v>38292</v>
          </cell>
          <cell r="T389">
            <v>38292</v>
          </cell>
          <cell r="U389">
            <v>38292</v>
          </cell>
          <cell r="Y389">
            <v>38292</v>
          </cell>
          <cell r="Z389">
            <v>38322</v>
          </cell>
          <cell r="AA389">
            <v>38292</v>
          </cell>
          <cell r="AB389">
            <v>38292</v>
          </cell>
          <cell r="AC389">
            <v>38292</v>
          </cell>
          <cell r="AE389">
            <v>3100000</v>
          </cell>
          <cell r="AF389">
            <v>3100000</v>
          </cell>
          <cell r="AG389">
            <v>6200000</v>
          </cell>
          <cell r="AU389">
            <v>2875556.8055170779</v>
          </cell>
        </row>
        <row r="390">
          <cell r="B390">
            <v>1049840</v>
          </cell>
          <cell r="C390">
            <v>2</v>
          </cell>
          <cell r="D390">
            <v>1048117.82776624</v>
          </cell>
          <cell r="I390">
            <v>38625</v>
          </cell>
          <cell r="J390">
            <v>38625</v>
          </cell>
          <cell r="K390">
            <v>39752</v>
          </cell>
          <cell r="L390">
            <v>38625</v>
          </cell>
          <cell r="M390">
            <v>38625</v>
          </cell>
          <cell r="N390">
            <v>38625</v>
          </cell>
          <cell r="O390">
            <v>38625</v>
          </cell>
          <cell r="P390">
            <v>38625</v>
          </cell>
          <cell r="Q390">
            <v>38625</v>
          </cell>
          <cell r="R390">
            <v>38442</v>
          </cell>
          <cell r="S390">
            <v>38625</v>
          </cell>
          <cell r="T390">
            <v>38625</v>
          </cell>
          <cell r="U390">
            <v>38625</v>
          </cell>
          <cell r="Y390">
            <v>38442</v>
          </cell>
          <cell r="Z390">
            <v>38411</v>
          </cell>
          <cell r="AA390">
            <v>38442</v>
          </cell>
          <cell r="AB390">
            <v>38442</v>
          </cell>
          <cell r="AC390">
            <v>38442</v>
          </cell>
          <cell r="AE390">
            <v>12400000</v>
          </cell>
          <cell r="AF390">
            <v>280550</v>
          </cell>
        </row>
        <row r="391">
          <cell r="B391">
            <v>958972</v>
          </cell>
          <cell r="C391">
            <v>3</v>
          </cell>
          <cell r="D391">
            <v>957398.88890559191</v>
          </cell>
          <cell r="I391">
            <v>37895</v>
          </cell>
          <cell r="J391">
            <v>37895</v>
          </cell>
          <cell r="K391">
            <v>37895</v>
          </cell>
          <cell r="L391">
            <v>37895</v>
          </cell>
          <cell r="M391">
            <v>37895</v>
          </cell>
          <cell r="N391">
            <v>37895</v>
          </cell>
          <cell r="O391">
            <v>37895</v>
          </cell>
          <cell r="P391">
            <v>37895</v>
          </cell>
          <cell r="Q391">
            <v>37895</v>
          </cell>
          <cell r="R391">
            <v>37895</v>
          </cell>
          <cell r="S391">
            <v>37895</v>
          </cell>
          <cell r="T391">
            <v>37895</v>
          </cell>
          <cell r="U391">
            <v>37895</v>
          </cell>
          <cell r="Y391">
            <v>37165</v>
          </cell>
          <cell r="Z391">
            <v>37165</v>
          </cell>
          <cell r="AA391">
            <v>37165</v>
          </cell>
          <cell r="AB391">
            <v>37165</v>
          </cell>
          <cell r="AC391">
            <v>37165</v>
          </cell>
          <cell r="AE391">
            <v>2.2624999999999999E-2</v>
          </cell>
          <cell r="AF391">
            <v>280550</v>
          </cell>
        </row>
        <row r="392">
          <cell r="B392">
            <v>936200</v>
          </cell>
          <cell r="C392">
            <v>4</v>
          </cell>
          <cell r="D392">
            <v>934664.24441319995</v>
          </cell>
          <cell r="I392">
            <v>38260</v>
          </cell>
          <cell r="J392">
            <v>38260</v>
          </cell>
          <cell r="K392">
            <v>38260</v>
          </cell>
          <cell r="L392">
            <v>38260</v>
          </cell>
          <cell r="M392">
            <v>38260</v>
          </cell>
          <cell r="N392">
            <v>38260</v>
          </cell>
          <cell r="O392">
            <v>38260</v>
          </cell>
          <cell r="P392">
            <v>38260</v>
          </cell>
          <cell r="Q392">
            <v>38260</v>
          </cell>
          <cell r="R392">
            <v>38260</v>
          </cell>
          <cell r="S392">
            <v>38260</v>
          </cell>
          <cell r="T392">
            <v>38260</v>
          </cell>
          <cell r="U392">
            <v>38260</v>
          </cell>
          <cell r="Y392">
            <v>37529</v>
          </cell>
          <cell r="Z392">
            <v>37529</v>
          </cell>
          <cell r="AA392">
            <v>37529</v>
          </cell>
          <cell r="AB392">
            <v>37529</v>
          </cell>
          <cell r="AC392">
            <v>37529</v>
          </cell>
          <cell r="AE392">
            <v>0</v>
          </cell>
          <cell r="AF392">
            <v>0</v>
          </cell>
        </row>
        <row r="393">
          <cell r="B393">
            <v>892736</v>
          </cell>
          <cell r="C393">
            <v>5</v>
          </cell>
          <cell r="D393">
            <v>891271.54336729599</v>
          </cell>
          <cell r="I393">
            <v>38261</v>
          </cell>
          <cell r="J393">
            <v>38261</v>
          </cell>
          <cell r="K393">
            <v>37895</v>
          </cell>
          <cell r="L393">
            <v>38261</v>
          </cell>
          <cell r="M393">
            <v>38261</v>
          </cell>
          <cell r="N393">
            <v>38261</v>
          </cell>
          <cell r="O393">
            <v>38292</v>
          </cell>
          <cell r="P393">
            <v>38292</v>
          </cell>
          <cell r="Q393">
            <v>38292</v>
          </cell>
          <cell r="R393">
            <v>38292</v>
          </cell>
          <cell r="S393">
            <v>38292</v>
          </cell>
          <cell r="T393">
            <v>38292</v>
          </cell>
          <cell r="U393">
            <v>38292</v>
          </cell>
          <cell r="Y393">
            <v>38292</v>
          </cell>
          <cell r="Z393">
            <v>38322</v>
          </cell>
          <cell r="AA393">
            <v>38292</v>
          </cell>
          <cell r="AB393">
            <v>38292</v>
          </cell>
          <cell r="AC393">
            <v>38292</v>
          </cell>
          <cell r="AE393" t="e">
            <v>#DIV/0!</v>
          </cell>
        </row>
        <row r="394">
          <cell r="B394">
            <v>1057142</v>
          </cell>
          <cell r="C394">
            <v>6</v>
          </cell>
          <cell r="D394">
            <v>1055407.8494632121</v>
          </cell>
          <cell r="I394">
            <v>38260</v>
          </cell>
          <cell r="J394">
            <v>38260</v>
          </cell>
          <cell r="K394">
            <v>38260</v>
          </cell>
          <cell r="L394">
            <v>38260</v>
          </cell>
          <cell r="M394">
            <v>38260</v>
          </cell>
          <cell r="N394">
            <v>38260</v>
          </cell>
          <cell r="O394">
            <v>38260</v>
          </cell>
          <cell r="P394">
            <v>38260</v>
          </cell>
          <cell r="Q394">
            <v>38260</v>
          </cell>
          <cell r="R394">
            <v>38260</v>
          </cell>
          <cell r="S394">
            <v>38260</v>
          </cell>
          <cell r="T394">
            <v>38260</v>
          </cell>
          <cell r="U394">
            <v>38260</v>
          </cell>
          <cell r="Y394">
            <v>37529</v>
          </cell>
          <cell r="Z394">
            <v>37529</v>
          </cell>
          <cell r="AA394">
            <v>37529</v>
          </cell>
          <cell r="AB394">
            <v>37529</v>
          </cell>
          <cell r="AC394">
            <v>37529</v>
          </cell>
        </row>
        <row r="395">
          <cell r="B395">
            <v>1080403</v>
          </cell>
          <cell r="C395">
            <v>7</v>
          </cell>
          <cell r="D395">
            <v>1078630.691793158</v>
          </cell>
          <cell r="I395">
            <v>0</v>
          </cell>
          <cell r="J395">
            <v>0</v>
          </cell>
          <cell r="K395">
            <v>366</v>
          </cell>
          <cell r="L395">
            <v>0</v>
          </cell>
          <cell r="M395">
            <v>0</v>
          </cell>
          <cell r="N395">
            <v>0</v>
          </cell>
          <cell r="O395">
            <v>-31</v>
          </cell>
          <cell r="P395">
            <v>-31</v>
          </cell>
          <cell r="Q395">
            <v>-31</v>
          </cell>
          <cell r="R395">
            <v>-31</v>
          </cell>
          <cell r="S395">
            <v>-31</v>
          </cell>
          <cell r="T395">
            <v>-31</v>
          </cell>
          <cell r="U395">
            <v>-31</v>
          </cell>
          <cell r="Y395">
            <v>-762</v>
          </cell>
          <cell r="Z395">
            <v>-792</v>
          </cell>
          <cell r="AA395">
            <v>-762</v>
          </cell>
          <cell r="AB395">
            <v>-762</v>
          </cell>
          <cell r="AC395">
            <v>-762</v>
          </cell>
        </row>
        <row r="396">
          <cell r="B396">
            <v>1283718</v>
          </cell>
          <cell r="C396">
            <v>8</v>
          </cell>
          <cell r="D396">
            <v>1281612.1710207479</v>
          </cell>
          <cell r="F396">
            <v>19448546.107836813</v>
          </cell>
          <cell r="H396">
            <v>0</v>
          </cell>
          <cell r="I396">
            <v>7803511.3200159073</v>
          </cell>
          <cell r="J396">
            <v>3909845.5535597056</v>
          </cell>
          <cell r="K396">
            <v>3833433.5742532462</v>
          </cell>
          <cell r="L396">
            <v>3901755.6600079536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</row>
        <row r="397">
          <cell r="B397">
            <v>1662200</v>
          </cell>
          <cell r="C397">
            <v>9</v>
          </cell>
          <cell r="D397">
            <v>1659473.3038492</v>
          </cell>
        </row>
        <row r="398">
          <cell r="B398">
            <v>1564577</v>
          </cell>
          <cell r="C398">
            <v>10</v>
          </cell>
          <cell r="D398">
            <v>1562010.4459851219</v>
          </cell>
        </row>
        <row r="399">
          <cell r="B399">
            <v>1755143</v>
          </cell>
          <cell r="C399">
            <v>11</v>
          </cell>
          <cell r="D399">
            <v>1752263.8388507979</v>
          </cell>
        </row>
        <row r="400">
          <cell r="B400">
            <v>1513924</v>
          </cell>
          <cell r="C400">
            <v>12</v>
          </cell>
          <cell r="D400">
            <v>1511440.537875464</v>
          </cell>
        </row>
        <row r="401">
          <cell r="B401">
            <v>1613486</v>
          </cell>
          <cell r="C401">
            <v>13</v>
          </cell>
          <cell r="D401">
            <v>1610839.2149767959</v>
          </cell>
        </row>
        <row r="402">
          <cell r="B402">
            <v>1637080</v>
          </cell>
          <cell r="C402">
            <v>14</v>
          </cell>
          <cell r="D402">
            <v>1634394.5110488799</v>
          </cell>
        </row>
        <row r="403">
          <cell r="B403">
            <v>1836458</v>
          </cell>
          <cell r="C403">
            <v>15</v>
          </cell>
          <cell r="D403">
            <v>1833445.448586388</v>
          </cell>
          <cell r="AS403">
            <v>568116</v>
          </cell>
        </row>
        <row r="404">
          <cell r="B404">
            <v>1257357</v>
          </cell>
          <cell r="C404">
            <v>16</v>
          </cell>
          <cell r="D404">
            <v>1255294.413974202</v>
          </cell>
          <cell r="AS404">
            <v>376613</v>
          </cell>
        </row>
        <row r="405">
          <cell r="B405">
            <v>1004185</v>
          </cell>
          <cell r="C405">
            <v>17</v>
          </cell>
          <cell r="D405">
            <v>1002537.72086741</v>
          </cell>
          <cell r="AS405">
            <v>214281</v>
          </cell>
        </row>
        <row r="406">
          <cell r="B406">
            <v>978272</v>
          </cell>
          <cell r="C406">
            <v>18</v>
          </cell>
          <cell r="D406">
            <v>976667.22891539196</v>
          </cell>
          <cell r="AS406">
            <v>455327</v>
          </cell>
        </row>
        <row r="407">
          <cell r="B407">
            <v>954461</v>
          </cell>
          <cell r="C407">
            <v>19</v>
          </cell>
          <cell r="D407">
            <v>952895.28881314595</v>
          </cell>
          <cell r="AS407">
            <v>183167</v>
          </cell>
        </row>
        <row r="408">
          <cell r="B408">
            <v>934150</v>
          </cell>
          <cell r="C408">
            <v>20</v>
          </cell>
          <cell r="D408">
            <v>932617.60726189998</v>
          </cell>
          <cell r="AS408">
            <v>334039</v>
          </cell>
        </row>
        <row r="409">
          <cell r="B409">
            <v>867682</v>
          </cell>
          <cell r="C409">
            <v>21</v>
          </cell>
          <cell r="D409">
            <v>866258.64229965198</v>
          </cell>
          <cell r="U409">
            <v>1010753</v>
          </cell>
          <cell r="AS409">
            <v>515834</v>
          </cell>
        </row>
        <row r="410">
          <cell r="B410">
            <v>1116242</v>
          </cell>
          <cell r="C410">
            <v>22</v>
          </cell>
          <cell r="D410">
            <v>1114410.9009958119</v>
          </cell>
          <cell r="U410">
            <v>547210</v>
          </cell>
          <cell r="AS410">
            <v>404373</v>
          </cell>
        </row>
        <row r="411">
          <cell r="B411">
            <v>1616191</v>
          </cell>
          <cell r="C411">
            <v>23</v>
          </cell>
          <cell r="D411">
            <v>1613539.7776569258</v>
          </cell>
          <cell r="U411">
            <v>692187</v>
          </cell>
          <cell r="AS411">
            <v>440725</v>
          </cell>
        </row>
        <row r="412">
          <cell r="B412">
            <v>1763287</v>
          </cell>
          <cell r="C412">
            <v>24</v>
          </cell>
          <cell r="D412">
            <v>1760394.479319182</v>
          </cell>
          <cell r="U412">
            <v>865961</v>
          </cell>
          <cell r="AS412">
            <v>422215</v>
          </cell>
        </row>
        <row r="413">
          <cell r="B413">
            <v>1451920</v>
          </cell>
          <cell r="C413">
            <v>25</v>
          </cell>
          <cell r="D413">
            <v>1449538.25010512</v>
          </cell>
          <cell r="U413">
            <v>856729</v>
          </cell>
          <cell r="AS413">
            <v>347658</v>
          </cell>
        </row>
        <row r="414">
          <cell r="B414">
            <v>1236136</v>
          </cell>
          <cell r="C414">
            <v>26</v>
          </cell>
          <cell r="D414">
            <v>1234108.2251996959</v>
          </cell>
          <cell r="U414">
            <v>0</v>
          </cell>
          <cell r="AS414">
            <v>57691</v>
          </cell>
        </row>
        <row r="415">
          <cell r="B415">
            <v>1243414</v>
          </cell>
          <cell r="C415">
            <v>27</v>
          </cell>
          <cell r="D415">
            <v>1241374.286266604</v>
          </cell>
          <cell r="U415">
            <v>128134</v>
          </cell>
          <cell r="AS415">
            <v>294351</v>
          </cell>
        </row>
        <row r="416">
          <cell r="B416">
            <v>1322097</v>
          </cell>
          <cell r="C416">
            <v>28</v>
          </cell>
          <cell r="D416">
            <v>1319928.2135718421</v>
          </cell>
          <cell r="U416">
            <v>429315</v>
          </cell>
          <cell r="W416" t="e">
            <v>#DIV/0!</v>
          </cell>
          <cell r="AS416">
            <v>418457</v>
          </cell>
        </row>
        <row r="417">
          <cell r="B417">
            <v>1525960</v>
          </cell>
          <cell r="C417">
            <v>29</v>
          </cell>
          <cell r="D417">
            <v>1523456.79385256</v>
          </cell>
          <cell r="U417">
            <v>428633</v>
          </cell>
          <cell r="AS417">
            <v>338937</v>
          </cell>
        </row>
        <row r="418">
          <cell r="B418">
            <v>1525960</v>
          </cell>
          <cell r="C418">
            <v>30</v>
          </cell>
          <cell r="D418">
            <v>1523456.79385256</v>
          </cell>
          <cell r="U418">
            <v>221364</v>
          </cell>
          <cell r="AS418">
            <v>567763</v>
          </cell>
        </row>
        <row r="419">
          <cell r="B419">
            <v>1525960</v>
          </cell>
          <cell r="C419">
            <v>31</v>
          </cell>
          <cell r="D419">
            <v>1523456.79385256</v>
          </cell>
          <cell r="U419">
            <v>0</v>
          </cell>
          <cell r="W419" t="e">
            <v>#DIV/0!</v>
          </cell>
          <cell r="X419">
            <v>1</v>
          </cell>
          <cell r="Y419">
            <v>0</v>
          </cell>
          <cell r="AS419">
            <v>870809</v>
          </cell>
        </row>
        <row r="420">
          <cell r="B420">
            <v>2476730</v>
          </cell>
          <cell r="C420">
            <v>32</v>
          </cell>
          <cell r="D420">
            <v>2472667.1374337799</v>
          </cell>
          <cell r="U420">
            <v>0</v>
          </cell>
          <cell r="W420" t="e">
            <v>#DIV/0!</v>
          </cell>
          <cell r="X420">
            <v>2</v>
          </cell>
          <cell r="Y420">
            <v>0</v>
          </cell>
          <cell r="AS420">
            <v>869353</v>
          </cell>
        </row>
        <row r="421">
          <cell r="B421">
            <v>2476730</v>
          </cell>
          <cell r="C421">
            <v>33</v>
          </cell>
          <cell r="D421">
            <v>2472667.1374337799</v>
          </cell>
          <cell r="U421">
            <v>0</v>
          </cell>
          <cell r="W421" t="e">
            <v>#DIV/0!</v>
          </cell>
          <cell r="X421">
            <v>3</v>
          </cell>
          <cell r="Y421">
            <v>0</v>
          </cell>
          <cell r="AH421">
            <v>0</v>
          </cell>
          <cell r="AS421">
            <v>745406</v>
          </cell>
        </row>
        <row r="422">
          <cell r="B422">
            <v>2476730</v>
          </cell>
          <cell r="C422">
            <v>34</v>
          </cell>
          <cell r="D422">
            <v>2472667.1374337799</v>
          </cell>
          <cell r="U422">
            <v>0</v>
          </cell>
          <cell r="W422" t="e">
            <v>#DIV/0!</v>
          </cell>
          <cell r="X422">
            <v>4</v>
          </cell>
          <cell r="Y422">
            <v>0</v>
          </cell>
          <cell r="AH422">
            <v>0</v>
          </cell>
          <cell r="AS422">
            <v>559305</v>
          </cell>
        </row>
        <row r="423">
          <cell r="B423">
            <v>2476730</v>
          </cell>
          <cell r="C423">
            <v>35</v>
          </cell>
          <cell r="D423">
            <v>2472667.1374337799</v>
          </cell>
          <cell r="U423">
            <v>0</v>
          </cell>
          <cell r="W423" t="e">
            <v>#DIV/0!</v>
          </cell>
          <cell r="X423">
            <v>5</v>
          </cell>
          <cell r="Y423">
            <v>0</v>
          </cell>
          <cell r="AH423">
            <v>0</v>
          </cell>
          <cell r="AS423">
            <v>1106590</v>
          </cell>
        </row>
        <row r="424">
          <cell r="B424">
            <v>2476730</v>
          </cell>
          <cell r="C424">
            <v>36</v>
          </cell>
          <cell r="D424">
            <v>2472667.1374337799</v>
          </cell>
          <cell r="U424">
            <v>0</v>
          </cell>
          <cell r="W424" t="e">
            <v>#DIV/0!</v>
          </cell>
          <cell r="X424">
            <v>6</v>
          </cell>
          <cell r="Y424">
            <v>0</v>
          </cell>
          <cell r="AH424">
            <v>0</v>
          </cell>
          <cell r="AS424">
            <v>459453</v>
          </cell>
        </row>
        <row r="425">
          <cell r="B425">
            <v>2476730</v>
          </cell>
          <cell r="C425">
            <v>37</v>
          </cell>
          <cell r="D425">
            <v>2472667.1374337799</v>
          </cell>
          <cell r="U425">
            <v>0</v>
          </cell>
          <cell r="W425" t="e">
            <v>#DIV/0!</v>
          </cell>
          <cell r="X425">
            <v>7</v>
          </cell>
          <cell r="Y425">
            <v>0</v>
          </cell>
          <cell r="AH425">
            <v>0</v>
          </cell>
          <cell r="AS425">
            <v>343672</v>
          </cell>
        </row>
        <row r="426">
          <cell r="B426">
            <v>2476730</v>
          </cell>
          <cell r="C426">
            <v>38</v>
          </cell>
          <cell r="D426">
            <v>2472667.1374337799</v>
          </cell>
          <cell r="U426">
            <v>545334</v>
          </cell>
          <cell r="W426" t="e">
            <v>#DIV/0!</v>
          </cell>
          <cell r="X426">
            <v>8</v>
          </cell>
          <cell r="Y426">
            <v>0</v>
          </cell>
          <cell r="AH426">
            <v>0</v>
          </cell>
          <cell r="AS426">
            <v>0</v>
          </cell>
        </row>
        <row r="427">
          <cell r="B427">
            <v>2476730</v>
          </cell>
          <cell r="C427">
            <v>39</v>
          </cell>
          <cell r="D427">
            <v>2472667.1374337799</v>
          </cell>
          <cell r="U427">
            <v>752312</v>
          </cell>
          <cell r="W427" t="e">
            <v>#DIV/0!</v>
          </cell>
          <cell r="X427">
            <v>9</v>
          </cell>
          <cell r="Y427">
            <v>0</v>
          </cell>
          <cell r="AH427">
            <v>0</v>
          </cell>
          <cell r="AS427">
            <v>224757</v>
          </cell>
        </row>
        <row r="428">
          <cell r="B428">
            <v>2243798</v>
          </cell>
          <cell r="C428">
            <v>40</v>
          </cell>
          <cell r="D428">
            <v>2240117.2423476279</v>
          </cell>
          <cell r="U428">
            <v>568991</v>
          </cell>
          <cell r="W428" t="e">
            <v>#DIV/0!</v>
          </cell>
          <cell r="X428">
            <v>10</v>
          </cell>
          <cell r="Y428">
            <v>0</v>
          </cell>
          <cell r="AH428">
            <v>0</v>
          </cell>
          <cell r="AS428">
            <v>424407</v>
          </cell>
        </row>
        <row r="429">
          <cell r="B429">
            <v>2434030</v>
          </cell>
          <cell r="C429">
            <v>41</v>
          </cell>
          <cell r="D429">
            <v>2430037.1831115801</v>
          </cell>
          <cell r="U429">
            <v>893258</v>
          </cell>
          <cell r="W429" t="e">
            <v>#DIV/0!</v>
          </cell>
          <cell r="X429">
            <v>11</v>
          </cell>
          <cell r="Y429">
            <v>0</v>
          </cell>
          <cell r="AH429">
            <v>0</v>
          </cell>
          <cell r="AS429">
            <v>354609</v>
          </cell>
        </row>
        <row r="430">
          <cell r="B430">
            <v>2388816</v>
          </cell>
          <cell r="C430">
            <v>42</v>
          </cell>
          <cell r="D430">
            <v>2384897.3527901759</v>
          </cell>
          <cell r="U430">
            <v>1128283</v>
          </cell>
          <cell r="W430" t="e">
            <v>#DIV/0!</v>
          </cell>
          <cell r="X430">
            <v>12</v>
          </cell>
          <cell r="Y430">
            <v>0</v>
          </cell>
          <cell r="AH430">
            <v>0</v>
          </cell>
          <cell r="AS430">
            <v>427933</v>
          </cell>
        </row>
        <row r="431">
          <cell r="B431">
            <v>2476730</v>
          </cell>
          <cell r="C431">
            <v>43</v>
          </cell>
          <cell r="D431">
            <v>2472667.1374337799</v>
          </cell>
          <cell r="U431">
            <v>787514</v>
          </cell>
          <cell r="W431" t="e">
            <v>#DIV/0!</v>
          </cell>
          <cell r="X431">
            <v>13</v>
          </cell>
          <cell r="Y431">
            <v>0</v>
          </cell>
          <cell r="AH431">
            <v>0</v>
          </cell>
          <cell r="AS431">
            <v>82597</v>
          </cell>
        </row>
        <row r="432">
          <cell r="B432">
            <v>2476730</v>
          </cell>
          <cell r="C432">
            <v>44</v>
          </cell>
          <cell r="D432">
            <v>2472667.1374337799</v>
          </cell>
          <cell r="U432">
            <v>528143</v>
          </cell>
          <cell r="W432" t="e">
            <v>#DIV/0!</v>
          </cell>
          <cell r="X432">
            <v>14</v>
          </cell>
          <cell r="Y432">
            <v>0</v>
          </cell>
          <cell r="AH432">
            <v>0</v>
          </cell>
          <cell r="AS432">
            <v>0</v>
          </cell>
        </row>
        <row r="433">
          <cell r="B433">
            <v>2329656</v>
          </cell>
          <cell r="C433">
            <v>45</v>
          </cell>
          <cell r="D433">
            <v>2325834.3996824161</v>
          </cell>
          <cell r="U433">
            <v>0</v>
          </cell>
          <cell r="W433" t="e">
            <v>#DIV/0!</v>
          </cell>
          <cell r="X433">
            <v>15</v>
          </cell>
          <cell r="Y433">
            <v>0</v>
          </cell>
          <cell r="AH433">
            <v>0</v>
          </cell>
          <cell r="AS433">
            <v>215813</v>
          </cell>
        </row>
        <row r="434">
          <cell r="B434">
            <v>2461729</v>
          </cell>
          <cell r="C434">
            <v>46</v>
          </cell>
          <cell r="D434">
            <v>2457690.7452841941</v>
          </cell>
          <cell r="U434">
            <v>0</v>
          </cell>
          <cell r="W434" t="e">
            <v>#DIV/0!</v>
          </cell>
          <cell r="X434">
            <v>16</v>
          </cell>
          <cell r="Y434">
            <v>0</v>
          </cell>
          <cell r="AH434">
            <v>0</v>
          </cell>
          <cell r="AS434">
            <v>418287</v>
          </cell>
        </row>
        <row r="435">
          <cell r="B435">
            <v>2476730</v>
          </cell>
          <cell r="C435">
            <v>47</v>
          </cell>
          <cell r="D435">
            <v>2472667.1374337799</v>
          </cell>
          <cell r="U435">
            <v>489406</v>
          </cell>
          <cell r="W435" t="e">
            <v>#DIV/0!</v>
          </cell>
          <cell r="X435">
            <v>17</v>
          </cell>
          <cell r="Y435">
            <v>0</v>
          </cell>
          <cell r="AH435">
            <v>0</v>
          </cell>
          <cell r="AS435">
            <v>418551</v>
          </cell>
        </row>
        <row r="436">
          <cell r="B436">
            <v>2476730</v>
          </cell>
          <cell r="C436">
            <v>48</v>
          </cell>
          <cell r="D436">
            <v>2472667.1374337799</v>
          </cell>
          <cell r="U436">
            <v>608918</v>
          </cell>
          <cell r="W436" t="e">
            <v>#DIV/0!</v>
          </cell>
          <cell r="X436">
            <v>18</v>
          </cell>
          <cell r="Y436">
            <v>0</v>
          </cell>
          <cell r="AH436">
            <v>0</v>
          </cell>
          <cell r="AS436">
            <v>409761</v>
          </cell>
        </row>
        <row r="437">
          <cell r="B437">
            <v>2108123</v>
          </cell>
          <cell r="C437">
            <v>49</v>
          </cell>
          <cell r="D437">
            <v>2104664.8055170779</v>
          </cell>
          <cell r="U437">
            <v>644591</v>
          </cell>
          <cell r="W437" t="e">
            <v>#DIV/0!</v>
          </cell>
          <cell r="X437">
            <v>19</v>
          </cell>
          <cell r="Y437">
            <v>0</v>
          </cell>
          <cell r="AH437">
            <v>0</v>
          </cell>
          <cell r="AS437">
            <v>1106590</v>
          </cell>
        </row>
        <row r="438">
          <cell r="B438">
            <v>2476730</v>
          </cell>
          <cell r="C438">
            <v>50</v>
          </cell>
          <cell r="D438">
            <v>2472667.1374337799</v>
          </cell>
          <cell r="U438">
            <v>618734</v>
          </cell>
          <cell r="W438" t="e">
            <v>#DIV/0!</v>
          </cell>
          <cell r="X438">
            <v>20</v>
          </cell>
          <cell r="Y438">
            <v>0</v>
          </cell>
          <cell r="AH438">
            <v>0</v>
          </cell>
          <cell r="AS438">
            <v>776444</v>
          </cell>
        </row>
        <row r="439">
          <cell r="B439">
            <v>2476730</v>
          </cell>
          <cell r="C439">
            <v>51</v>
          </cell>
          <cell r="D439">
            <v>2472667.1374337799</v>
          </cell>
          <cell r="U439">
            <v>904955</v>
          </cell>
          <cell r="W439" t="e">
            <v>#DIV/0!</v>
          </cell>
          <cell r="X439">
            <v>21</v>
          </cell>
          <cell r="Y439">
            <v>0</v>
          </cell>
          <cell r="AH439">
            <v>0</v>
          </cell>
          <cell r="AS439">
            <v>607225</v>
          </cell>
        </row>
        <row r="440">
          <cell r="B440">
            <v>2476730</v>
          </cell>
          <cell r="C440">
            <v>52</v>
          </cell>
          <cell r="D440">
            <v>2472667.1374337799</v>
          </cell>
          <cell r="U440">
            <v>938738</v>
          </cell>
          <cell r="W440" t="e">
            <v>#DIV/0!</v>
          </cell>
          <cell r="X440">
            <v>22</v>
          </cell>
          <cell r="Y440">
            <v>0</v>
          </cell>
          <cell r="AH440">
            <v>0</v>
          </cell>
          <cell r="AS440">
            <v>1106590</v>
          </cell>
        </row>
        <row r="441">
          <cell r="B441">
            <v>2476730</v>
          </cell>
          <cell r="C441">
            <v>53</v>
          </cell>
          <cell r="D441">
            <v>2472667.1374337799</v>
          </cell>
          <cell r="U441">
            <v>1071696</v>
          </cell>
          <cell r="W441" t="e">
            <v>#DIV/0!</v>
          </cell>
          <cell r="X441">
            <v>23</v>
          </cell>
          <cell r="Y441">
            <v>0</v>
          </cell>
          <cell r="AH441">
            <v>0</v>
          </cell>
          <cell r="AS441">
            <v>905265</v>
          </cell>
        </row>
        <row r="442">
          <cell r="B442">
            <v>2476730</v>
          </cell>
          <cell r="C442">
            <v>54</v>
          </cell>
          <cell r="D442">
            <v>2472667.1374337799</v>
          </cell>
          <cell r="U442">
            <v>736598</v>
          </cell>
          <cell r="W442" t="e">
            <v>#DIV/0!</v>
          </cell>
          <cell r="X442">
            <v>24</v>
          </cell>
          <cell r="Y442">
            <v>0</v>
          </cell>
          <cell r="AH442">
            <v>0</v>
          </cell>
          <cell r="AS442">
            <v>500668</v>
          </cell>
        </row>
        <row r="443">
          <cell r="B443">
            <v>2476730</v>
          </cell>
          <cell r="C443">
            <v>55</v>
          </cell>
          <cell r="D443">
            <v>2472667.1374337799</v>
          </cell>
          <cell r="U443">
            <v>573554</v>
          </cell>
          <cell r="W443" t="e">
            <v>#DIV/0!</v>
          </cell>
          <cell r="X443">
            <v>25</v>
          </cell>
          <cell r="Y443">
            <v>0</v>
          </cell>
          <cell r="AH443">
            <v>0</v>
          </cell>
          <cell r="AS443">
            <v>90773</v>
          </cell>
        </row>
        <row r="444">
          <cell r="B444">
            <v>2476730</v>
          </cell>
          <cell r="C444">
            <v>56</v>
          </cell>
          <cell r="D444">
            <v>2472667.1374337799</v>
          </cell>
          <cell r="U444">
            <v>777684</v>
          </cell>
          <cell r="W444" t="e">
            <v>#DIV/0!</v>
          </cell>
          <cell r="X444">
            <v>26</v>
          </cell>
          <cell r="Y444">
            <v>0</v>
          </cell>
          <cell r="AH444">
            <v>0</v>
          </cell>
          <cell r="AS444">
            <v>446276</v>
          </cell>
        </row>
        <row r="445">
          <cell r="B445">
            <v>2476730</v>
          </cell>
          <cell r="C445">
            <v>57</v>
          </cell>
          <cell r="D445">
            <v>2472667.1374337799</v>
          </cell>
          <cell r="U445">
            <v>1071976</v>
          </cell>
          <cell r="W445" t="e">
            <v>#DIV/0!</v>
          </cell>
          <cell r="X445">
            <v>27</v>
          </cell>
          <cell r="Y445">
            <v>0</v>
          </cell>
          <cell r="AH445">
            <v>0</v>
          </cell>
          <cell r="AS445">
            <v>366789</v>
          </cell>
        </row>
        <row r="446">
          <cell r="B446">
            <v>2476730</v>
          </cell>
          <cell r="C446">
            <v>58</v>
          </cell>
          <cell r="D446">
            <v>2472667.1374337799</v>
          </cell>
          <cell r="U446">
            <v>1210809</v>
          </cell>
          <cell r="W446" t="e">
            <v>#DIV/0!</v>
          </cell>
          <cell r="X446">
            <v>28</v>
          </cell>
          <cell r="Y446">
            <v>0</v>
          </cell>
          <cell r="AH446">
            <v>0</v>
          </cell>
          <cell r="AS446">
            <v>312618</v>
          </cell>
        </row>
        <row r="447">
          <cell r="B447">
            <v>2460917</v>
          </cell>
          <cell r="C447">
            <v>59</v>
          </cell>
          <cell r="D447">
            <v>2456880.0773003618</v>
          </cell>
          <cell r="U447">
            <v>1052037</v>
          </cell>
          <cell r="W447" t="e">
            <v>#DIV/0!</v>
          </cell>
          <cell r="X447">
            <v>29</v>
          </cell>
          <cell r="Y447">
            <v>0</v>
          </cell>
          <cell r="AH447">
            <v>0</v>
          </cell>
          <cell r="AS447">
            <v>0</v>
          </cell>
        </row>
        <row r="448">
          <cell r="B448">
            <v>2290574</v>
          </cell>
          <cell r="C448">
            <v>60</v>
          </cell>
          <cell r="D448">
            <v>2286816.5103423637</v>
          </cell>
          <cell r="U448">
            <v>1103127</v>
          </cell>
          <cell r="W448" t="e">
            <v>#DIV/0!</v>
          </cell>
          <cell r="X448">
            <v>30</v>
          </cell>
          <cell r="Y448">
            <v>0</v>
          </cell>
          <cell r="AH448">
            <v>0</v>
          </cell>
          <cell r="AS448">
            <v>0</v>
          </cell>
        </row>
        <row r="449">
          <cell r="B449">
            <v>2476730</v>
          </cell>
          <cell r="C449">
            <v>61</v>
          </cell>
          <cell r="D449">
            <v>2472667.1374337799</v>
          </cell>
          <cell r="U449">
            <v>189345</v>
          </cell>
          <cell r="W449" t="e">
            <v>#DIV/0!</v>
          </cell>
          <cell r="X449">
            <v>31</v>
          </cell>
          <cell r="Y449">
            <v>0</v>
          </cell>
          <cell r="AH449">
            <v>0</v>
          </cell>
          <cell r="AS449">
            <v>0</v>
          </cell>
        </row>
        <row r="450">
          <cell r="B450">
            <v>2621860</v>
          </cell>
          <cell r="C450">
            <v>62</v>
          </cell>
          <cell r="D450">
            <v>2617559.0641499599</v>
          </cell>
          <cell r="U450">
            <v>789701</v>
          </cell>
          <cell r="W450" t="e">
            <v>#DIV/0!</v>
          </cell>
          <cell r="X450">
            <v>32</v>
          </cell>
          <cell r="Y450">
            <v>48330</v>
          </cell>
          <cell r="AH450">
            <v>0</v>
          </cell>
          <cell r="AS450">
            <v>0</v>
          </cell>
        </row>
        <row r="451">
          <cell r="B451">
            <v>2621860</v>
          </cell>
          <cell r="C451">
            <v>63</v>
          </cell>
          <cell r="D451">
            <v>2617559.0641499599</v>
          </cell>
          <cell r="U451">
            <v>1611145</v>
          </cell>
          <cell r="W451" t="e">
            <v>#DIV/0!</v>
          </cell>
          <cell r="X451">
            <v>33</v>
          </cell>
          <cell r="Y451">
            <v>48330</v>
          </cell>
          <cell r="AH451">
            <v>0</v>
          </cell>
          <cell r="AS451">
            <v>0</v>
          </cell>
        </row>
        <row r="452">
          <cell r="B452">
            <v>2621860</v>
          </cell>
          <cell r="C452">
            <v>64</v>
          </cell>
          <cell r="D452">
            <v>2617559.0641499599</v>
          </cell>
          <cell r="U452">
            <v>1188227</v>
          </cell>
          <cell r="W452" t="e">
            <v>#DIV/0!</v>
          </cell>
          <cell r="X452">
            <v>34</v>
          </cell>
          <cell r="Y452">
            <v>48330</v>
          </cell>
          <cell r="AH452">
            <v>0</v>
          </cell>
          <cell r="AS452">
            <v>0</v>
          </cell>
        </row>
        <row r="453">
          <cell r="B453">
            <v>2621860</v>
          </cell>
          <cell r="C453">
            <v>65</v>
          </cell>
          <cell r="D453">
            <v>2617559.0641499599</v>
          </cell>
          <cell r="U453">
            <v>599559</v>
          </cell>
          <cell r="W453" t="e">
            <v>#DIV/0!</v>
          </cell>
          <cell r="X453">
            <v>35</v>
          </cell>
          <cell r="Y453">
            <v>48330</v>
          </cell>
          <cell r="AH453">
            <v>0</v>
          </cell>
          <cell r="AS453">
            <v>0</v>
          </cell>
        </row>
        <row r="454">
          <cell r="B454">
            <v>2621860</v>
          </cell>
          <cell r="C454">
            <v>66</v>
          </cell>
          <cell r="D454">
            <v>2617559.0641499599</v>
          </cell>
          <cell r="U454">
            <v>240383</v>
          </cell>
          <cell r="W454" t="e">
            <v>#DIV/0!</v>
          </cell>
          <cell r="X454">
            <v>36</v>
          </cell>
          <cell r="Y454">
            <v>48330</v>
          </cell>
          <cell r="AH454">
            <v>0</v>
          </cell>
          <cell r="AS454">
            <v>0</v>
          </cell>
        </row>
        <row r="455">
          <cell r="B455">
            <v>2621860</v>
          </cell>
          <cell r="C455">
            <v>67</v>
          </cell>
          <cell r="D455">
            <v>2617559.0641499599</v>
          </cell>
          <cell r="U455">
            <v>296542</v>
          </cell>
          <cell r="W455" t="e">
            <v>#DIV/0!</v>
          </cell>
          <cell r="X455">
            <v>37</v>
          </cell>
          <cell r="Y455">
            <v>48330</v>
          </cell>
          <cell r="AH455">
            <v>0</v>
          </cell>
          <cell r="AS455">
            <v>0</v>
          </cell>
        </row>
        <row r="456">
          <cell r="B456">
            <v>2621860</v>
          </cell>
          <cell r="C456">
            <v>68</v>
          </cell>
          <cell r="D456">
            <v>2617559.0641499599</v>
          </cell>
          <cell r="U456">
            <v>290422</v>
          </cell>
          <cell r="W456" t="e">
            <v>#DIV/0!</v>
          </cell>
          <cell r="X456">
            <v>38</v>
          </cell>
          <cell r="Y456">
            <v>48330</v>
          </cell>
          <cell r="AH456">
            <v>0</v>
          </cell>
          <cell r="AS456">
            <v>0</v>
          </cell>
        </row>
        <row r="457">
          <cell r="B457">
            <v>2621860</v>
          </cell>
          <cell r="C457">
            <v>69</v>
          </cell>
          <cell r="D457">
            <v>2617559.0641499599</v>
          </cell>
          <cell r="U457">
            <v>440710</v>
          </cell>
          <cell r="W457" t="e">
            <v>#DIV/0!</v>
          </cell>
          <cell r="X457">
            <v>39</v>
          </cell>
          <cell r="Y457">
            <v>48330</v>
          </cell>
          <cell r="AH457">
            <v>0</v>
          </cell>
          <cell r="AS457">
            <v>0</v>
          </cell>
        </row>
        <row r="458">
          <cell r="B458">
            <v>2621860</v>
          </cell>
          <cell r="C458">
            <v>70</v>
          </cell>
          <cell r="D458">
            <v>2617559.0641499599</v>
          </cell>
          <cell r="U458">
            <v>827433</v>
          </cell>
          <cell r="W458" t="e">
            <v>#DIV/0!</v>
          </cell>
          <cell r="X458">
            <v>40</v>
          </cell>
          <cell r="Y458">
            <v>48330</v>
          </cell>
          <cell r="AH458">
            <v>0</v>
          </cell>
          <cell r="AS458">
            <v>0</v>
          </cell>
        </row>
        <row r="459">
          <cell r="B459">
            <v>2621860</v>
          </cell>
          <cell r="C459">
            <v>71</v>
          </cell>
          <cell r="D459">
            <v>2617559.0641499599</v>
          </cell>
          <cell r="U459">
            <v>786802</v>
          </cell>
          <cell r="W459" t="e">
            <v>#DIV/0!</v>
          </cell>
          <cell r="X459">
            <v>41</v>
          </cell>
          <cell r="Y459">
            <v>48330</v>
          </cell>
          <cell r="AH459">
            <v>0</v>
          </cell>
          <cell r="AS459">
            <v>0</v>
          </cell>
        </row>
        <row r="460">
          <cell r="B460">
            <v>2621860</v>
          </cell>
          <cell r="C460">
            <v>72</v>
          </cell>
          <cell r="D460">
            <v>2617559.0641499599</v>
          </cell>
          <cell r="U460">
            <v>1164533</v>
          </cell>
          <cell r="W460" t="e">
            <v>#DIV/0!</v>
          </cell>
          <cell r="X460">
            <v>42</v>
          </cell>
          <cell r="Y460">
            <v>48330</v>
          </cell>
          <cell r="AH460">
            <v>0</v>
          </cell>
          <cell r="AS460">
            <v>0</v>
          </cell>
        </row>
        <row r="461">
          <cell r="B461">
            <v>2621860</v>
          </cell>
          <cell r="C461">
            <v>73</v>
          </cell>
          <cell r="D461">
            <v>2617559.0641499599</v>
          </cell>
          <cell r="U461">
            <v>1414350</v>
          </cell>
          <cell r="W461" t="e">
            <v>#DIV/0!</v>
          </cell>
          <cell r="X461">
            <v>43</v>
          </cell>
          <cell r="Y461">
            <v>48330</v>
          </cell>
          <cell r="AH461">
            <v>0</v>
          </cell>
          <cell r="AS461">
            <v>0</v>
          </cell>
        </row>
        <row r="462">
          <cell r="B462">
            <v>2621860</v>
          </cell>
          <cell r="C462">
            <v>74</v>
          </cell>
          <cell r="D462">
            <v>2617559.0641499599</v>
          </cell>
          <cell r="U462">
            <v>1174268</v>
          </cell>
          <cell r="W462" t="e">
            <v>#DIV/0!</v>
          </cell>
          <cell r="X462">
            <v>44</v>
          </cell>
          <cell r="Y462">
            <v>48330</v>
          </cell>
          <cell r="AH462">
            <v>0</v>
          </cell>
          <cell r="AS462">
            <v>0</v>
          </cell>
        </row>
        <row r="463">
          <cell r="B463">
            <v>2621860</v>
          </cell>
          <cell r="C463">
            <v>75</v>
          </cell>
          <cell r="D463">
            <v>2617559.0641499599</v>
          </cell>
          <cell r="U463">
            <v>1198777</v>
          </cell>
          <cell r="W463" t="e">
            <v>#DIV/0!</v>
          </cell>
          <cell r="X463">
            <v>45</v>
          </cell>
          <cell r="Y463">
            <v>48330</v>
          </cell>
          <cell r="AH463">
            <v>0</v>
          </cell>
          <cell r="AS463">
            <v>0</v>
          </cell>
        </row>
        <row r="464">
          <cell r="B464">
            <v>2621860</v>
          </cell>
          <cell r="C464">
            <v>76</v>
          </cell>
          <cell r="D464">
            <v>2617559.0641499599</v>
          </cell>
          <cell r="U464">
            <v>1313786</v>
          </cell>
          <cell r="W464" t="e">
            <v>#DIV/0!</v>
          </cell>
          <cell r="X464">
            <v>46</v>
          </cell>
          <cell r="Y464">
            <v>48330</v>
          </cell>
          <cell r="AH464">
            <v>0</v>
          </cell>
          <cell r="AS464">
            <v>0</v>
          </cell>
        </row>
        <row r="465">
          <cell r="B465">
            <v>2621860</v>
          </cell>
          <cell r="C465">
            <v>77</v>
          </cell>
          <cell r="D465">
            <v>2617559.0641499599</v>
          </cell>
          <cell r="U465">
            <v>1651456</v>
          </cell>
          <cell r="W465" t="e">
            <v>#DIV/0!</v>
          </cell>
          <cell r="X465">
            <v>47</v>
          </cell>
          <cell r="Y465">
            <v>48330</v>
          </cell>
          <cell r="AH465">
            <v>0</v>
          </cell>
          <cell r="AS465">
            <v>0</v>
          </cell>
        </row>
        <row r="466">
          <cell r="B466">
            <v>2621860</v>
          </cell>
          <cell r="C466">
            <v>78</v>
          </cell>
          <cell r="D466">
            <v>2617559.0641499599</v>
          </cell>
          <cell r="U466">
            <v>1706440</v>
          </cell>
          <cell r="W466" t="e">
            <v>#DIV/0!</v>
          </cell>
          <cell r="X466">
            <v>48</v>
          </cell>
          <cell r="Y466">
            <v>48330</v>
          </cell>
          <cell r="AH466">
            <v>0</v>
          </cell>
          <cell r="AS466">
            <v>0</v>
          </cell>
        </row>
        <row r="467">
          <cell r="B467">
            <v>2621860</v>
          </cell>
          <cell r="C467">
            <v>79</v>
          </cell>
          <cell r="D467">
            <v>2617559.0641499599</v>
          </cell>
          <cell r="U467">
            <v>1706440</v>
          </cell>
          <cell r="W467" t="e">
            <v>#DIV/0!</v>
          </cell>
          <cell r="X467">
            <v>49</v>
          </cell>
          <cell r="Y467">
            <v>48330</v>
          </cell>
          <cell r="AH467">
            <v>0</v>
          </cell>
          <cell r="AS467">
            <v>0</v>
          </cell>
        </row>
        <row r="468">
          <cell r="B468">
            <v>2621860</v>
          </cell>
          <cell r="C468">
            <v>80</v>
          </cell>
          <cell r="D468">
            <v>2617559.0641499599</v>
          </cell>
          <cell r="U468">
            <v>1706440</v>
          </cell>
          <cell r="W468" t="e">
            <v>#DIV/0!</v>
          </cell>
          <cell r="X468">
            <v>50</v>
          </cell>
          <cell r="Y468">
            <v>48330</v>
          </cell>
          <cell r="AH468">
            <v>0</v>
          </cell>
          <cell r="AS468">
            <v>0</v>
          </cell>
        </row>
        <row r="469">
          <cell r="B469">
            <v>2621860</v>
          </cell>
          <cell r="C469">
            <v>81</v>
          </cell>
          <cell r="D469">
            <v>2617559.0641499599</v>
          </cell>
          <cell r="U469">
            <v>1273752</v>
          </cell>
          <cell r="W469" t="e">
            <v>#DIV/0!</v>
          </cell>
          <cell r="X469">
            <v>51</v>
          </cell>
          <cell r="Y469">
            <v>48330</v>
          </cell>
          <cell r="AH469">
            <v>0</v>
          </cell>
          <cell r="AS469">
            <v>0</v>
          </cell>
        </row>
        <row r="470">
          <cell r="B470">
            <v>2621860</v>
          </cell>
          <cell r="C470">
            <v>82</v>
          </cell>
          <cell r="D470">
            <v>2617559.0641499599</v>
          </cell>
          <cell r="U470">
            <v>994319</v>
          </cell>
          <cell r="W470" t="e">
            <v>#DIV/0!</v>
          </cell>
          <cell r="X470">
            <v>52</v>
          </cell>
          <cell r="Y470">
            <v>48330</v>
          </cell>
          <cell r="AH470">
            <v>0</v>
          </cell>
          <cell r="AS470">
            <v>0</v>
          </cell>
        </row>
        <row r="471">
          <cell r="B471">
            <v>2621860</v>
          </cell>
          <cell r="C471">
            <v>83</v>
          </cell>
          <cell r="D471">
            <v>2617559.0641499599</v>
          </cell>
          <cell r="U471">
            <v>1032584</v>
          </cell>
          <cell r="W471" t="e">
            <v>#DIV/0!</v>
          </cell>
          <cell r="X471">
            <v>53</v>
          </cell>
          <cell r="Y471">
            <v>48330</v>
          </cell>
          <cell r="AH471">
            <v>0</v>
          </cell>
          <cell r="AS471">
            <v>0</v>
          </cell>
        </row>
        <row r="472">
          <cell r="B472">
            <v>2621860</v>
          </cell>
          <cell r="C472">
            <v>84</v>
          </cell>
          <cell r="D472">
            <v>2617559.0641499599</v>
          </cell>
          <cell r="U472">
            <v>1090534</v>
          </cell>
          <cell r="W472" t="e">
            <v>#DIV/0!</v>
          </cell>
          <cell r="X472">
            <v>54</v>
          </cell>
          <cell r="Y472">
            <v>48330</v>
          </cell>
          <cell r="AH472">
            <v>0</v>
          </cell>
          <cell r="AS472">
            <v>0</v>
          </cell>
        </row>
        <row r="473">
          <cell r="B473">
            <v>2621860</v>
          </cell>
          <cell r="C473">
            <v>85</v>
          </cell>
          <cell r="D473">
            <v>2617559.0641499599</v>
          </cell>
          <cell r="U473">
            <v>680084</v>
          </cell>
          <cell r="W473" t="e">
            <v>#DIV/0!</v>
          </cell>
          <cell r="X473">
            <v>55</v>
          </cell>
          <cell r="Y473">
            <v>48330</v>
          </cell>
          <cell r="AH473">
            <v>0</v>
          </cell>
          <cell r="AS473">
            <v>0</v>
          </cell>
        </row>
        <row r="474">
          <cell r="B474">
            <v>2621860</v>
          </cell>
          <cell r="C474">
            <v>86</v>
          </cell>
          <cell r="D474">
            <v>2617559.0641499599</v>
          </cell>
          <cell r="U474">
            <v>1342416</v>
          </cell>
          <cell r="W474" t="e">
            <v>#DIV/0!</v>
          </cell>
          <cell r="X474">
            <v>56</v>
          </cell>
          <cell r="Y474">
            <v>48330</v>
          </cell>
          <cell r="AH474">
            <v>0</v>
          </cell>
          <cell r="AS474">
            <v>0</v>
          </cell>
        </row>
        <row r="475">
          <cell r="B475">
            <v>2621860</v>
          </cell>
          <cell r="C475">
            <v>87</v>
          </cell>
          <cell r="D475">
            <v>2617559.0641499599</v>
          </cell>
          <cell r="U475">
            <v>1706440</v>
          </cell>
          <cell r="W475" t="e">
            <v>#DIV/0!</v>
          </cell>
          <cell r="X475">
            <v>57</v>
          </cell>
          <cell r="Y475">
            <v>48330</v>
          </cell>
          <cell r="AH475">
            <v>0</v>
          </cell>
          <cell r="AS475">
            <v>0</v>
          </cell>
        </row>
        <row r="476">
          <cell r="B476">
            <v>2621860</v>
          </cell>
          <cell r="C476">
            <v>88</v>
          </cell>
          <cell r="D476">
            <v>2617559.0641499599</v>
          </cell>
          <cell r="U476">
            <v>502083</v>
          </cell>
          <cell r="W476" t="e">
            <v>#DIV/0!</v>
          </cell>
          <cell r="X476">
            <v>58</v>
          </cell>
          <cell r="Y476">
            <v>48330</v>
          </cell>
          <cell r="AH476">
            <v>0</v>
          </cell>
          <cell r="AS476">
            <v>0</v>
          </cell>
        </row>
        <row r="477">
          <cell r="B477">
            <v>2621860</v>
          </cell>
          <cell r="C477">
            <v>89</v>
          </cell>
          <cell r="D477">
            <v>2617559.0641499599</v>
          </cell>
          <cell r="U477">
            <v>637318</v>
          </cell>
          <cell r="W477" t="e">
            <v>#DIV/0!</v>
          </cell>
          <cell r="X477">
            <v>59</v>
          </cell>
          <cell r="Y477">
            <v>48330</v>
          </cell>
          <cell r="AH477">
            <v>0</v>
          </cell>
          <cell r="AS477">
            <v>0</v>
          </cell>
        </row>
        <row r="478">
          <cell r="B478">
            <v>2621860</v>
          </cell>
          <cell r="C478">
            <v>90</v>
          </cell>
          <cell r="D478">
            <v>2617559.0641499599</v>
          </cell>
          <cell r="U478">
            <v>973149</v>
          </cell>
          <cell r="W478" t="e">
            <v>#DIV/0!</v>
          </cell>
          <cell r="X478">
            <v>60</v>
          </cell>
          <cell r="Y478">
            <v>48330</v>
          </cell>
          <cell r="AH478">
            <v>0</v>
          </cell>
          <cell r="AS478">
            <v>0</v>
          </cell>
        </row>
        <row r="479">
          <cell r="B479">
            <v>2824414</v>
          </cell>
          <cell r="C479">
            <v>91</v>
          </cell>
          <cell r="D479">
            <v>2819780.7917326037</v>
          </cell>
          <cell r="U479">
            <v>1517891</v>
          </cell>
          <cell r="W479" t="e">
            <v>#DIV/0!</v>
          </cell>
          <cell r="X479">
            <v>61</v>
          </cell>
          <cell r="Y479">
            <v>48330</v>
          </cell>
          <cell r="AH479">
            <v>0</v>
          </cell>
          <cell r="AS479">
            <v>0</v>
          </cell>
        </row>
        <row r="480">
          <cell r="B480">
            <v>2621860</v>
          </cell>
          <cell r="C480">
            <v>92</v>
          </cell>
          <cell r="D480">
            <v>2617559.0641499599</v>
          </cell>
          <cell r="U480">
            <v>1706440</v>
          </cell>
          <cell r="W480" t="e">
            <v>#DIV/0!</v>
          </cell>
          <cell r="X480">
            <v>62</v>
          </cell>
          <cell r="Y480">
            <v>48330</v>
          </cell>
          <cell r="AH480">
            <v>0</v>
          </cell>
          <cell r="AS480">
            <v>0</v>
          </cell>
        </row>
        <row r="481">
          <cell r="B481">
            <v>2621860</v>
          </cell>
          <cell r="C481">
            <v>93</v>
          </cell>
          <cell r="D481">
            <v>2617559.0641499599</v>
          </cell>
          <cell r="U481">
            <v>1706440</v>
          </cell>
          <cell r="W481" t="e">
            <v>#DIV/0!</v>
          </cell>
          <cell r="X481">
            <v>63</v>
          </cell>
          <cell r="Y481">
            <v>48330</v>
          </cell>
          <cell r="AH481">
            <v>0</v>
          </cell>
          <cell r="AS481">
            <v>0</v>
          </cell>
        </row>
        <row r="482">
          <cell r="B482">
            <v>2621860</v>
          </cell>
          <cell r="C482">
            <v>94</v>
          </cell>
          <cell r="D482">
            <v>2617559.0641499599</v>
          </cell>
          <cell r="U482">
            <v>1572234</v>
          </cell>
          <cell r="W482" t="e">
            <v>#DIV/0!</v>
          </cell>
          <cell r="X482">
            <v>64</v>
          </cell>
          <cell r="Y482">
            <v>48330</v>
          </cell>
          <cell r="AH482">
            <v>0</v>
          </cell>
          <cell r="AS482">
            <v>0</v>
          </cell>
        </row>
        <row r="483">
          <cell r="B483">
            <v>2621860</v>
          </cell>
          <cell r="C483">
            <v>95</v>
          </cell>
          <cell r="D483">
            <v>2617559.0641499599</v>
          </cell>
          <cell r="U483">
            <v>1339242</v>
          </cell>
          <cell r="W483" t="e">
            <v>#DIV/0!</v>
          </cell>
          <cell r="X483">
            <v>65</v>
          </cell>
          <cell r="Y483">
            <v>48330</v>
          </cell>
          <cell r="AH483">
            <v>0</v>
          </cell>
          <cell r="AS483">
            <v>0</v>
          </cell>
        </row>
        <row r="484">
          <cell r="B484">
            <v>3616343</v>
          </cell>
          <cell r="C484">
            <v>96</v>
          </cell>
          <cell r="D484">
            <v>3610410.7003139979</v>
          </cell>
          <cell r="U484">
            <v>1706440</v>
          </cell>
          <cell r="W484" t="e">
            <v>#DIV/0!</v>
          </cell>
          <cell r="X484">
            <v>66</v>
          </cell>
          <cell r="Y484">
            <v>48330</v>
          </cell>
          <cell r="AH484">
            <v>0</v>
          </cell>
          <cell r="AS484">
            <v>0</v>
          </cell>
        </row>
        <row r="485">
          <cell r="B485">
            <v>3829506</v>
          </cell>
          <cell r="C485">
            <v>97</v>
          </cell>
          <cell r="D485">
            <v>3823224.0247445158</v>
          </cell>
          <cell r="U485">
            <v>1238923</v>
          </cell>
          <cell r="W485" t="e">
            <v>#DIV/0!</v>
          </cell>
          <cell r="X485">
            <v>67</v>
          </cell>
          <cell r="Y485">
            <v>48330</v>
          </cell>
          <cell r="AH485">
            <v>0</v>
          </cell>
          <cell r="AS485">
            <v>0</v>
          </cell>
        </row>
        <row r="486">
          <cell r="B486">
            <v>3485064</v>
          </cell>
          <cell r="C486">
            <v>98</v>
          </cell>
          <cell r="D486">
            <v>3479347.0522235041</v>
          </cell>
          <cell r="U486">
            <v>1638158</v>
          </cell>
          <cell r="W486" t="e">
            <v>#DIV/0!</v>
          </cell>
          <cell r="X486">
            <v>68</v>
          </cell>
          <cell r="Y486">
            <v>48330</v>
          </cell>
          <cell r="AH486">
            <v>0</v>
          </cell>
          <cell r="AS486">
            <v>0</v>
          </cell>
        </row>
        <row r="487">
          <cell r="B487">
            <v>4003402</v>
          </cell>
          <cell r="C487">
            <v>99</v>
          </cell>
          <cell r="D487">
            <v>3996834.7633115719</v>
          </cell>
          <cell r="U487">
            <v>1706440</v>
          </cell>
          <cell r="W487" t="e">
            <v>#DIV/0!</v>
          </cell>
          <cell r="X487">
            <v>69</v>
          </cell>
          <cell r="Y487">
            <v>48330</v>
          </cell>
          <cell r="AH487">
            <v>0</v>
          </cell>
          <cell r="AS487">
            <v>0</v>
          </cell>
        </row>
        <row r="488">
          <cell r="B488">
            <v>3638470</v>
          </cell>
          <cell r="C488">
            <v>100</v>
          </cell>
          <cell r="D488">
            <v>3632501.4028734197</v>
          </cell>
          <cell r="U488">
            <v>1706440</v>
          </cell>
          <cell r="W488" t="e">
            <v>#DIV/0!</v>
          </cell>
          <cell r="X488">
            <v>70</v>
          </cell>
          <cell r="Y488">
            <v>48330</v>
          </cell>
          <cell r="AH488">
            <v>0</v>
          </cell>
          <cell r="AS488">
            <v>0</v>
          </cell>
        </row>
        <row r="489">
          <cell r="B489">
            <v>2959527</v>
          </cell>
          <cell r="C489">
            <v>101</v>
          </cell>
          <cell r="D489">
            <v>2954672.1504758219</v>
          </cell>
          <cell r="U489">
            <v>1558745</v>
          </cell>
          <cell r="W489" t="e">
            <v>#DIV/0!</v>
          </cell>
          <cell r="X489">
            <v>71</v>
          </cell>
          <cell r="Y489">
            <v>48330</v>
          </cell>
          <cell r="AH489">
            <v>0</v>
          </cell>
          <cell r="AS489">
            <v>0</v>
          </cell>
        </row>
        <row r="490">
          <cell r="B490">
            <v>2648778</v>
          </cell>
          <cell r="C490">
            <v>102</v>
          </cell>
          <cell r="D490">
            <v>2644432.9074859079</v>
          </cell>
          <cell r="U490">
            <v>1201172</v>
          </cell>
          <cell r="W490" t="e">
            <v>#DIV/0!</v>
          </cell>
          <cell r="X490">
            <v>72</v>
          </cell>
          <cell r="Y490">
            <v>48330</v>
          </cell>
          <cell r="AH490">
            <v>0</v>
          </cell>
          <cell r="AS490">
            <v>0</v>
          </cell>
        </row>
        <row r="491">
          <cell r="B491">
            <v>2772542</v>
          </cell>
          <cell r="C491">
            <v>103</v>
          </cell>
          <cell r="D491">
            <v>2767993.8832876119</v>
          </cell>
          <cell r="U491">
            <v>1176573</v>
          </cell>
          <cell r="W491" t="e">
            <v>#DIV/0!</v>
          </cell>
          <cell r="X491">
            <v>73</v>
          </cell>
          <cell r="Y491">
            <v>48330</v>
          </cell>
          <cell r="AH491">
            <v>0</v>
          </cell>
          <cell r="AS491">
            <v>0</v>
          </cell>
        </row>
        <row r="492">
          <cell r="B492">
            <v>2911575</v>
          </cell>
          <cell r="C492">
            <v>104</v>
          </cell>
          <cell r="D492">
            <v>2906798.8116079499</v>
          </cell>
          <cell r="U492">
            <v>1706440</v>
          </cell>
          <cell r="W492" t="e">
            <v>#DIV/0!</v>
          </cell>
          <cell r="X492">
            <v>74</v>
          </cell>
          <cell r="Y492">
            <v>48330</v>
          </cell>
          <cell r="AH492">
            <v>0</v>
          </cell>
          <cell r="AS492">
            <v>0</v>
          </cell>
        </row>
        <row r="493">
          <cell r="B493">
            <v>2621860</v>
          </cell>
          <cell r="C493">
            <v>105</v>
          </cell>
          <cell r="D493">
            <v>2617559.0641499599</v>
          </cell>
          <cell r="U493">
            <v>1706440</v>
          </cell>
          <cell r="W493" t="e">
            <v>#DIV/0!</v>
          </cell>
          <cell r="X493">
            <v>75</v>
          </cell>
          <cell r="Y493">
            <v>48330</v>
          </cell>
          <cell r="AH493">
            <v>0</v>
          </cell>
          <cell r="AS493">
            <v>588809</v>
          </cell>
        </row>
        <row r="494">
          <cell r="B494">
            <v>2621860</v>
          </cell>
          <cell r="C494">
            <v>106</v>
          </cell>
          <cell r="D494">
            <v>2617559.0641499599</v>
          </cell>
          <cell r="U494">
            <v>1269428</v>
          </cell>
          <cell r="W494" t="e">
            <v>#DIV/0!</v>
          </cell>
          <cell r="X494">
            <v>76</v>
          </cell>
          <cell r="Y494">
            <v>48330</v>
          </cell>
          <cell r="AH494">
            <v>0</v>
          </cell>
          <cell r="AS494">
            <v>354894</v>
          </cell>
        </row>
        <row r="495">
          <cell r="B495">
            <v>2621860</v>
          </cell>
          <cell r="C495">
            <v>107</v>
          </cell>
          <cell r="D495">
            <v>2617559.0641499599</v>
          </cell>
          <cell r="U495">
            <v>1445367</v>
          </cell>
          <cell r="W495" t="e">
            <v>#DIV/0!</v>
          </cell>
          <cell r="X495">
            <v>77</v>
          </cell>
          <cell r="Y495">
            <v>48330</v>
          </cell>
          <cell r="AH495">
            <v>0</v>
          </cell>
          <cell r="AS495">
            <v>0</v>
          </cell>
        </row>
        <row r="496">
          <cell r="B496">
            <v>2621860</v>
          </cell>
          <cell r="C496">
            <v>108</v>
          </cell>
          <cell r="D496">
            <v>2617559.0641499599</v>
          </cell>
          <cell r="U496">
            <v>1706440</v>
          </cell>
          <cell r="W496" t="e">
            <v>#DIV/0!</v>
          </cell>
          <cell r="X496">
            <v>78</v>
          </cell>
          <cell r="Y496">
            <v>48330</v>
          </cell>
          <cell r="AH496">
            <v>0</v>
          </cell>
          <cell r="AS496">
            <v>0</v>
          </cell>
        </row>
        <row r="497">
          <cell r="B497">
            <v>2621860</v>
          </cell>
          <cell r="C497">
            <v>109</v>
          </cell>
          <cell r="D497">
            <v>2617559.0641499599</v>
          </cell>
          <cell r="U497">
            <v>1706440</v>
          </cell>
          <cell r="W497" t="e">
            <v>#DIV/0!</v>
          </cell>
          <cell r="X497">
            <v>79</v>
          </cell>
          <cell r="Y497">
            <v>48330</v>
          </cell>
          <cell r="AH497">
            <v>0</v>
          </cell>
          <cell r="AS497">
            <v>0</v>
          </cell>
        </row>
        <row r="498">
          <cell r="B498">
            <v>2621860</v>
          </cell>
          <cell r="C498">
            <v>110</v>
          </cell>
          <cell r="D498">
            <v>2617559.0641499599</v>
          </cell>
          <cell r="U498">
            <v>1706440</v>
          </cell>
          <cell r="W498" t="e">
            <v>#DIV/0!</v>
          </cell>
          <cell r="X498">
            <v>80</v>
          </cell>
          <cell r="Y498">
            <v>48330</v>
          </cell>
          <cell r="AH498">
            <v>0</v>
          </cell>
          <cell r="AS498">
            <v>0</v>
          </cell>
        </row>
        <row r="499">
          <cell r="B499">
            <v>2621860</v>
          </cell>
          <cell r="C499">
            <v>111</v>
          </cell>
          <cell r="D499">
            <v>2617559.0641499599</v>
          </cell>
          <cell r="U499">
            <v>1706440</v>
          </cell>
          <cell r="W499" t="e">
            <v>#DIV/0!</v>
          </cell>
          <cell r="X499">
            <v>81</v>
          </cell>
          <cell r="Y499">
            <v>48330</v>
          </cell>
          <cell r="AH499">
            <v>0</v>
          </cell>
          <cell r="AS499">
            <v>0</v>
          </cell>
        </row>
        <row r="500">
          <cell r="B500">
            <v>2621860</v>
          </cell>
          <cell r="C500">
            <v>112</v>
          </cell>
          <cell r="D500">
            <v>2617559.0641499599</v>
          </cell>
          <cell r="U500">
            <v>1104258</v>
          </cell>
          <cell r="W500" t="e">
            <v>#DIV/0!</v>
          </cell>
          <cell r="X500">
            <v>82</v>
          </cell>
          <cell r="Y500">
            <v>48330</v>
          </cell>
          <cell r="AH500">
            <v>0</v>
          </cell>
          <cell r="AS500">
            <v>0</v>
          </cell>
        </row>
        <row r="501">
          <cell r="B501">
            <v>3031261</v>
          </cell>
          <cell r="C501">
            <v>113</v>
          </cell>
          <cell r="D501">
            <v>3026288.4770179461</v>
          </cell>
          <cell r="U501">
            <v>729044</v>
          </cell>
          <cell r="W501" t="e">
            <v>#DIV/0!</v>
          </cell>
          <cell r="X501">
            <v>83</v>
          </cell>
          <cell r="Y501">
            <v>48330</v>
          </cell>
          <cell r="AH501">
            <v>0</v>
          </cell>
          <cell r="AS501">
            <v>0</v>
          </cell>
        </row>
        <row r="502">
          <cell r="B502">
            <v>2863752</v>
          </cell>
          <cell r="C502">
            <v>114</v>
          </cell>
          <cell r="D502">
            <v>2859054.2611266719</v>
          </cell>
          <cell r="U502">
            <v>480439</v>
          </cell>
          <cell r="W502" t="e">
            <v>#DIV/0!</v>
          </cell>
          <cell r="X502">
            <v>84</v>
          </cell>
          <cell r="Y502">
            <v>48330</v>
          </cell>
          <cell r="AH502">
            <v>0</v>
          </cell>
          <cell r="AS502">
            <v>0</v>
          </cell>
        </row>
        <row r="503">
          <cell r="B503">
            <v>2621860</v>
          </cell>
          <cell r="C503">
            <v>115</v>
          </cell>
          <cell r="D503">
            <v>2617559.0641499599</v>
          </cell>
          <cell r="U503">
            <v>264898</v>
          </cell>
          <cell r="W503" t="e">
            <v>#DIV/0!</v>
          </cell>
          <cell r="X503">
            <v>85</v>
          </cell>
          <cell r="Y503">
            <v>48330</v>
          </cell>
          <cell r="AH503">
            <v>0</v>
          </cell>
          <cell r="AS503">
            <v>0</v>
          </cell>
        </row>
        <row r="504">
          <cell r="B504">
            <v>2621860</v>
          </cell>
          <cell r="C504">
            <v>116</v>
          </cell>
          <cell r="D504">
            <v>2617559.0641499599</v>
          </cell>
          <cell r="U504">
            <v>187542</v>
          </cell>
          <cell r="W504" t="e">
            <v>#DIV/0!</v>
          </cell>
          <cell r="X504">
            <v>86</v>
          </cell>
          <cell r="Y504">
            <v>48330</v>
          </cell>
          <cell r="AH504">
            <v>0</v>
          </cell>
          <cell r="AS504">
            <v>0</v>
          </cell>
        </row>
        <row r="505">
          <cell r="B505">
            <v>2896234</v>
          </cell>
          <cell r="C505">
            <v>117</v>
          </cell>
          <cell r="D505">
            <v>2891482.9771991237</v>
          </cell>
          <cell r="U505">
            <v>264898</v>
          </cell>
          <cell r="W505" t="e">
            <v>#DIV/0!</v>
          </cell>
          <cell r="X505">
            <v>87</v>
          </cell>
          <cell r="Y505">
            <v>48330</v>
          </cell>
          <cell r="AH505">
            <v>0</v>
          </cell>
          <cell r="AS505">
            <v>0</v>
          </cell>
        </row>
        <row r="506">
          <cell r="B506">
            <v>2895711</v>
          </cell>
          <cell r="C506">
            <v>118</v>
          </cell>
          <cell r="D506">
            <v>2890960.8351356457</v>
          </cell>
          <cell r="U506">
            <v>193768</v>
          </cell>
          <cell r="W506" t="e">
            <v>#DIV/0!</v>
          </cell>
          <cell r="X506">
            <v>88</v>
          </cell>
          <cell r="Y506">
            <v>48330</v>
          </cell>
          <cell r="AH506">
            <v>0</v>
          </cell>
          <cell r="AS506">
            <v>0</v>
          </cell>
        </row>
        <row r="507">
          <cell r="B507">
            <v>2708189</v>
          </cell>
          <cell r="C507">
            <v>119</v>
          </cell>
          <cell r="D507">
            <v>2703746.4488497539</v>
          </cell>
          <cell r="U507">
            <v>185014</v>
          </cell>
          <cell r="W507" t="e">
            <v>#DIV/0!</v>
          </cell>
          <cell r="X507">
            <v>89</v>
          </cell>
          <cell r="Y507">
            <v>48330</v>
          </cell>
          <cell r="AH507">
            <v>0</v>
          </cell>
          <cell r="AS507">
            <v>370601</v>
          </cell>
        </row>
        <row r="508">
          <cell r="B508">
            <v>2621860</v>
          </cell>
          <cell r="C508">
            <v>120</v>
          </cell>
          <cell r="D508">
            <v>2617559.0641499599</v>
          </cell>
          <cell r="U508">
            <v>395775</v>
          </cell>
          <cell r="W508" t="e">
            <v>#DIV/0!</v>
          </cell>
          <cell r="X508">
            <v>90</v>
          </cell>
          <cell r="Y508">
            <v>48330</v>
          </cell>
          <cell r="AH508">
            <v>0</v>
          </cell>
          <cell r="AS508">
            <v>18379</v>
          </cell>
        </row>
        <row r="509">
          <cell r="B509">
            <v>2621860</v>
          </cell>
          <cell r="C509">
            <v>121</v>
          </cell>
          <cell r="D509">
            <v>2617559.0641499599</v>
          </cell>
          <cell r="U509">
            <v>723189</v>
          </cell>
          <cell r="W509" t="e">
            <v>#DIV/0!</v>
          </cell>
          <cell r="X509">
            <v>91</v>
          </cell>
          <cell r="Y509">
            <v>48330</v>
          </cell>
          <cell r="AH509">
            <v>0</v>
          </cell>
          <cell r="AS509">
            <v>0</v>
          </cell>
        </row>
        <row r="510">
          <cell r="B510">
            <v>2896234</v>
          </cell>
          <cell r="C510">
            <v>122</v>
          </cell>
          <cell r="D510">
            <v>2891482.9771991237</v>
          </cell>
          <cell r="U510">
            <v>812438</v>
          </cell>
          <cell r="W510" t="e">
            <v>#DIV/0!</v>
          </cell>
          <cell r="X510">
            <v>92</v>
          </cell>
          <cell r="Y510">
            <v>48330</v>
          </cell>
          <cell r="AH510">
            <v>0</v>
          </cell>
          <cell r="AS510">
            <v>0</v>
          </cell>
        </row>
        <row r="511">
          <cell r="B511">
            <v>2896234</v>
          </cell>
          <cell r="C511">
            <v>123</v>
          </cell>
          <cell r="D511">
            <v>2891482.9771991237</v>
          </cell>
          <cell r="U511">
            <v>439776</v>
          </cell>
          <cell r="W511" t="e">
            <v>#DIV/0!</v>
          </cell>
          <cell r="X511">
            <v>93</v>
          </cell>
          <cell r="Y511">
            <v>48330</v>
          </cell>
          <cell r="AH511">
            <v>0</v>
          </cell>
          <cell r="AS511">
            <v>0</v>
          </cell>
        </row>
        <row r="512">
          <cell r="B512">
            <v>2601594</v>
          </cell>
          <cell r="C512">
            <v>124</v>
          </cell>
          <cell r="D512">
            <v>2597326.3087800839</v>
          </cell>
          <cell r="U512">
            <v>662841</v>
          </cell>
          <cell r="W512" t="e">
            <v>#DIV/0!</v>
          </cell>
          <cell r="X512">
            <v>94</v>
          </cell>
          <cell r="Y512">
            <v>48330</v>
          </cell>
          <cell r="AH512">
            <v>0</v>
          </cell>
          <cell r="AS512">
            <v>0</v>
          </cell>
        </row>
        <row r="513">
          <cell r="B513">
            <v>2592881</v>
          </cell>
          <cell r="C513">
            <v>125</v>
          </cell>
          <cell r="D513">
            <v>2588627.6017072657</v>
          </cell>
          <cell r="U513">
            <v>869744</v>
          </cell>
          <cell r="W513" t="e">
            <v>#DIV/0!</v>
          </cell>
          <cell r="X513">
            <v>95</v>
          </cell>
          <cell r="Y513">
            <v>48330</v>
          </cell>
          <cell r="AH513">
            <v>0</v>
          </cell>
          <cell r="AS513">
            <v>0</v>
          </cell>
        </row>
        <row r="514">
          <cell r="B514">
            <v>2585921</v>
          </cell>
          <cell r="C514">
            <v>126</v>
          </cell>
          <cell r="D514">
            <v>2581679.0189887057</v>
          </cell>
          <cell r="U514">
            <v>823409</v>
          </cell>
          <cell r="W514" t="e">
            <v>#DIV/0!</v>
          </cell>
          <cell r="X514">
            <v>96</v>
          </cell>
          <cell r="Y514">
            <v>48330</v>
          </cell>
          <cell r="AH514">
            <v>0</v>
          </cell>
          <cell r="AS514">
            <v>0</v>
          </cell>
        </row>
        <row r="515">
          <cell r="B515">
            <v>3054604</v>
          </cell>
          <cell r="C515">
            <v>127</v>
          </cell>
          <cell r="D515">
            <v>3049593.1848339438</v>
          </cell>
          <cell r="U515">
            <v>430135</v>
          </cell>
          <cell r="W515" t="e">
            <v>#DIV/0!</v>
          </cell>
          <cell r="X515">
            <v>97</v>
          </cell>
          <cell r="Y515">
            <v>48330</v>
          </cell>
          <cell r="AH515">
            <v>0</v>
          </cell>
          <cell r="AS515">
            <v>0</v>
          </cell>
        </row>
        <row r="516">
          <cell r="B516">
            <v>3227832</v>
          </cell>
          <cell r="C516">
            <v>128</v>
          </cell>
          <cell r="D516">
            <v>3222537.019197552</v>
          </cell>
          <cell r="U516">
            <v>668687</v>
          </cell>
          <cell r="W516" t="e">
            <v>#DIV/0!</v>
          </cell>
          <cell r="X516">
            <v>98</v>
          </cell>
          <cell r="Y516">
            <v>48330</v>
          </cell>
          <cell r="AH516">
            <v>0</v>
          </cell>
          <cell r="AS516">
            <v>0</v>
          </cell>
        </row>
        <row r="517">
          <cell r="B517">
            <v>2888747</v>
          </cell>
          <cell r="C517">
            <v>129</v>
          </cell>
          <cell r="D517">
            <v>2884008.2589787417</v>
          </cell>
          <cell r="U517">
            <v>749198</v>
          </cell>
          <cell r="W517" t="e">
            <v>#DIV/0!</v>
          </cell>
          <cell r="X517">
            <v>99</v>
          </cell>
          <cell r="Y517">
            <v>48330</v>
          </cell>
          <cell r="AH517">
            <v>0</v>
          </cell>
          <cell r="AS517">
            <v>0</v>
          </cell>
        </row>
        <row r="518">
          <cell r="B518">
            <v>2877700</v>
          </cell>
          <cell r="C518">
            <v>130</v>
          </cell>
          <cell r="D518">
            <v>2872979.3806321998</v>
          </cell>
          <cell r="U518">
            <v>982494</v>
          </cell>
          <cell r="W518" t="e">
            <v>#DIV/0!</v>
          </cell>
          <cell r="X518">
            <v>100</v>
          </cell>
          <cell r="Y518">
            <v>48330</v>
          </cell>
          <cell r="AH518">
            <v>0</v>
          </cell>
          <cell r="AS518">
            <v>0</v>
          </cell>
        </row>
        <row r="519">
          <cell r="B519">
            <v>3194750</v>
          </cell>
          <cell r="C519">
            <v>131</v>
          </cell>
          <cell r="D519">
            <v>3189509.2873734999</v>
          </cell>
          <cell r="U519">
            <v>583620</v>
          </cell>
          <cell r="W519" t="e">
            <v>#DIV/0!</v>
          </cell>
          <cell r="X519">
            <v>101</v>
          </cell>
          <cell r="Y519">
            <v>48330</v>
          </cell>
          <cell r="AH519">
            <v>0</v>
          </cell>
          <cell r="AS519">
            <v>0</v>
          </cell>
        </row>
        <row r="520">
          <cell r="B520">
            <v>3562014</v>
          </cell>
          <cell r="C520">
            <v>132</v>
          </cell>
          <cell r="D520">
            <v>3556170.8223662036</v>
          </cell>
          <cell r="U520">
            <v>488428</v>
          </cell>
          <cell r="W520" t="e">
            <v>#DIV/0!</v>
          </cell>
          <cell r="X520">
            <v>102</v>
          </cell>
          <cell r="Y520">
            <v>48330</v>
          </cell>
          <cell r="AH520">
            <v>0</v>
          </cell>
          <cell r="AS520">
            <v>0</v>
          </cell>
        </row>
        <row r="521">
          <cell r="B521">
            <v>3077140</v>
          </cell>
          <cell r="C521">
            <v>133</v>
          </cell>
          <cell r="D521">
            <v>3072092.2164640399</v>
          </cell>
          <cell r="U521">
            <v>600870</v>
          </cell>
          <cell r="W521" t="e">
            <v>#DIV/0!</v>
          </cell>
          <cell r="X521">
            <v>103</v>
          </cell>
          <cell r="Y521">
            <v>48330</v>
          </cell>
          <cell r="AH521">
            <v>0</v>
          </cell>
          <cell r="AS521">
            <v>0</v>
          </cell>
        </row>
        <row r="522">
          <cell r="B522">
            <v>3049731</v>
          </cell>
          <cell r="C522">
            <v>134</v>
          </cell>
          <cell r="D522">
            <v>3044728.1785713658</v>
          </cell>
          <cell r="U522">
            <v>651328</v>
          </cell>
          <cell r="W522" t="e">
            <v>#DIV/0!</v>
          </cell>
          <cell r="X522">
            <v>104</v>
          </cell>
          <cell r="Y522">
            <v>48330</v>
          </cell>
          <cell r="AH522">
            <v>0</v>
          </cell>
          <cell r="AS522">
            <v>0</v>
          </cell>
        </row>
        <row r="523">
          <cell r="B523">
            <v>3173703</v>
          </cell>
          <cell r="C523">
            <v>135</v>
          </cell>
          <cell r="D523">
            <v>3168496.8131669578</v>
          </cell>
          <cell r="U523">
            <v>857180</v>
          </cell>
          <cell r="W523" t="e">
            <v>#DIV/0!</v>
          </cell>
          <cell r="X523">
            <v>105</v>
          </cell>
          <cell r="Y523">
            <v>48330</v>
          </cell>
          <cell r="AH523">
            <v>0</v>
          </cell>
          <cell r="AS523">
            <v>271510</v>
          </cell>
        </row>
        <row r="524">
          <cell r="B524">
            <v>3514959</v>
          </cell>
          <cell r="C524">
            <v>136</v>
          </cell>
          <cell r="D524">
            <v>3509193.0120469737</v>
          </cell>
          <cell r="U524">
            <v>796232</v>
          </cell>
          <cell r="W524" t="e">
            <v>#DIV/0!</v>
          </cell>
          <cell r="X524">
            <v>106</v>
          </cell>
          <cell r="Y524">
            <v>48330</v>
          </cell>
          <cell r="AH524">
            <v>0</v>
          </cell>
          <cell r="AS524">
            <v>0</v>
          </cell>
        </row>
        <row r="525">
          <cell r="B525">
            <v>2472211</v>
          </cell>
          <cell r="C525">
            <v>137</v>
          </cell>
          <cell r="D525">
            <v>2468155.550464646</v>
          </cell>
          <cell r="U525">
            <v>896218</v>
          </cell>
          <cell r="W525" t="e">
            <v>#DIV/0!</v>
          </cell>
          <cell r="X525">
            <v>107</v>
          </cell>
          <cell r="Y525">
            <v>48330</v>
          </cell>
          <cell r="AH525">
            <v>0</v>
          </cell>
          <cell r="AS525">
            <v>0</v>
          </cell>
        </row>
        <row r="526">
          <cell r="B526">
            <v>2403204</v>
          </cell>
          <cell r="C526">
            <v>138</v>
          </cell>
          <cell r="D526">
            <v>2399261.7505135438</v>
          </cell>
          <cell r="U526">
            <v>452487</v>
          </cell>
          <cell r="W526" t="e">
            <v>#DIV/0!</v>
          </cell>
          <cell r="X526">
            <v>108</v>
          </cell>
          <cell r="Y526">
            <v>48330</v>
          </cell>
          <cell r="AH526">
            <v>0</v>
          </cell>
          <cell r="AS526">
            <v>0</v>
          </cell>
        </row>
        <row r="527">
          <cell r="B527">
            <v>2792977</v>
          </cell>
          <cell r="C527">
            <v>139</v>
          </cell>
          <cell r="D527">
            <v>2788395.3614275218</v>
          </cell>
          <cell r="U527">
            <v>264898</v>
          </cell>
          <cell r="W527" t="e">
            <v>#DIV/0!</v>
          </cell>
          <cell r="X527">
            <v>109</v>
          </cell>
          <cell r="Y527">
            <v>48330</v>
          </cell>
          <cell r="AH527">
            <v>0</v>
          </cell>
          <cell r="AS527">
            <v>307572</v>
          </cell>
        </row>
        <row r="528">
          <cell r="B528">
            <v>2866149</v>
          </cell>
          <cell r="C528">
            <v>140</v>
          </cell>
          <cell r="D528">
            <v>2861447.3290543137</v>
          </cell>
          <cell r="U528">
            <v>494709</v>
          </cell>
          <cell r="W528" t="e">
            <v>#DIV/0!</v>
          </cell>
          <cell r="X528">
            <v>110</v>
          </cell>
          <cell r="Y528">
            <v>48330</v>
          </cell>
          <cell r="AH528">
            <v>0</v>
          </cell>
          <cell r="AS528">
            <v>0</v>
          </cell>
        </row>
        <row r="529">
          <cell r="B529">
            <v>2486087</v>
          </cell>
          <cell r="C529">
            <v>141</v>
          </cell>
          <cell r="D529">
            <v>2482008.7880799817</v>
          </cell>
          <cell r="U529">
            <v>880382</v>
          </cell>
          <cell r="W529" t="e">
            <v>#DIV/0!</v>
          </cell>
          <cell r="X529">
            <v>111</v>
          </cell>
          <cell r="Y529">
            <v>48330</v>
          </cell>
          <cell r="AH529">
            <v>0</v>
          </cell>
          <cell r="AS529">
            <v>0</v>
          </cell>
        </row>
        <row r="530">
          <cell r="B530">
            <v>2814306</v>
          </cell>
          <cell r="C530">
            <v>142</v>
          </cell>
          <cell r="D530">
            <v>2809689.3730373159</v>
          </cell>
          <cell r="U530">
            <v>698792</v>
          </cell>
          <cell r="W530" t="e">
            <v>#DIV/0!</v>
          </cell>
          <cell r="X530">
            <v>112</v>
          </cell>
          <cell r="Y530">
            <v>48330</v>
          </cell>
          <cell r="AH530">
            <v>0</v>
          </cell>
          <cell r="AS530">
            <v>0</v>
          </cell>
        </row>
        <row r="531">
          <cell r="B531">
            <v>2721338</v>
          </cell>
          <cell r="C531">
            <v>143</v>
          </cell>
          <cell r="D531">
            <v>2716873.8790460681</v>
          </cell>
          <cell r="U531">
            <v>661923</v>
          </cell>
          <cell r="W531" t="e">
            <v>#DIV/0!</v>
          </cell>
          <cell r="X531">
            <v>113</v>
          </cell>
          <cell r="Y531">
            <v>48330</v>
          </cell>
          <cell r="AH531">
            <v>0</v>
          </cell>
          <cell r="AS531">
            <v>0</v>
          </cell>
        </row>
        <row r="532">
          <cell r="B532">
            <v>2468383</v>
          </cell>
          <cell r="C532">
            <v>144</v>
          </cell>
          <cell r="D532">
            <v>2464333.8299694378</v>
          </cell>
          <cell r="U532">
            <v>969970</v>
          </cell>
          <cell r="W532" t="e">
            <v>#DIV/0!</v>
          </cell>
          <cell r="X532">
            <v>114</v>
          </cell>
          <cell r="Y532">
            <v>48330</v>
          </cell>
          <cell r="AH532">
            <v>0</v>
          </cell>
          <cell r="AS532">
            <v>0</v>
          </cell>
        </row>
        <row r="533">
          <cell r="B533">
            <v>2412069</v>
          </cell>
          <cell r="C533">
            <v>145</v>
          </cell>
          <cell r="D533">
            <v>2408112.2082434339</v>
          </cell>
          <cell r="U533">
            <v>1254728</v>
          </cell>
          <cell r="W533" t="e">
            <v>#DIV/0!</v>
          </cell>
          <cell r="X533">
            <v>115</v>
          </cell>
          <cell r="Y533">
            <v>48330</v>
          </cell>
          <cell r="AH533">
            <v>0</v>
          </cell>
          <cell r="AS533">
            <v>0</v>
          </cell>
        </row>
        <row r="534">
          <cell r="B534">
            <v>2468383</v>
          </cell>
          <cell r="C534">
            <v>146</v>
          </cell>
          <cell r="D534">
            <v>2464333.8299694378</v>
          </cell>
          <cell r="U534">
            <v>1246649</v>
          </cell>
          <cell r="W534" t="e">
            <v>#DIV/0!</v>
          </cell>
          <cell r="X534">
            <v>116</v>
          </cell>
          <cell r="Y534">
            <v>48330</v>
          </cell>
          <cell r="AH534">
            <v>0</v>
          </cell>
          <cell r="AS534">
            <v>0</v>
          </cell>
        </row>
        <row r="535">
          <cell r="B535">
            <v>2468383</v>
          </cell>
          <cell r="C535">
            <v>147</v>
          </cell>
          <cell r="D535">
            <v>2464333.8299694378</v>
          </cell>
          <cell r="U535">
            <v>957073</v>
          </cell>
          <cell r="W535" t="e">
            <v>#DIV/0!</v>
          </cell>
          <cell r="X535">
            <v>117</v>
          </cell>
          <cell r="Y535">
            <v>48330</v>
          </cell>
          <cell r="AH535">
            <v>0</v>
          </cell>
          <cell r="AS535">
            <v>0</v>
          </cell>
        </row>
        <row r="536">
          <cell r="B536">
            <v>2787614</v>
          </cell>
          <cell r="C536">
            <v>148</v>
          </cell>
          <cell r="D536">
            <v>2783041.1589678037</v>
          </cell>
          <cell r="U536">
            <v>867441</v>
          </cell>
          <cell r="W536" t="e">
            <v>#DIV/0!</v>
          </cell>
          <cell r="X536">
            <v>118</v>
          </cell>
          <cell r="Y536">
            <v>48330</v>
          </cell>
          <cell r="AH536">
            <v>0</v>
          </cell>
          <cell r="AS536">
            <v>0</v>
          </cell>
        </row>
        <row r="537">
          <cell r="B537">
            <v>2788877</v>
          </cell>
          <cell r="C537">
            <v>149</v>
          </cell>
          <cell r="D537">
            <v>2784302.0871249218</v>
          </cell>
          <cell r="U537">
            <v>636545</v>
          </cell>
          <cell r="W537" t="e">
            <v>#DIV/0!</v>
          </cell>
          <cell r="X537">
            <v>119</v>
          </cell>
          <cell r="Y537">
            <v>48330</v>
          </cell>
          <cell r="AH537">
            <v>0</v>
          </cell>
          <cell r="AS537">
            <v>0</v>
          </cell>
        </row>
        <row r="538">
          <cell r="B538">
            <v>2684897</v>
          </cell>
          <cell r="C538">
            <v>150</v>
          </cell>
          <cell r="D538">
            <v>2680492.6573726418</v>
          </cell>
          <cell r="U538">
            <v>621598</v>
          </cell>
          <cell r="W538" t="e">
            <v>#DIV/0!</v>
          </cell>
          <cell r="X538">
            <v>120</v>
          </cell>
          <cell r="Y538">
            <v>48330</v>
          </cell>
          <cell r="AH538">
            <v>0</v>
          </cell>
          <cell r="AS538">
            <v>0</v>
          </cell>
        </row>
        <row r="539">
          <cell r="B539">
            <v>2468383</v>
          </cell>
          <cell r="C539">
            <v>151</v>
          </cell>
          <cell r="D539">
            <v>2464333.8299694378</v>
          </cell>
          <cell r="U539">
            <v>657589</v>
          </cell>
          <cell r="W539" t="e">
            <v>#DIV/0!</v>
          </cell>
          <cell r="X539">
            <v>121</v>
          </cell>
          <cell r="AH539">
            <v>0</v>
          </cell>
          <cell r="AS539">
            <v>0</v>
          </cell>
        </row>
        <row r="540">
          <cell r="B540">
            <v>2216972</v>
          </cell>
          <cell r="C540">
            <v>152</v>
          </cell>
          <cell r="D540">
            <v>2213335.248093592</v>
          </cell>
          <cell r="U540">
            <v>412694</v>
          </cell>
          <cell r="W540" t="e">
            <v>#DIV/0!</v>
          </cell>
          <cell r="X540">
            <v>122</v>
          </cell>
          <cell r="AH540">
            <v>0</v>
          </cell>
          <cell r="AS540">
            <v>0</v>
          </cell>
        </row>
        <row r="541">
          <cell r="B541">
            <v>2338757</v>
          </cell>
          <cell r="C541">
            <v>153</v>
          </cell>
          <cell r="D541">
            <v>2334920.4702746021</v>
          </cell>
          <cell r="U541">
            <v>442292</v>
          </cell>
          <cell r="W541" t="e">
            <v>#DIV/0!</v>
          </cell>
          <cell r="X541">
            <v>123</v>
          </cell>
          <cell r="AH541">
            <v>0</v>
          </cell>
          <cell r="AS541">
            <v>241729</v>
          </cell>
        </row>
        <row r="542">
          <cell r="B542">
            <v>3031710</v>
          </cell>
          <cell r="C542">
            <v>154</v>
          </cell>
          <cell r="D542">
            <v>3026736.7404720597</v>
          </cell>
          <cell r="U542">
            <v>922381</v>
          </cell>
          <cell r="W542" t="e">
            <v>#DIV/0!</v>
          </cell>
          <cell r="X542">
            <v>124</v>
          </cell>
          <cell r="AH542">
            <v>0</v>
          </cell>
          <cell r="AS542">
            <v>620326</v>
          </cell>
        </row>
        <row r="543">
          <cell r="B543">
            <v>2581065</v>
          </cell>
          <cell r="C543">
            <v>155</v>
          </cell>
          <cell r="D543">
            <v>2576830.9848390897</v>
          </cell>
          <cell r="U543">
            <v>715243</v>
          </cell>
          <cell r="W543" t="e">
            <v>#DIV/0!</v>
          </cell>
          <cell r="X543">
            <v>125</v>
          </cell>
          <cell r="AH543">
            <v>0</v>
          </cell>
          <cell r="AS543">
            <v>367576</v>
          </cell>
        </row>
        <row r="544">
          <cell r="B544">
            <v>2747739</v>
          </cell>
          <cell r="C544">
            <v>156</v>
          </cell>
          <cell r="D544">
            <v>2743231.5704760537</v>
          </cell>
          <cell r="U544">
            <v>601713</v>
          </cell>
          <cell r="W544" t="e">
            <v>#DIV/0!</v>
          </cell>
          <cell r="X544">
            <v>126</v>
          </cell>
          <cell r="AH544">
            <v>0</v>
          </cell>
          <cell r="AS544">
            <v>230391</v>
          </cell>
        </row>
        <row r="545">
          <cell r="B545">
            <v>2123858</v>
          </cell>
          <cell r="C545">
            <v>157</v>
          </cell>
          <cell r="D545">
            <v>2120373.9936027881</v>
          </cell>
          <cell r="U545">
            <v>819835</v>
          </cell>
          <cell r="W545" t="e">
            <v>#DIV/0!</v>
          </cell>
          <cell r="X545">
            <v>127</v>
          </cell>
          <cell r="AH545">
            <v>0</v>
          </cell>
          <cell r="AS545">
            <v>739986</v>
          </cell>
        </row>
        <row r="546">
          <cell r="B546">
            <v>1759035</v>
          </cell>
          <cell r="C546">
            <v>158</v>
          </cell>
          <cell r="D546">
            <v>1756149.45435951</v>
          </cell>
          <cell r="U546">
            <v>796309</v>
          </cell>
          <cell r="W546" t="e">
            <v>#DIV/0!</v>
          </cell>
          <cell r="X546">
            <v>128</v>
          </cell>
          <cell r="AH546">
            <v>0</v>
          </cell>
          <cell r="AS546">
            <v>655849</v>
          </cell>
        </row>
        <row r="547">
          <cell r="B547">
            <v>1686219</v>
          </cell>
          <cell r="C547">
            <v>159</v>
          </cell>
          <cell r="D547">
            <v>1683452.902745334</v>
          </cell>
          <cell r="U547">
            <v>870834</v>
          </cell>
          <cell r="W547" t="e">
            <v>#DIV/0!</v>
          </cell>
          <cell r="X547">
            <v>129</v>
          </cell>
          <cell r="AH547">
            <v>0</v>
          </cell>
          <cell r="AS547">
            <v>517623</v>
          </cell>
        </row>
        <row r="548">
          <cell r="B548">
            <v>2032760</v>
          </cell>
          <cell r="C548">
            <v>160</v>
          </cell>
          <cell r="D548">
            <v>2029425.43203736</v>
          </cell>
          <cell r="U548">
            <v>518003</v>
          </cell>
          <cell r="W548" t="e">
            <v>#DIV/0!</v>
          </cell>
          <cell r="X548">
            <v>130</v>
          </cell>
          <cell r="AH548">
            <v>0</v>
          </cell>
          <cell r="AS548">
            <v>411369</v>
          </cell>
        </row>
        <row r="549">
          <cell r="B549">
            <v>2032760</v>
          </cell>
          <cell r="C549">
            <v>161</v>
          </cell>
          <cell r="D549">
            <v>2029425.43203736</v>
          </cell>
          <cell r="U549">
            <v>28164</v>
          </cell>
          <cell r="W549" t="e">
            <v>#DIV/0!</v>
          </cell>
          <cell r="X549">
            <v>131</v>
          </cell>
          <cell r="AH549">
            <v>0</v>
          </cell>
          <cell r="AS549">
            <v>58874</v>
          </cell>
        </row>
        <row r="550">
          <cell r="B550">
            <v>2032760</v>
          </cell>
          <cell r="C550">
            <v>162</v>
          </cell>
          <cell r="D550">
            <v>2029425.43203736</v>
          </cell>
          <cell r="U550">
            <v>737860</v>
          </cell>
          <cell r="W550" t="e">
            <v>#DIV/0!</v>
          </cell>
          <cell r="X550">
            <v>132</v>
          </cell>
          <cell r="AH550">
            <v>0</v>
          </cell>
          <cell r="AS550">
            <v>0</v>
          </cell>
        </row>
        <row r="551">
          <cell r="B551">
            <v>2032760</v>
          </cell>
          <cell r="C551">
            <v>163</v>
          </cell>
          <cell r="D551">
            <v>2029425.43203736</v>
          </cell>
          <cell r="U551">
            <v>762557</v>
          </cell>
          <cell r="W551" t="e">
            <v>#DIV/0!</v>
          </cell>
          <cell r="X551">
            <v>133</v>
          </cell>
          <cell r="AH551">
            <v>0</v>
          </cell>
          <cell r="AS551">
            <v>0</v>
          </cell>
        </row>
        <row r="552">
          <cell r="B552">
            <v>2004493</v>
          </cell>
          <cell r="C552">
            <v>164</v>
          </cell>
          <cell r="D552">
            <v>2001204.8016198978</v>
          </cell>
          <cell r="U552">
            <v>280529</v>
          </cell>
          <cell r="W552" t="e">
            <v>#DIV/0!</v>
          </cell>
          <cell r="X552">
            <v>134</v>
          </cell>
          <cell r="AH552">
            <v>0</v>
          </cell>
          <cell r="AS552">
            <v>0</v>
          </cell>
        </row>
        <row r="553">
          <cell r="B553">
            <v>1858904</v>
          </cell>
          <cell r="C553">
            <v>165</v>
          </cell>
          <cell r="D553">
            <v>1855854.627853744</v>
          </cell>
          <cell r="U553">
            <v>467271</v>
          </cell>
          <cell r="W553" t="e">
            <v>#DIV/0!</v>
          </cell>
          <cell r="X553">
            <v>135</v>
          </cell>
          <cell r="AH553">
            <v>0</v>
          </cell>
          <cell r="AS553">
            <v>0</v>
          </cell>
        </row>
        <row r="554">
          <cell r="B554">
            <v>2032760</v>
          </cell>
          <cell r="C554">
            <v>166</v>
          </cell>
          <cell r="D554">
            <v>2029425.43203736</v>
          </cell>
          <cell r="U554">
            <v>139895</v>
          </cell>
          <cell r="W554" t="e">
            <v>#DIV/0!</v>
          </cell>
          <cell r="X554">
            <v>136</v>
          </cell>
          <cell r="AH554">
            <v>0</v>
          </cell>
          <cell r="AS554">
            <v>0</v>
          </cell>
        </row>
        <row r="555">
          <cell r="B555">
            <v>1991522</v>
          </cell>
          <cell r="C555">
            <v>167</v>
          </cell>
          <cell r="D555">
            <v>1988255.0794298919</v>
          </cell>
          <cell r="U555">
            <v>754328</v>
          </cell>
          <cell r="W555" t="e">
            <v>#DIV/0!</v>
          </cell>
          <cell r="X555">
            <v>137</v>
          </cell>
          <cell r="AH555">
            <v>0</v>
          </cell>
          <cell r="AS555">
            <v>25397</v>
          </cell>
        </row>
        <row r="556">
          <cell r="B556">
            <v>1877799</v>
          </cell>
          <cell r="C556">
            <v>168</v>
          </cell>
          <cell r="D556">
            <v>1874718.6322312139</v>
          </cell>
          <cell r="U556">
            <v>1004283</v>
          </cell>
          <cell r="W556" t="e">
            <v>#DIV/0!</v>
          </cell>
          <cell r="X556">
            <v>138</v>
          </cell>
          <cell r="AH556">
            <v>0</v>
          </cell>
          <cell r="AS556">
            <v>714563</v>
          </cell>
        </row>
        <row r="557">
          <cell r="B557">
            <v>2032760</v>
          </cell>
          <cell r="C557">
            <v>169</v>
          </cell>
          <cell r="D557">
            <v>2029425.43203736</v>
          </cell>
          <cell r="U557">
            <v>793706</v>
          </cell>
          <cell r="W557" t="e">
            <v>#DIV/0!</v>
          </cell>
          <cell r="X557">
            <v>139</v>
          </cell>
          <cell r="AH557">
            <v>0</v>
          </cell>
          <cell r="AS557">
            <v>428133</v>
          </cell>
        </row>
        <row r="558">
          <cell r="B558">
            <v>2032760</v>
          </cell>
          <cell r="C558">
            <v>170</v>
          </cell>
          <cell r="D558">
            <v>2029425.43203736</v>
          </cell>
          <cell r="U558">
            <v>189291</v>
          </cell>
          <cell r="W558" t="e">
            <v>#DIV/0!</v>
          </cell>
          <cell r="X558">
            <v>140</v>
          </cell>
          <cell r="AH558">
            <v>0</v>
          </cell>
          <cell r="AS558">
            <v>0</v>
          </cell>
        </row>
        <row r="559">
          <cell r="B559">
            <v>1829811</v>
          </cell>
          <cell r="C559">
            <v>171</v>
          </cell>
          <cell r="D559">
            <v>1826809.352418246</v>
          </cell>
          <cell r="U559">
            <v>0</v>
          </cell>
          <cell r="W559" t="e">
            <v>#DIV/0!</v>
          </cell>
          <cell r="X559">
            <v>141</v>
          </cell>
          <cell r="AH559">
            <v>0</v>
          </cell>
          <cell r="AS559">
            <v>324337</v>
          </cell>
        </row>
        <row r="560">
          <cell r="B560">
            <v>1370210</v>
          </cell>
          <cell r="C560">
            <v>172</v>
          </cell>
          <cell r="D560">
            <v>1367962.28833306</v>
          </cell>
          <cell r="U560">
            <v>0</v>
          </cell>
          <cell r="W560" t="e">
            <v>#DIV/0!</v>
          </cell>
          <cell r="X560">
            <v>142</v>
          </cell>
          <cell r="AH560">
            <v>0</v>
          </cell>
          <cell r="AS560">
            <v>681993</v>
          </cell>
        </row>
        <row r="561">
          <cell r="B561">
            <v>1374141</v>
          </cell>
          <cell r="C561">
            <v>173</v>
          </cell>
          <cell r="D561">
            <v>1371886.8398656261</v>
          </cell>
          <cell r="U561">
            <v>0</v>
          </cell>
          <cell r="W561" t="e">
            <v>#DIV/0!</v>
          </cell>
          <cell r="X561">
            <v>143</v>
          </cell>
          <cell r="AH561">
            <v>0</v>
          </cell>
          <cell r="AS561">
            <v>676064</v>
          </cell>
        </row>
        <row r="562">
          <cell r="B562">
            <v>1558232</v>
          </cell>
          <cell r="C562">
            <v>174</v>
          </cell>
          <cell r="D562">
            <v>1555675.854411952</v>
          </cell>
          <cell r="U562">
            <v>0</v>
          </cell>
          <cell r="W562" t="e">
            <v>#DIV/0!</v>
          </cell>
          <cell r="X562">
            <v>144</v>
          </cell>
          <cell r="AH562">
            <v>0</v>
          </cell>
          <cell r="AS562">
            <v>882997</v>
          </cell>
        </row>
        <row r="563">
          <cell r="B563">
            <v>2032760</v>
          </cell>
          <cell r="C563">
            <v>175</v>
          </cell>
          <cell r="D563">
            <v>2029425.43203736</v>
          </cell>
          <cell r="U563">
            <v>276000</v>
          </cell>
          <cell r="W563" t="e">
            <v>#DIV/0!</v>
          </cell>
          <cell r="X563">
            <v>145</v>
          </cell>
          <cell r="AH563">
            <v>0</v>
          </cell>
          <cell r="AS563">
            <v>545510</v>
          </cell>
        </row>
        <row r="564">
          <cell r="B564">
            <v>2032760</v>
          </cell>
          <cell r="C564">
            <v>176</v>
          </cell>
          <cell r="D564">
            <v>2029425.43203736</v>
          </cell>
          <cell r="U564">
            <v>1036650</v>
          </cell>
          <cell r="W564" t="e">
            <v>#DIV/0!</v>
          </cell>
          <cell r="X564">
            <v>146</v>
          </cell>
          <cell r="AH564">
            <v>0</v>
          </cell>
          <cell r="AS564">
            <v>860902</v>
          </cell>
        </row>
        <row r="565">
          <cell r="B565">
            <v>2032760</v>
          </cell>
          <cell r="C565">
            <v>177</v>
          </cell>
          <cell r="D565">
            <v>2029425.43203736</v>
          </cell>
          <cell r="U565">
            <v>1209931</v>
          </cell>
          <cell r="W565" t="e">
            <v>#DIV/0!</v>
          </cell>
          <cell r="X565">
            <v>147</v>
          </cell>
          <cell r="AH565">
            <v>0</v>
          </cell>
          <cell r="AS565">
            <v>1054935</v>
          </cell>
        </row>
        <row r="566">
          <cell r="B566">
            <v>2032760</v>
          </cell>
          <cell r="C566">
            <v>178</v>
          </cell>
          <cell r="D566">
            <v>2029425.43203736</v>
          </cell>
          <cell r="U566">
            <v>394703</v>
          </cell>
          <cell r="W566" t="e">
            <v>#DIV/0!</v>
          </cell>
          <cell r="X566">
            <v>148</v>
          </cell>
          <cell r="AH566">
            <v>0</v>
          </cell>
          <cell r="AS566">
            <v>723752</v>
          </cell>
        </row>
        <row r="567">
          <cell r="B567">
            <v>1741234</v>
          </cell>
          <cell r="C567">
            <v>179</v>
          </cell>
          <cell r="D567">
            <v>1738377.6553691239</v>
          </cell>
          <cell r="U567">
            <v>160006</v>
          </cell>
          <cell r="W567" t="e">
            <v>#DIV/0!</v>
          </cell>
          <cell r="X567">
            <v>149</v>
          </cell>
          <cell r="AH567">
            <v>0</v>
          </cell>
          <cell r="AS567">
            <v>12707</v>
          </cell>
        </row>
        <row r="568">
          <cell r="B568">
            <v>1404665</v>
          </cell>
          <cell r="C568">
            <v>180</v>
          </cell>
          <cell r="D568">
            <v>1402360.76786869</v>
          </cell>
          <cell r="U568">
            <v>613338</v>
          </cell>
          <cell r="W568" t="e">
            <v>#DIV/0!</v>
          </cell>
          <cell r="X568">
            <v>150</v>
          </cell>
          <cell r="AH568">
            <v>0</v>
          </cell>
          <cell r="AS568">
            <v>0</v>
          </cell>
        </row>
        <row r="569">
          <cell r="B569">
            <v>2032760</v>
          </cell>
          <cell r="C569">
            <v>181</v>
          </cell>
          <cell r="D569">
            <v>2029425.43203736</v>
          </cell>
          <cell r="U569">
            <v>487355</v>
          </cell>
          <cell r="W569" t="e">
            <v>#DIV/0!</v>
          </cell>
          <cell r="X569">
            <v>151</v>
          </cell>
          <cell r="AH569">
            <v>0</v>
          </cell>
          <cell r="AS569">
            <v>1143169</v>
          </cell>
        </row>
        <row r="570">
          <cell r="B570">
            <v>2032760</v>
          </cell>
          <cell r="C570">
            <v>182</v>
          </cell>
          <cell r="D570">
            <v>2029425.43203736</v>
          </cell>
          <cell r="U570">
            <v>153955</v>
          </cell>
          <cell r="W570" t="e">
            <v>#DIV/0!</v>
          </cell>
          <cell r="X570">
            <v>152</v>
          </cell>
          <cell r="AH570">
            <v>0</v>
          </cell>
          <cell r="AS570">
            <v>1218137</v>
          </cell>
        </row>
        <row r="571">
          <cell r="B571">
            <v>1415874</v>
          </cell>
          <cell r="C571">
            <v>183</v>
          </cell>
          <cell r="D571">
            <v>1413551.3804681639</v>
          </cell>
          <cell r="U571">
            <v>97481</v>
          </cell>
          <cell r="W571" t="e">
            <v>#DIV/0!</v>
          </cell>
          <cell r="X571">
            <v>153</v>
          </cell>
          <cell r="AH571">
            <v>0</v>
          </cell>
          <cell r="AS571">
            <v>864351</v>
          </cell>
        </row>
        <row r="572">
          <cell r="B572">
            <v>1268690</v>
          </cell>
          <cell r="C572">
            <v>184</v>
          </cell>
          <cell r="D572">
            <v>1266608.8231623399</v>
          </cell>
          <cell r="U572">
            <v>652863</v>
          </cell>
          <cell r="W572" t="e">
            <v>#DIV/0!</v>
          </cell>
          <cell r="X572">
            <v>154</v>
          </cell>
          <cell r="AH572">
            <v>68320</v>
          </cell>
          <cell r="AS572">
            <v>681061</v>
          </cell>
        </row>
        <row r="573">
          <cell r="B573">
            <v>1229404</v>
          </cell>
          <cell r="C573">
            <v>185</v>
          </cell>
          <cell r="D573">
            <v>1227387.2684667439</v>
          </cell>
          <cell r="U573">
            <v>754190</v>
          </cell>
          <cell r="W573" t="e">
            <v>#DIV/0!</v>
          </cell>
          <cell r="X573">
            <v>155</v>
          </cell>
          <cell r="AH573">
            <v>68320</v>
          </cell>
          <cell r="AS573">
            <v>726910</v>
          </cell>
        </row>
        <row r="574">
          <cell r="B574">
            <v>1268690</v>
          </cell>
          <cell r="C574">
            <v>186</v>
          </cell>
          <cell r="D574">
            <v>1266608.8231623399</v>
          </cell>
          <cell r="U574">
            <v>542770</v>
          </cell>
          <cell r="W574" t="e">
            <v>#DIV/0!</v>
          </cell>
          <cell r="X574">
            <v>156</v>
          </cell>
          <cell r="AH574">
            <v>68320</v>
          </cell>
          <cell r="AS574">
            <v>0</v>
          </cell>
        </row>
        <row r="575">
          <cell r="B575">
            <v>1268690</v>
          </cell>
          <cell r="C575">
            <v>187</v>
          </cell>
          <cell r="D575">
            <v>1266608.8231623399</v>
          </cell>
          <cell r="U575">
            <v>690315</v>
          </cell>
          <cell r="W575" t="e">
            <v>#DIV/0!</v>
          </cell>
          <cell r="X575">
            <v>157</v>
          </cell>
          <cell r="AH575">
            <v>68320</v>
          </cell>
          <cell r="AS575">
            <v>0</v>
          </cell>
        </row>
        <row r="576">
          <cell r="B576">
            <v>1485026</v>
          </cell>
          <cell r="C576">
            <v>188</v>
          </cell>
          <cell r="D576">
            <v>1482589.942559236</v>
          </cell>
          <cell r="U576">
            <v>636097</v>
          </cell>
          <cell r="W576" t="e">
            <v>#DIV/0!</v>
          </cell>
          <cell r="X576">
            <v>158</v>
          </cell>
          <cell r="AH576">
            <v>68320</v>
          </cell>
          <cell r="AS576">
            <v>0</v>
          </cell>
        </row>
        <row r="577">
          <cell r="B577">
            <v>1636631</v>
          </cell>
          <cell r="C577">
            <v>189</v>
          </cell>
          <cell r="D577">
            <v>1633946.2475947659</v>
          </cell>
          <cell r="U577">
            <v>647094</v>
          </cell>
          <cell r="W577" t="e">
            <v>#DIV/0!</v>
          </cell>
          <cell r="X577">
            <v>159</v>
          </cell>
          <cell r="AH577">
            <v>0</v>
          </cell>
          <cell r="AS577">
            <v>0</v>
          </cell>
        </row>
        <row r="578">
          <cell r="B578">
            <v>1695961</v>
          </cell>
          <cell r="C578">
            <v>190</v>
          </cell>
          <cell r="D578">
            <v>1693178.9218321459</v>
          </cell>
          <cell r="U578">
            <v>738578</v>
          </cell>
          <cell r="W578" t="e">
            <v>#DIV/0!</v>
          </cell>
          <cell r="X578">
            <v>160</v>
          </cell>
          <cell r="AH578">
            <v>68320</v>
          </cell>
          <cell r="AS578">
            <v>407143</v>
          </cell>
        </row>
        <row r="579">
          <cell r="B579">
            <v>1271213</v>
          </cell>
          <cell r="C579">
            <v>191</v>
          </cell>
          <cell r="D579">
            <v>1269127.6843978181</v>
          </cell>
          <cell r="U579">
            <v>495337</v>
          </cell>
          <cell r="W579" t="e">
            <v>#DIV/0!</v>
          </cell>
          <cell r="X579">
            <v>161</v>
          </cell>
          <cell r="AH579">
            <v>68320</v>
          </cell>
          <cell r="AS579">
            <v>714013</v>
          </cell>
        </row>
        <row r="580">
          <cell r="B580">
            <v>1101447</v>
          </cell>
          <cell r="C580">
            <v>192</v>
          </cell>
          <cell r="D580">
            <v>1099640.170920942</v>
          </cell>
          <cell r="U580">
            <v>450662</v>
          </cell>
          <cell r="W580" t="e">
            <v>#DIV/0!</v>
          </cell>
          <cell r="X580">
            <v>162</v>
          </cell>
          <cell r="AH580">
            <v>68319</v>
          </cell>
          <cell r="AS580">
            <v>406973</v>
          </cell>
        </row>
        <row r="581">
          <cell r="B581">
            <v>1076094</v>
          </cell>
          <cell r="C581">
            <v>193</v>
          </cell>
          <cell r="D581">
            <v>1074328.7603370841</v>
          </cell>
          <cell r="U581">
            <v>816475</v>
          </cell>
          <cell r="W581" t="e">
            <v>#DIV/0!</v>
          </cell>
          <cell r="X581">
            <v>163</v>
          </cell>
          <cell r="AH581">
            <v>68320</v>
          </cell>
          <cell r="AS581">
            <v>206011</v>
          </cell>
        </row>
        <row r="582">
          <cell r="B582">
            <v>1268690</v>
          </cell>
          <cell r="C582">
            <v>194</v>
          </cell>
          <cell r="D582">
            <v>1266608.8231623399</v>
          </cell>
          <cell r="U582">
            <v>1466910</v>
          </cell>
          <cell r="W582" t="e">
            <v>#DIV/0!</v>
          </cell>
          <cell r="X582">
            <v>164</v>
          </cell>
          <cell r="AH582">
            <v>68320</v>
          </cell>
          <cell r="AS582">
            <v>0</v>
          </cell>
        </row>
        <row r="583">
          <cell r="B583">
            <v>1564536</v>
          </cell>
          <cell r="C583">
            <v>195</v>
          </cell>
          <cell r="D583">
            <v>1561969.5132420959</v>
          </cell>
          <cell r="U583">
            <v>1421600</v>
          </cell>
          <cell r="W583" t="e">
            <v>#DIV/0!</v>
          </cell>
          <cell r="X583">
            <v>165</v>
          </cell>
          <cell r="AH583">
            <v>0</v>
          </cell>
          <cell r="AS583">
            <v>434600</v>
          </cell>
        </row>
        <row r="584">
          <cell r="B584">
            <v>2137806</v>
          </cell>
          <cell r="C584">
            <v>196</v>
          </cell>
          <cell r="D584">
            <v>2134299.113108316</v>
          </cell>
          <cell r="U584">
            <v>1261015</v>
          </cell>
          <cell r="W584" t="e">
            <v>#DIV/0!</v>
          </cell>
          <cell r="X584">
            <v>166</v>
          </cell>
          <cell r="AH584">
            <v>68320</v>
          </cell>
          <cell r="AS584">
            <v>0</v>
          </cell>
        </row>
        <row r="585">
          <cell r="B585">
            <v>2312123</v>
          </cell>
          <cell r="C585">
            <v>197</v>
          </cell>
          <cell r="D585">
            <v>2308330.1610610778</v>
          </cell>
          <cell r="U585">
            <v>645625</v>
          </cell>
          <cell r="W585" t="e">
            <v>#DIV/0!</v>
          </cell>
          <cell r="X585">
            <v>167</v>
          </cell>
          <cell r="AH585">
            <v>68320</v>
          </cell>
          <cell r="AS585">
            <v>0</v>
          </cell>
        </row>
        <row r="586">
          <cell r="B586">
            <v>1892072</v>
          </cell>
          <cell r="C586">
            <v>198</v>
          </cell>
          <cell r="D586">
            <v>1888968.2186021919</v>
          </cell>
          <cell r="U586">
            <v>1212149</v>
          </cell>
          <cell r="W586" t="e">
            <v>#DIV/0!</v>
          </cell>
          <cell r="X586">
            <v>168</v>
          </cell>
          <cell r="AH586">
            <v>0</v>
          </cell>
          <cell r="AS586">
            <v>0</v>
          </cell>
        </row>
        <row r="587">
          <cell r="B587">
            <v>1801749</v>
          </cell>
          <cell r="C587">
            <v>199</v>
          </cell>
          <cell r="D587">
            <v>1798793.385715914</v>
          </cell>
          <cell r="U587">
            <v>1530215</v>
          </cell>
          <cell r="W587" t="e">
            <v>#DIV/0!</v>
          </cell>
          <cell r="X587">
            <v>169</v>
          </cell>
          <cell r="AH587">
            <v>0</v>
          </cell>
          <cell r="AS587">
            <v>0</v>
          </cell>
        </row>
        <row r="588">
          <cell r="B588">
            <v>2092529</v>
          </cell>
          <cell r="C588">
            <v>200</v>
          </cell>
          <cell r="D588">
            <v>2089096.386132994</v>
          </cell>
          <cell r="U588">
            <v>697426</v>
          </cell>
          <cell r="W588" t="e">
            <v>#DIV/0!</v>
          </cell>
          <cell r="X588">
            <v>170</v>
          </cell>
          <cell r="AH588">
            <v>0</v>
          </cell>
          <cell r="AS588">
            <v>0</v>
          </cell>
        </row>
        <row r="589">
          <cell r="B589">
            <v>2335075</v>
          </cell>
          <cell r="C589">
            <v>201</v>
          </cell>
          <cell r="D589">
            <v>2331244.51027895</v>
          </cell>
          <cell r="U589">
            <v>346550</v>
          </cell>
          <cell r="W589" t="e">
            <v>#DIV/0!</v>
          </cell>
          <cell r="X589">
            <v>171</v>
          </cell>
          <cell r="AH589">
            <v>0</v>
          </cell>
          <cell r="AS589">
            <v>0</v>
          </cell>
        </row>
        <row r="590">
          <cell r="B590">
            <v>2664831</v>
          </cell>
          <cell r="C590">
            <v>202</v>
          </cell>
          <cell r="D590">
            <v>2660459.5739199659</v>
          </cell>
          <cell r="U590">
            <v>512801</v>
          </cell>
          <cell r="W590" t="e">
            <v>#DIV/0!</v>
          </cell>
          <cell r="X590">
            <v>172</v>
          </cell>
          <cell r="AH590">
            <v>0</v>
          </cell>
          <cell r="AS590">
            <v>0</v>
          </cell>
        </row>
        <row r="591">
          <cell r="B591">
            <v>2118160</v>
          </cell>
          <cell r="C591">
            <v>203</v>
          </cell>
          <cell r="D591">
            <v>2114685.3406817601</v>
          </cell>
          <cell r="U591">
            <v>403866</v>
          </cell>
          <cell r="W591" t="e">
            <v>#DIV/0!</v>
          </cell>
          <cell r="X591">
            <v>173</v>
          </cell>
          <cell r="AH591">
            <v>0</v>
          </cell>
          <cell r="AS591">
            <v>0</v>
          </cell>
        </row>
        <row r="592">
          <cell r="B592">
            <v>1763015</v>
          </cell>
          <cell r="C592">
            <v>204</v>
          </cell>
          <cell r="D592">
            <v>1760122.92551179</v>
          </cell>
          <cell r="U592">
            <v>797436</v>
          </cell>
          <cell r="W592" t="e">
            <v>#DIV/0!</v>
          </cell>
          <cell r="X592">
            <v>174</v>
          </cell>
          <cell r="AH592">
            <v>46174</v>
          </cell>
          <cell r="AS592">
            <v>0</v>
          </cell>
        </row>
        <row r="593">
          <cell r="B593">
            <v>2016231</v>
          </cell>
          <cell r="C593">
            <v>205</v>
          </cell>
          <cell r="D593">
            <v>2012923.546440366</v>
          </cell>
          <cell r="U593">
            <v>975414</v>
          </cell>
          <cell r="W593" t="e">
            <v>#DIV/0!</v>
          </cell>
          <cell r="X593">
            <v>175</v>
          </cell>
          <cell r="AH593">
            <v>64883</v>
          </cell>
          <cell r="AS593">
            <v>0</v>
          </cell>
        </row>
        <row r="594">
          <cell r="B594">
            <v>1725352</v>
          </cell>
          <cell r="C594">
            <v>206</v>
          </cell>
          <cell r="D594">
            <v>1722521.708424272</v>
          </cell>
          <cell r="U594">
            <v>1019638</v>
          </cell>
          <cell r="W594" t="e">
            <v>#DIV/0!</v>
          </cell>
          <cell r="X594">
            <v>176</v>
          </cell>
          <cell r="AH594">
            <v>68320</v>
          </cell>
          <cell r="AS594">
            <v>0</v>
          </cell>
        </row>
        <row r="595">
          <cell r="B595">
            <v>1227411</v>
          </cell>
          <cell r="C595">
            <v>207</v>
          </cell>
          <cell r="D595">
            <v>1225397.537811846</v>
          </cell>
          <cell r="U595">
            <v>689308</v>
          </cell>
          <cell r="W595" t="e">
            <v>#DIV/0!</v>
          </cell>
          <cell r="X595">
            <v>177</v>
          </cell>
          <cell r="AH595">
            <v>68320</v>
          </cell>
          <cell r="AS595">
            <v>0</v>
          </cell>
        </row>
        <row r="596">
          <cell r="B596">
            <v>1108979</v>
          </cell>
          <cell r="C596">
            <v>208</v>
          </cell>
          <cell r="D596">
            <v>1107159.8153226939</v>
          </cell>
          <cell r="U596">
            <v>422024</v>
          </cell>
          <cell r="W596" t="e">
            <v>#DIV/0!</v>
          </cell>
          <cell r="X596">
            <v>178</v>
          </cell>
          <cell r="AH596">
            <v>0</v>
          </cell>
          <cell r="AS596">
            <v>0</v>
          </cell>
        </row>
        <row r="597">
          <cell r="B597">
            <v>1300748</v>
          </cell>
          <cell r="C597">
            <v>209</v>
          </cell>
          <cell r="D597">
            <v>1298614.234770328</v>
          </cell>
          <cell r="U597">
            <v>555202</v>
          </cell>
          <cell r="W597" t="e">
            <v>#DIV/0!</v>
          </cell>
          <cell r="X597">
            <v>179</v>
          </cell>
          <cell r="AH597">
            <v>0</v>
          </cell>
          <cell r="AS597">
            <v>0</v>
          </cell>
        </row>
        <row r="598">
          <cell r="B598">
            <v>1447149</v>
          </cell>
          <cell r="C598">
            <v>210</v>
          </cell>
          <cell r="D598">
            <v>1444775.076520314</v>
          </cell>
          <cell r="U598">
            <v>1088120</v>
          </cell>
          <cell r="W598" t="e">
            <v>#DIV/0!</v>
          </cell>
          <cell r="X598">
            <v>180</v>
          </cell>
          <cell r="AH598">
            <v>0</v>
          </cell>
          <cell r="AS598">
            <v>0</v>
          </cell>
        </row>
        <row r="599">
          <cell r="B599">
            <v>1261038</v>
          </cell>
          <cell r="C599">
            <v>211</v>
          </cell>
          <cell r="D599">
            <v>1258969.375610268</v>
          </cell>
          <cell r="U599">
            <v>2087271</v>
          </cell>
          <cell r="W599" t="e">
            <v>#DIV/0!</v>
          </cell>
          <cell r="X599">
            <v>181</v>
          </cell>
          <cell r="AH599">
            <v>68320</v>
          </cell>
          <cell r="AS599">
            <v>0</v>
          </cell>
        </row>
        <row r="600">
          <cell r="B600">
            <v>1034027</v>
          </cell>
          <cell r="C600">
            <v>212</v>
          </cell>
          <cell r="D600">
            <v>1032330.7676328219</v>
          </cell>
        </row>
        <row r="601">
          <cell r="B601">
            <v>917602</v>
          </cell>
          <cell r="C601">
            <v>213</v>
          </cell>
          <cell r="D601">
            <v>916096.75283277198</v>
          </cell>
        </row>
        <row r="602">
          <cell r="B602">
            <v>929748</v>
          </cell>
          <cell r="C602">
            <v>214</v>
          </cell>
          <cell r="D602">
            <v>928222.82836432802</v>
          </cell>
        </row>
        <row r="603">
          <cell r="B603">
            <v>1030876</v>
          </cell>
          <cell r="C603">
            <v>215</v>
          </cell>
          <cell r="D603">
            <v>1029184.9365773359</v>
          </cell>
        </row>
        <row r="604">
          <cell r="B604">
            <v>1173261</v>
          </cell>
          <cell r="C604">
            <v>216</v>
          </cell>
          <cell r="D604">
            <v>1171336.366229946</v>
          </cell>
        </row>
        <row r="605">
          <cell r="B605">
            <v>1354866</v>
          </cell>
          <cell r="C605">
            <v>217</v>
          </cell>
          <cell r="D605">
            <v>1352643.4588454759</v>
          </cell>
        </row>
      </sheetData>
      <sheetData sheetId="8" refreshError="1">
        <row r="3">
          <cell r="K3">
            <v>0</v>
          </cell>
        </row>
        <row r="5">
          <cell r="J5">
            <v>700000</v>
          </cell>
          <cell r="K5">
            <v>70000</v>
          </cell>
        </row>
        <row r="6">
          <cell r="H6" t="str">
            <v>PRICES REFERENCED IN EACH COLUMN</v>
          </cell>
          <cell r="J6">
            <v>690620</v>
          </cell>
          <cell r="K6">
            <v>69062</v>
          </cell>
        </row>
        <row r="7">
          <cell r="J7">
            <v>700000</v>
          </cell>
          <cell r="K7">
            <v>50000</v>
          </cell>
          <cell r="M7">
            <v>100000</v>
          </cell>
          <cell r="N7">
            <v>0</v>
          </cell>
        </row>
        <row r="8">
          <cell r="J8">
            <v>690620</v>
          </cell>
          <cell r="K8">
            <v>49330</v>
          </cell>
          <cell r="M8">
            <v>0</v>
          </cell>
          <cell r="N8">
            <v>0</v>
          </cell>
          <cell r="O8">
            <v>0.57314297537761227</v>
          </cell>
          <cell r="Q8">
            <v>0</v>
          </cell>
        </row>
        <row r="9">
          <cell r="I9" t="str">
            <v>October Pricing</v>
          </cell>
          <cell r="J9">
            <v>0</v>
          </cell>
          <cell r="K9">
            <v>96660</v>
          </cell>
          <cell r="M9">
            <v>0</v>
          </cell>
          <cell r="O9">
            <v>0.57314297537761227</v>
          </cell>
          <cell r="Q9">
            <v>0</v>
          </cell>
        </row>
        <row r="10">
          <cell r="I10" t="str">
            <v>DukeBCS2BS</v>
          </cell>
          <cell r="J10" t="str">
            <v>Duke1ABSTBS</v>
          </cell>
          <cell r="K10" t="str">
            <v>CoralABSTBS</v>
          </cell>
          <cell r="O10">
            <v>1</v>
          </cell>
        </row>
        <row r="11">
          <cell r="H11" t="str">
            <v>Mist Production</v>
          </cell>
          <cell r="I11" t="str">
            <v>DukeBCS2BS</v>
          </cell>
          <cell r="J11" t="str">
            <v>Duke1ABSTBS</v>
          </cell>
          <cell r="K11" t="str">
            <v>CoralABSTBS</v>
          </cell>
          <cell r="L11" t="str">
            <v>CoralBCS2BS</v>
          </cell>
          <cell r="M11" t="str">
            <v>SempraBCS2BS</v>
          </cell>
          <cell r="N11" t="str">
            <v>BPCanadaBCS2BS</v>
          </cell>
          <cell r="O11" t="str">
            <v>SempraABTCBS</v>
          </cell>
          <cell r="P11" t="str">
            <v>HuskeyABSTBS</v>
          </cell>
          <cell r="Q11" t="str">
            <v>BurlingtonABSTBS</v>
          </cell>
          <cell r="R11" t="str">
            <v>Unused "R"</v>
          </cell>
          <cell r="S11" t="str">
            <v>BPCanadaABTCBS</v>
          </cell>
          <cell r="T11" t="str">
            <v>Unused "T"</v>
          </cell>
          <cell r="U11" t="str">
            <v>BPCanadaABSTBS</v>
          </cell>
          <cell r="V11" t="str">
            <v>Unused "V"</v>
          </cell>
          <cell r="W11" t="str">
            <v>Load after annual</v>
          </cell>
          <cell r="X11" t="str">
            <v>Winter Only Load</v>
          </cell>
          <cell r="Y11" t="str">
            <v>Duke2ABSTBS</v>
          </cell>
          <cell r="Z11" t="str">
            <v>Duke3ABSTBS</v>
          </cell>
          <cell r="AA11" t="str">
            <v>SempraABSTBS</v>
          </cell>
          <cell r="AB11" t="str">
            <v>CanadianresABTCBS</v>
          </cell>
          <cell r="AC11" t="str">
            <v>NationalFuelRKBS</v>
          </cell>
          <cell r="AU11" t="str">
            <v>SEMPRAABSTSW</v>
          </cell>
        </row>
        <row r="12">
          <cell r="F12" t="str">
            <v>Total Flowing</v>
          </cell>
          <cell r="G12" t="str">
            <v>Total Storage</v>
          </cell>
          <cell r="H12" t="str">
            <v>Mist Production</v>
          </cell>
          <cell r="I12" t="str">
            <v>DukeBCS2BS</v>
          </cell>
          <cell r="J12" t="str">
            <v>Duke1ABSTBS</v>
          </cell>
          <cell r="K12" t="str">
            <v>CoralABSTBS</v>
          </cell>
          <cell r="L12" t="str">
            <v>CoralBCS2BS</v>
          </cell>
          <cell r="M12" t="str">
            <v>SempraBCS2BS</v>
          </cell>
          <cell r="N12" t="str">
            <v>BPCanadaBCS2BS</v>
          </cell>
          <cell r="O12" t="str">
            <v>SempraABTCBS</v>
          </cell>
          <cell r="P12" t="str">
            <v>HuskeyABSTBS</v>
          </cell>
          <cell r="Q12" t="str">
            <v>BurlingtonABSTBS</v>
          </cell>
          <cell r="R12" t="str">
            <v>Unused "R"</v>
          </cell>
          <cell r="S12" t="str">
            <v>BPCanadaABTCBS</v>
          </cell>
          <cell r="T12" t="str">
            <v>Unused "T"</v>
          </cell>
          <cell r="U12" t="str">
            <v>BPCanadaABSTBS</v>
          </cell>
          <cell r="V12" t="str">
            <v>Unused "V"</v>
          </cell>
          <cell r="W12" t="str">
            <v>Load after annual</v>
          </cell>
          <cell r="X12" t="str">
            <v>Winter Only Load</v>
          </cell>
          <cell r="Y12" t="str">
            <v>Duke2ABSTBS</v>
          </cell>
          <cell r="Z12" t="str">
            <v>Duke3ABSTBS</v>
          </cell>
          <cell r="AA12" t="str">
            <v>SempraABSTBS</v>
          </cell>
          <cell r="AB12" t="str">
            <v>CanadianresABTCBS</v>
          </cell>
          <cell r="AC12" t="str">
            <v>NationalFuelRKBS</v>
          </cell>
          <cell r="AD12" t="str">
            <v>OneokRKBS</v>
          </cell>
          <cell r="AE12" t="str">
            <v>EnsercoRKBS</v>
          </cell>
          <cell r="AF12" t="str">
            <v>WesternGasRKBS</v>
          </cell>
          <cell r="AG12" t="str">
            <v>ConocoPhRKBS</v>
          </cell>
          <cell r="AH12" t="str">
            <v>SempraRKBS</v>
          </cell>
          <cell r="AI12" t="str">
            <v>NationalFuelRKBS</v>
          </cell>
          <cell r="AJ12" t="str">
            <v>Unused "AJ"</v>
          </cell>
          <cell r="AK12" t="str">
            <v>Unused "AK"</v>
          </cell>
          <cell r="AL12" t="str">
            <v>Unused "AL"</v>
          </cell>
          <cell r="AM12" t="str">
            <v>Unused "AM"</v>
          </cell>
          <cell r="AN12" t="str">
            <v>Unused "AN"</v>
          </cell>
          <cell r="AO12" t="str">
            <v>Unused "AO"</v>
          </cell>
          <cell r="AP12" t="str">
            <v>Unused "AP"</v>
          </cell>
          <cell r="AQ12" t="str">
            <v>Unused "AQ"</v>
          </cell>
          <cell r="AR12" t="str">
            <v>Unused "AR"</v>
          </cell>
          <cell r="AS12" t="str">
            <v>Swing to Dispatch</v>
          </cell>
          <cell r="AT12" t="str">
            <v>Swing</v>
          </cell>
          <cell r="AU12" t="str">
            <v>SEMPRAABSTSW</v>
          </cell>
        </row>
        <row r="13">
          <cell r="H13" t="str">
            <v>Mist Production</v>
          </cell>
          <cell r="I13" t="str">
            <v>DukeBCS2BS</v>
          </cell>
          <cell r="J13" t="str">
            <v>Duke1ABSTBS</v>
          </cell>
          <cell r="K13" t="str">
            <v>CoralABSTBS</v>
          </cell>
          <cell r="L13" t="str">
            <v>CoralBCS2BS</v>
          </cell>
          <cell r="M13" t="str">
            <v>SempraBCS2BS</v>
          </cell>
          <cell r="N13" t="str">
            <v>BPCanadaBCS2BS</v>
          </cell>
          <cell r="O13" t="str">
            <v>SempraABTCBS</v>
          </cell>
          <cell r="P13" t="str">
            <v>HuskeyABSTBS</v>
          </cell>
          <cell r="Q13" t="str">
            <v>BurlingtonABSTBS</v>
          </cell>
          <cell r="R13" t="str">
            <v>Unused "R"</v>
          </cell>
          <cell r="S13" t="str">
            <v>BPCanadaABTCBS</v>
          </cell>
          <cell r="T13" t="str">
            <v>Unused "T"</v>
          </cell>
          <cell r="U13" t="str">
            <v>BPCanadaABSTBS</v>
          </cell>
          <cell r="V13" t="str">
            <v>Unused "V"</v>
          </cell>
          <cell r="Y13" t="str">
            <v>Duke2ABSTBS</v>
          </cell>
          <cell r="AU13" t="str">
            <v>swing</v>
          </cell>
        </row>
        <row r="15">
          <cell r="C15">
            <v>10</v>
          </cell>
          <cell r="D15">
            <v>1</v>
          </cell>
          <cell r="E15">
            <v>1</v>
          </cell>
          <cell r="F15">
            <v>982272.01963119593</v>
          </cell>
          <cell r="G15">
            <v>7000</v>
          </cell>
          <cell r="H15">
            <v>6420.5720000000001</v>
          </cell>
          <cell r="I15">
            <v>52531.083333333343</v>
          </cell>
          <cell r="J15">
            <v>44750</v>
          </cell>
          <cell r="K15">
            <v>45700.000000000007</v>
          </cell>
          <cell r="L15">
            <v>38790.541666666664</v>
          </cell>
          <cell r="M15">
            <v>37140.541666666672</v>
          </cell>
          <cell r="N15">
            <v>36440.541666666672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U15">
            <v>0</v>
          </cell>
        </row>
        <row r="16">
          <cell r="C16">
            <v>10</v>
          </cell>
          <cell r="D16">
            <v>2</v>
          </cell>
          <cell r="E16">
            <v>2</v>
          </cell>
          <cell r="F16">
            <v>1048117.82776624</v>
          </cell>
          <cell r="G16">
            <v>7000</v>
          </cell>
          <cell r="H16">
            <v>6420.5720000000001</v>
          </cell>
          <cell r="I16">
            <v>52531.083333333343</v>
          </cell>
          <cell r="J16">
            <v>44750</v>
          </cell>
          <cell r="K16">
            <v>45700.000000000007</v>
          </cell>
          <cell r="L16">
            <v>38790.541666666664</v>
          </cell>
          <cell r="M16">
            <v>37140.541666666672</v>
          </cell>
          <cell r="N16">
            <v>36440.541666666672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U16">
            <v>0</v>
          </cell>
        </row>
        <row r="17">
          <cell r="C17">
            <v>10</v>
          </cell>
          <cell r="D17">
            <v>3</v>
          </cell>
          <cell r="E17">
            <v>3</v>
          </cell>
          <cell r="F17">
            <v>957398.88890559191</v>
          </cell>
          <cell r="G17">
            <v>7000</v>
          </cell>
          <cell r="H17">
            <v>6420.5720000000001</v>
          </cell>
          <cell r="I17">
            <v>52531.083333333343</v>
          </cell>
          <cell r="J17">
            <v>44750</v>
          </cell>
          <cell r="K17">
            <v>45700.000000000007</v>
          </cell>
          <cell r="L17">
            <v>38790.541666666664</v>
          </cell>
          <cell r="M17">
            <v>37140.541666666672</v>
          </cell>
          <cell r="N17">
            <v>36440.541666666672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U17">
            <v>0</v>
          </cell>
        </row>
        <row r="18">
          <cell r="C18">
            <v>10</v>
          </cell>
          <cell r="D18">
            <v>4</v>
          </cell>
          <cell r="E18">
            <v>4</v>
          </cell>
          <cell r="F18">
            <v>934664.24441319995</v>
          </cell>
          <cell r="G18">
            <v>7000</v>
          </cell>
          <cell r="H18">
            <v>6420.5720000000001</v>
          </cell>
          <cell r="I18">
            <v>52531.083333333343</v>
          </cell>
          <cell r="J18">
            <v>44750</v>
          </cell>
          <cell r="K18">
            <v>45700.000000000007</v>
          </cell>
          <cell r="L18">
            <v>38790.541666666664</v>
          </cell>
          <cell r="M18">
            <v>37140.541666666672</v>
          </cell>
          <cell r="N18">
            <v>36440.541666666672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U18">
            <v>0</v>
          </cell>
        </row>
        <row r="19">
          <cell r="C19">
            <v>10</v>
          </cell>
          <cell r="D19">
            <v>5</v>
          </cell>
          <cell r="E19">
            <v>5</v>
          </cell>
          <cell r="F19">
            <v>891271.54336729599</v>
          </cell>
          <cell r="G19">
            <v>7000</v>
          </cell>
          <cell r="H19">
            <v>6420.5720000000001</v>
          </cell>
          <cell r="I19">
            <v>52531.083333333343</v>
          </cell>
          <cell r="J19">
            <v>44750</v>
          </cell>
          <cell r="K19">
            <v>45700.000000000007</v>
          </cell>
          <cell r="L19">
            <v>38790.541666666664</v>
          </cell>
          <cell r="M19">
            <v>37140.541666666672</v>
          </cell>
          <cell r="N19">
            <v>36440.541666666672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U19">
            <v>0</v>
          </cell>
        </row>
        <row r="20">
          <cell r="C20">
            <v>10</v>
          </cell>
          <cell r="D20">
            <v>6</v>
          </cell>
          <cell r="E20">
            <v>6</v>
          </cell>
          <cell r="F20">
            <v>1055407.8494632121</v>
          </cell>
          <cell r="G20">
            <v>7000</v>
          </cell>
          <cell r="H20">
            <v>6420.5720000000001</v>
          </cell>
          <cell r="I20">
            <v>52531.083333333343</v>
          </cell>
          <cell r="J20">
            <v>44750</v>
          </cell>
          <cell r="K20">
            <v>45700.000000000007</v>
          </cell>
          <cell r="L20">
            <v>38790.541666666664</v>
          </cell>
          <cell r="M20">
            <v>37140.541666666672</v>
          </cell>
          <cell r="N20">
            <v>36440.541666666672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U20">
            <v>0</v>
          </cell>
        </row>
        <row r="21">
          <cell r="C21">
            <v>10</v>
          </cell>
          <cell r="D21">
            <v>7</v>
          </cell>
          <cell r="E21">
            <v>7</v>
          </cell>
          <cell r="F21">
            <v>1078630.691793158</v>
          </cell>
          <cell r="G21">
            <v>7000</v>
          </cell>
          <cell r="H21">
            <v>6420.5720000000001</v>
          </cell>
          <cell r="I21">
            <v>52531.083333333343</v>
          </cell>
          <cell r="J21">
            <v>44750</v>
          </cell>
          <cell r="K21">
            <v>45700.000000000007</v>
          </cell>
          <cell r="L21">
            <v>38790.541666666664</v>
          </cell>
          <cell r="M21">
            <v>37140.541666666672</v>
          </cell>
          <cell r="N21">
            <v>36440.541666666672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U21">
            <v>0</v>
          </cell>
        </row>
        <row r="22">
          <cell r="C22">
            <v>10</v>
          </cell>
          <cell r="D22">
            <v>8</v>
          </cell>
          <cell r="E22">
            <v>8</v>
          </cell>
          <cell r="F22">
            <v>1281612.1710207479</v>
          </cell>
          <cell r="G22">
            <v>7000</v>
          </cell>
          <cell r="H22">
            <v>6420.5720000000001</v>
          </cell>
          <cell r="I22">
            <v>52531.083333333343</v>
          </cell>
          <cell r="J22">
            <v>44750</v>
          </cell>
          <cell r="K22">
            <v>45700.000000000007</v>
          </cell>
          <cell r="L22">
            <v>38790.541666666664</v>
          </cell>
          <cell r="M22">
            <v>37140.541666666672</v>
          </cell>
          <cell r="N22">
            <v>36440.541666666672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U22">
            <v>0</v>
          </cell>
        </row>
        <row r="23">
          <cell r="C23">
            <v>10</v>
          </cell>
          <cell r="D23">
            <v>9</v>
          </cell>
          <cell r="E23">
            <v>9</v>
          </cell>
          <cell r="F23">
            <v>1659473.3038492</v>
          </cell>
          <cell r="G23">
            <v>7000</v>
          </cell>
          <cell r="H23">
            <v>6420.5720000000001</v>
          </cell>
          <cell r="I23">
            <v>52531.083333333343</v>
          </cell>
          <cell r="J23">
            <v>44750</v>
          </cell>
          <cell r="K23">
            <v>45700.000000000007</v>
          </cell>
          <cell r="L23">
            <v>38790.541666666664</v>
          </cell>
          <cell r="M23">
            <v>37140.541666666672</v>
          </cell>
          <cell r="N23">
            <v>36440.541666666672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U23">
            <v>0</v>
          </cell>
        </row>
        <row r="24">
          <cell r="C24">
            <v>10</v>
          </cell>
          <cell r="D24">
            <v>10</v>
          </cell>
          <cell r="E24">
            <v>10</v>
          </cell>
          <cell r="F24">
            <v>1562010.4459851219</v>
          </cell>
          <cell r="G24">
            <v>7000</v>
          </cell>
          <cell r="H24">
            <v>6420.5720000000001</v>
          </cell>
          <cell r="I24">
            <v>52531.083333333343</v>
          </cell>
          <cell r="J24">
            <v>44750</v>
          </cell>
          <cell r="K24">
            <v>45700.000000000007</v>
          </cell>
          <cell r="L24">
            <v>38790.541666666664</v>
          </cell>
          <cell r="M24">
            <v>37140.541666666672</v>
          </cell>
          <cell r="N24">
            <v>36440.541666666672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U24">
            <v>0</v>
          </cell>
        </row>
        <row r="25">
          <cell r="C25">
            <v>10</v>
          </cell>
          <cell r="D25">
            <v>11</v>
          </cell>
          <cell r="E25">
            <v>11</v>
          </cell>
          <cell r="F25">
            <v>1752263.8388507979</v>
          </cell>
          <cell r="G25">
            <v>7000</v>
          </cell>
          <cell r="H25">
            <v>6420.5720000000001</v>
          </cell>
          <cell r="I25">
            <v>52531.083333333343</v>
          </cell>
          <cell r="J25">
            <v>44750</v>
          </cell>
          <cell r="K25">
            <v>45700.000000000007</v>
          </cell>
          <cell r="L25">
            <v>38790.541666666664</v>
          </cell>
          <cell r="M25">
            <v>37140.541666666672</v>
          </cell>
          <cell r="N25">
            <v>36440.541666666672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U25">
            <v>0</v>
          </cell>
        </row>
        <row r="26">
          <cell r="C26">
            <v>10</v>
          </cell>
          <cell r="D26">
            <v>12</v>
          </cell>
          <cell r="E26">
            <v>12</v>
          </cell>
          <cell r="F26">
            <v>1511440.537875464</v>
          </cell>
          <cell r="G26">
            <v>7000</v>
          </cell>
          <cell r="H26">
            <v>6420.5720000000001</v>
          </cell>
          <cell r="I26">
            <v>52531.083333333343</v>
          </cell>
          <cell r="J26">
            <v>44750</v>
          </cell>
          <cell r="K26">
            <v>45700.000000000007</v>
          </cell>
          <cell r="L26">
            <v>38790.541666666664</v>
          </cell>
          <cell r="M26">
            <v>37140.541666666672</v>
          </cell>
          <cell r="N26">
            <v>36440.541666666672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U26">
            <v>0</v>
          </cell>
        </row>
        <row r="27">
          <cell r="C27">
            <v>10</v>
          </cell>
          <cell r="D27">
            <v>13</v>
          </cell>
          <cell r="E27">
            <v>13</v>
          </cell>
          <cell r="F27">
            <v>1610839.2149767959</v>
          </cell>
          <cell r="G27">
            <v>7000</v>
          </cell>
          <cell r="H27">
            <v>6420.5720000000001</v>
          </cell>
          <cell r="I27">
            <v>52531.083333333343</v>
          </cell>
          <cell r="J27">
            <v>44750</v>
          </cell>
          <cell r="K27">
            <v>45700.000000000007</v>
          </cell>
          <cell r="L27">
            <v>38790.541666666664</v>
          </cell>
          <cell r="M27">
            <v>37140.541666666672</v>
          </cell>
          <cell r="N27">
            <v>36440.541666666672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U27">
            <v>0</v>
          </cell>
        </row>
        <row r="28">
          <cell r="C28">
            <v>10</v>
          </cell>
          <cell r="D28">
            <v>14</v>
          </cell>
          <cell r="E28">
            <v>14</v>
          </cell>
          <cell r="F28">
            <v>1634394.5110488799</v>
          </cell>
          <cell r="G28">
            <v>7000</v>
          </cell>
          <cell r="H28">
            <v>6420.5720000000001</v>
          </cell>
          <cell r="I28">
            <v>52531.083333333343</v>
          </cell>
          <cell r="J28">
            <v>44750</v>
          </cell>
          <cell r="K28">
            <v>45700.000000000007</v>
          </cell>
          <cell r="L28">
            <v>38790.541666666664</v>
          </cell>
          <cell r="M28">
            <v>37140.541666666672</v>
          </cell>
          <cell r="N28">
            <v>36440.541666666672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U28">
            <v>0</v>
          </cell>
        </row>
        <row r="29">
          <cell r="C29">
            <v>10</v>
          </cell>
          <cell r="D29">
            <v>15</v>
          </cell>
          <cell r="E29">
            <v>15</v>
          </cell>
          <cell r="F29">
            <v>1833445.448586388</v>
          </cell>
          <cell r="G29">
            <v>7000</v>
          </cell>
          <cell r="H29">
            <v>6420.5720000000001</v>
          </cell>
          <cell r="I29">
            <v>52531.083333333343</v>
          </cell>
          <cell r="J29">
            <v>44750</v>
          </cell>
          <cell r="K29">
            <v>45700.000000000007</v>
          </cell>
          <cell r="L29">
            <v>38790.541666666664</v>
          </cell>
          <cell r="M29">
            <v>37140.541666666672</v>
          </cell>
          <cell r="N29">
            <v>36440.541666666672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U29">
            <v>0</v>
          </cell>
        </row>
        <row r="30">
          <cell r="C30">
            <v>10</v>
          </cell>
          <cell r="D30">
            <v>16</v>
          </cell>
          <cell r="E30">
            <v>16</v>
          </cell>
          <cell r="F30">
            <v>1255294.413974202</v>
          </cell>
          <cell r="G30">
            <v>7000</v>
          </cell>
          <cell r="H30">
            <v>6420.5720000000001</v>
          </cell>
          <cell r="I30">
            <v>52531.083333333343</v>
          </cell>
          <cell r="J30">
            <v>44750</v>
          </cell>
          <cell r="K30">
            <v>45700.000000000007</v>
          </cell>
          <cell r="L30">
            <v>38790.541666666664</v>
          </cell>
          <cell r="M30">
            <v>37140.541666666672</v>
          </cell>
          <cell r="N30">
            <v>36440.541666666672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U30">
            <v>0</v>
          </cell>
        </row>
        <row r="31">
          <cell r="C31">
            <v>10</v>
          </cell>
          <cell r="D31">
            <v>17</v>
          </cell>
          <cell r="E31">
            <v>17</v>
          </cell>
          <cell r="F31">
            <v>1002537.72086741</v>
          </cell>
          <cell r="G31">
            <v>7000</v>
          </cell>
          <cell r="H31">
            <v>6420.5720000000001</v>
          </cell>
          <cell r="I31">
            <v>52531.083333333343</v>
          </cell>
          <cell r="J31">
            <v>44750</v>
          </cell>
          <cell r="K31">
            <v>45700.000000000007</v>
          </cell>
          <cell r="L31">
            <v>38790.541666666664</v>
          </cell>
          <cell r="M31">
            <v>37140.541666666672</v>
          </cell>
          <cell r="N31">
            <v>36440.541666666672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U31">
            <v>0</v>
          </cell>
        </row>
        <row r="32">
          <cell r="C32">
            <v>10</v>
          </cell>
          <cell r="D32">
            <v>18</v>
          </cell>
          <cell r="E32">
            <v>18</v>
          </cell>
          <cell r="F32">
            <v>976667.22891539196</v>
          </cell>
          <cell r="G32">
            <v>7000</v>
          </cell>
          <cell r="H32">
            <v>6420.5720000000001</v>
          </cell>
          <cell r="I32">
            <v>52531.083333333343</v>
          </cell>
          <cell r="J32">
            <v>44750</v>
          </cell>
          <cell r="K32">
            <v>45700.000000000007</v>
          </cell>
          <cell r="L32">
            <v>38790.541666666664</v>
          </cell>
          <cell r="M32">
            <v>37140.541666666672</v>
          </cell>
          <cell r="N32">
            <v>36440.541666666672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U32">
            <v>0</v>
          </cell>
        </row>
        <row r="33">
          <cell r="C33">
            <v>10</v>
          </cell>
          <cell r="D33">
            <v>19</v>
          </cell>
          <cell r="E33">
            <v>19</v>
          </cell>
          <cell r="F33">
            <v>952895.28881314595</v>
          </cell>
          <cell r="G33">
            <v>7000</v>
          </cell>
          <cell r="H33">
            <v>6420.5720000000001</v>
          </cell>
          <cell r="I33">
            <v>52531.083333333343</v>
          </cell>
          <cell r="J33">
            <v>44750</v>
          </cell>
          <cell r="K33">
            <v>45700.000000000007</v>
          </cell>
          <cell r="L33">
            <v>38790.541666666664</v>
          </cell>
          <cell r="M33">
            <v>37140.541666666672</v>
          </cell>
          <cell r="N33">
            <v>36440.541666666672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U33">
            <v>0</v>
          </cell>
        </row>
        <row r="34">
          <cell r="C34">
            <v>10</v>
          </cell>
          <cell r="D34">
            <v>20</v>
          </cell>
          <cell r="E34">
            <v>20</v>
          </cell>
          <cell r="F34">
            <v>932617.60726189998</v>
          </cell>
          <cell r="G34">
            <v>7000</v>
          </cell>
          <cell r="H34">
            <v>6420.5720000000001</v>
          </cell>
          <cell r="I34">
            <v>52531.083333333343</v>
          </cell>
          <cell r="J34">
            <v>44750</v>
          </cell>
          <cell r="K34">
            <v>45700.000000000007</v>
          </cell>
          <cell r="L34">
            <v>38790.541666666664</v>
          </cell>
          <cell r="M34">
            <v>37140.541666666672</v>
          </cell>
          <cell r="N34">
            <v>36440.541666666672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U34">
            <v>0</v>
          </cell>
        </row>
        <row r="35">
          <cell r="C35">
            <v>10</v>
          </cell>
          <cell r="D35">
            <v>21</v>
          </cell>
          <cell r="E35">
            <v>21</v>
          </cell>
          <cell r="F35">
            <v>866258.64229965198</v>
          </cell>
          <cell r="G35">
            <v>7000</v>
          </cell>
          <cell r="H35">
            <v>6420.5720000000001</v>
          </cell>
          <cell r="I35">
            <v>52531.083333333343</v>
          </cell>
          <cell r="J35">
            <v>44750</v>
          </cell>
          <cell r="K35">
            <v>45700.000000000007</v>
          </cell>
          <cell r="L35">
            <v>38790.541666666664</v>
          </cell>
          <cell r="M35">
            <v>37140.541666666672</v>
          </cell>
          <cell r="N35">
            <v>36440.541666666672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U35">
            <v>0</v>
          </cell>
        </row>
        <row r="36">
          <cell r="C36">
            <v>10</v>
          </cell>
          <cell r="D36">
            <v>22</v>
          </cell>
          <cell r="E36">
            <v>22</v>
          </cell>
          <cell r="F36">
            <v>1114410.9009958119</v>
          </cell>
          <cell r="G36">
            <v>7000</v>
          </cell>
          <cell r="H36">
            <v>6420.5720000000001</v>
          </cell>
          <cell r="I36">
            <v>52531.083333333343</v>
          </cell>
          <cell r="J36">
            <v>44750</v>
          </cell>
          <cell r="K36">
            <v>45700.000000000007</v>
          </cell>
          <cell r="L36">
            <v>38790.541666666664</v>
          </cell>
          <cell r="M36">
            <v>37140.541666666672</v>
          </cell>
          <cell r="N36">
            <v>36440.541666666672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U36">
            <v>0</v>
          </cell>
        </row>
        <row r="37">
          <cell r="C37">
            <v>10</v>
          </cell>
          <cell r="D37">
            <v>23</v>
          </cell>
          <cell r="E37">
            <v>23</v>
          </cell>
          <cell r="F37">
            <v>1613539.7776569258</v>
          </cell>
          <cell r="G37">
            <v>7000</v>
          </cell>
          <cell r="H37">
            <v>6420.5720000000001</v>
          </cell>
          <cell r="I37">
            <v>52531.083333333343</v>
          </cell>
          <cell r="J37">
            <v>44750</v>
          </cell>
          <cell r="K37">
            <v>45700.000000000007</v>
          </cell>
          <cell r="L37">
            <v>38790.541666666664</v>
          </cell>
          <cell r="M37">
            <v>37140.541666666672</v>
          </cell>
          <cell r="N37">
            <v>36440.541666666672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U37">
            <v>0</v>
          </cell>
        </row>
        <row r="38">
          <cell r="B38">
            <v>38284</v>
          </cell>
          <cell r="C38">
            <v>10</v>
          </cell>
          <cell r="D38">
            <v>24</v>
          </cell>
          <cell r="E38">
            <v>24</v>
          </cell>
          <cell r="F38">
            <v>1760394.479319182</v>
          </cell>
          <cell r="G38">
            <v>7000</v>
          </cell>
          <cell r="H38">
            <v>6420.5720000000001</v>
          </cell>
          <cell r="I38">
            <v>52531.083333333343</v>
          </cell>
          <cell r="J38">
            <v>44750</v>
          </cell>
          <cell r="K38">
            <v>45700.000000000007</v>
          </cell>
          <cell r="L38">
            <v>38790.541666666664</v>
          </cell>
          <cell r="M38">
            <v>37140.541666666672</v>
          </cell>
          <cell r="N38">
            <v>36440.541666666672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U38">
            <v>0</v>
          </cell>
        </row>
        <row r="39">
          <cell r="B39">
            <v>38285</v>
          </cell>
          <cell r="C39">
            <v>10</v>
          </cell>
          <cell r="D39">
            <v>25</v>
          </cell>
          <cell r="E39">
            <v>25</v>
          </cell>
          <cell r="F39">
            <v>1449538.25010512</v>
          </cell>
          <cell r="G39">
            <v>7000</v>
          </cell>
          <cell r="H39">
            <v>6420.5720000000001</v>
          </cell>
          <cell r="I39">
            <v>52531.083333333343</v>
          </cell>
          <cell r="J39">
            <v>44750</v>
          </cell>
          <cell r="K39">
            <v>45700.000000000007</v>
          </cell>
          <cell r="L39">
            <v>38790.541666666664</v>
          </cell>
          <cell r="M39">
            <v>37140.541666666672</v>
          </cell>
          <cell r="N39">
            <v>36440.541666666672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U39">
            <v>0</v>
          </cell>
        </row>
        <row r="40">
          <cell r="B40">
            <v>38286</v>
          </cell>
          <cell r="C40">
            <v>10</v>
          </cell>
          <cell r="D40">
            <v>26</v>
          </cell>
          <cell r="E40">
            <v>26</v>
          </cell>
          <cell r="F40">
            <v>1234108.2251996959</v>
          </cell>
          <cell r="G40">
            <v>7000</v>
          </cell>
          <cell r="H40">
            <v>6420.5720000000001</v>
          </cell>
          <cell r="I40">
            <v>52531.083333333343</v>
          </cell>
          <cell r="J40">
            <v>44750</v>
          </cell>
          <cell r="K40">
            <v>45700.000000000007</v>
          </cell>
          <cell r="L40">
            <v>38790.541666666664</v>
          </cell>
          <cell r="M40">
            <v>37140.541666666672</v>
          </cell>
          <cell r="N40">
            <v>36440.541666666672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U40">
            <v>0</v>
          </cell>
        </row>
        <row r="41">
          <cell r="B41">
            <v>38287</v>
          </cell>
          <cell r="C41">
            <v>10</v>
          </cell>
          <cell r="D41">
            <v>27</v>
          </cell>
          <cell r="E41">
            <v>27</v>
          </cell>
          <cell r="F41">
            <v>1241374.286266604</v>
          </cell>
          <cell r="G41">
            <v>7000</v>
          </cell>
          <cell r="H41">
            <v>6420.5720000000001</v>
          </cell>
          <cell r="I41">
            <v>52531.083333333343</v>
          </cell>
          <cell r="J41">
            <v>44750</v>
          </cell>
          <cell r="K41">
            <v>45700.000000000007</v>
          </cell>
          <cell r="L41">
            <v>38790.541666666664</v>
          </cell>
          <cell r="M41">
            <v>37140.541666666672</v>
          </cell>
          <cell r="N41">
            <v>36440.541666666672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U41">
            <v>0</v>
          </cell>
        </row>
        <row r="42">
          <cell r="B42">
            <v>38288</v>
          </cell>
          <cell r="C42">
            <v>10</v>
          </cell>
          <cell r="D42">
            <v>28</v>
          </cell>
          <cell r="E42">
            <v>28</v>
          </cell>
          <cell r="F42">
            <v>1319928.2135718421</v>
          </cell>
          <cell r="G42">
            <v>7000</v>
          </cell>
          <cell r="H42">
            <v>6420.5720000000001</v>
          </cell>
          <cell r="I42">
            <v>52531.083333333343</v>
          </cell>
          <cell r="J42">
            <v>44750</v>
          </cell>
          <cell r="K42">
            <v>45700.000000000007</v>
          </cell>
          <cell r="L42">
            <v>38790.541666666664</v>
          </cell>
          <cell r="M42">
            <v>37140.541666666672</v>
          </cell>
          <cell r="N42">
            <v>36440.541666666672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U42">
            <v>0</v>
          </cell>
        </row>
        <row r="43">
          <cell r="B43">
            <v>38289</v>
          </cell>
          <cell r="C43">
            <v>10</v>
          </cell>
          <cell r="D43">
            <v>29</v>
          </cell>
          <cell r="E43">
            <v>29</v>
          </cell>
          <cell r="F43">
            <v>1523456.79385256</v>
          </cell>
          <cell r="G43">
            <v>885516</v>
          </cell>
          <cell r="H43">
            <v>6420.5720000000001</v>
          </cell>
          <cell r="I43">
            <v>52531.083333333343</v>
          </cell>
          <cell r="J43">
            <v>44750</v>
          </cell>
          <cell r="K43">
            <v>45700.000000000007</v>
          </cell>
          <cell r="L43">
            <v>38790.541666666664</v>
          </cell>
          <cell r="M43">
            <v>37140.541666666672</v>
          </cell>
          <cell r="N43">
            <v>36440.541666666672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U43">
            <v>0</v>
          </cell>
        </row>
        <row r="44">
          <cell r="B44">
            <v>38290</v>
          </cell>
          <cell r="C44">
            <v>10</v>
          </cell>
          <cell r="D44">
            <v>30</v>
          </cell>
          <cell r="E44">
            <v>30</v>
          </cell>
          <cell r="F44">
            <v>1523456.79385256</v>
          </cell>
          <cell r="G44">
            <v>1813976</v>
          </cell>
          <cell r="H44">
            <v>6420.5720000000001</v>
          </cell>
          <cell r="I44">
            <v>52531.083333333343</v>
          </cell>
          <cell r="J44">
            <v>44750</v>
          </cell>
          <cell r="K44">
            <v>45700.000000000007</v>
          </cell>
          <cell r="L44">
            <v>38790.541666666664</v>
          </cell>
          <cell r="M44">
            <v>37140.541666666672</v>
          </cell>
          <cell r="N44">
            <v>36440.541666666672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U44">
            <v>0</v>
          </cell>
        </row>
        <row r="45">
          <cell r="B45">
            <v>38291</v>
          </cell>
          <cell r="C45">
            <v>10</v>
          </cell>
          <cell r="D45">
            <v>31</v>
          </cell>
          <cell r="E45">
            <v>31</v>
          </cell>
          <cell r="F45">
            <v>1523456.79385256</v>
          </cell>
          <cell r="G45">
            <v>2345879</v>
          </cell>
          <cell r="H45">
            <v>6420.5720000000001</v>
          </cell>
          <cell r="I45">
            <v>52531.083333333343</v>
          </cell>
          <cell r="J45">
            <v>44750</v>
          </cell>
          <cell r="K45">
            <v>45700.000000000007</v>
          </cell>
          <cell r="L45">
            <v>38790.541666666664</v>
          </cell>
          <cell r="M45">
            <v>37140.541666666672</v>
          </cell>
          <cell r="N45">
            <v>36440.541666666672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U45">
            <v>0</v>
          </cell>
        </row>
        <row r="46">
          <cell r="B46">
            <v>38292</v>
          </cell>
          <cell r="C46">
            <v>11</v>
          </cell>
          <cell r="D46">
            <v>1</v>
          </cell>
          <cell r="E46">
            <v>32</v>
          </cell>
          <cell r="F46">
            <v>2472667.1374337799</v>
          </cell>
          <cell r="G46">
            <v>888968</v>
          </cell>
          <cell r="H46">
            <v>6420.5720000000001</v>
          </cell>
          <cell r="I46">
            <v>94361.403902474252</v>
          </cell>
          <cell r="J46">
            <v>44775</v>
          </cell>
          <cell r="K46">
            <v>45700.000000000007</v>
          </cell>
          <cell r="L46">
            <v>36680.701951237126</v>
          </cell>
          <cell r="M46">
            <v>37080.701951237126</v>
          </cell>
          <cell r="N46">
            <v>36380.701951237126</v>
          </cell>
          <cell r="O46">
            <v>46980.701951237133</v>
          </cell>
          <cell r="P46">
            <v>53550</v>
          </cell>
          <cell r="Q46">
            <v>82275</v>
          </cell>
          <cell r="R46">
            <v>0</v>
          </cell>
          <cell r="S46">
            <v>43430.701951237126</v>
          </cell>
          <cell r="T46">
            <v>0</v>
          </cell>
          <cell r="U46">
            <v>55400</v>
          </cell>
          <cell r="V46">
            <v>0</v>
          </cell>
          <cell r="Y46">
            <v>27987.5</v>
          </cell>
          <cell r="Z46">
            <v>0</v>
          </cell>
          <cell r="AA46">
            <v>59899.999999999993</v>
          </cell>
          <cell r="AB46">
            <v>51930.701951237119</v>
          </cell>
          <cell r="AC46">
            <v>61500</v>
          </cell>
          <cell r="AD46">
            <v>89475</v>
          </cell>
          <cell r="AE46">
            <v>59449.999999999993</v>
          </cell>
          <cell r="AF46">
            <v>59599.999999999993</v>
          </cell>
          <cell r="AG46">
            <v>30200</v>
          </cell>
          <cell r="AH46">
            <v>47519.999999999993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U46">
            <v>70650</v>
          </cell>
        </row>
        <row r="47">
          <cell r="B47">
            <v>38293</v>
          </cell>
          <cell r="C47">
            <v>11</v>
          </cell>
          <cell r="D47">
            <v>2</v>
          </cell>
          <cell r="E47">
            <v>33</v>
          </cell>
          <cell r="F47">
            <v>2472667.1374337799</v>
          </cell>
          <cell r="G47">
            <v>1344069</v>
          </cell>
          <cell r="H47">
            <v>6420.5720000000001</v>
          </cell>
          <cell r="I47">
            <v>94361.403902474252</v>
          </cell>
          <cell r="J47">
            <v>44775</v>
          </cell>
          <cell r="K47">
            <v>45700.000000000007</v>
          </cell>
          <cell r="L47">
            <v>36680.701951237126</v>
          </cell>
          <cell r="M47">
            <v>37080.701951237126</v>
          </cell>
          <cell r="N47">
            <v>36380.701951237126</v>
          </cell>
          <cell r="O47">
            <v>46980.701951237133</v>
          </cell>
          <cell r="P47">
            <v>53550</v>
          </cell>
          <cell r="Q47">
            <v>82275</v>
          </cell>
          <cell r="R47">
            <v>0</v>
          </cell>
          <cell r="S47">
            <v>43430.701951237126</v>
          </cell>
          <cell r="T47">
            <v>0</v>
          </cell>
          <cell r="U47">
            <v>55400</v>
          </cell>
          <cell r="V47">
            <v>0</v>
          </cell>
          <cell r="Y47">
            <v>27987.5</v>
          </cell>
          <cell r="Z47">
            <v>0</v>
          </cell>
          <cell r="AA47">
            <v>59899.999999999993</v>
          </cell>
          <cell r="AB47">
            <v>51930.701951237119</v>
          </cell>
          <cell r="AC47">
            <v>61500</v>
          </cell>
          <cell r="AD47">
            <v>89475</v>
          </cell>
          <cell r="AE47">
            <v>59449.999999999993</v>
          </cell>
          <cell r="AF47">
            <v>59599.999999999993</v>
          </cell>
          <cell r="AG47">
            <v>30200</v>
          </cell>
          <cell r="AH47">
            <v>47519.999999999993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U47">
            <v>70650</v>
          </cell>
        </row>
        <row r="48">
          <cell r="B48">
            <v>38294</v>
          </cell>
          <cell r="C48">
            <v>11</v>
          </cell>
          <cell r="D48">
            <v>3</v>
          </cell>
          <cell r="E48">
            <v>34</v>
          </cell>
          <cell r="F48">
            <v>2472667.1374337799</v>
          </cell>
          <cell r="G48">
            <v>1147122</v>
          </cell>
          <cell r="H48">
            <v>6420.5720000000001</v>
          </cell>
          <cell r="I48">
            <v>94361.403902474252</v>
          </cell>
          <cell r="J48">
            <v>44775</v>
          </cell>
          <cell r="K48">
            <v>45700.000000000007</v>
          </cell>
          <cell r="L48">
            <v>36680.701951237126</v>
          </cell>
          <cell r="M48">
            <v>37080.701951237126</v>
          </cell>
          <cell r="N48">
            <v>36380.701951237126</v>
          </cell>
          <cell r="O48">
            <v>46980.701951237133</v>
          </cell>
          <cell r="P48">
            <v>53550</v>
          </cell>
          <cell r="Q48">
            <v>82275</v>
          </cell>
          <cell r="R48">
            <v>0</v>
          </cell>
          <cell r="S48">
            <v>43430.701951237126</v>
          </cell>
          <cell r="T48">
            <v>0</v>
          </cell>
          <cell r="U48">
            <v>55400</v>
          </cell>
          <cell r="V48">
            <v>0</v>
          </cell>
          <cell r="Y48">
            <v>27987.5</v>
          </cell>
          <cell r="Z48">
            <v>0</v>
          </cell>
          <cell r="AA48">
            <v>59899.999999999993</v>
          </cell>
          <cell r="AB48">
            <v>51930.701951237119</v>
          </cell>
          <cell r="AC48">
            <v>61500</v>
          </cell>
          <cell r="AD48">
            <v>89475</v>
          </cell>
          <cell r="AE48">
            <v>59449.999999999993</v>
          </cell>
          <cell r="AF48">
            <v>59599.999999999993</v>
          </cell>
          <cell r="AG48">
            <v>30200</v>
          </cell>
          <cell r="AH48">
            <v>47519.999999999993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U48">
            <v>70650</v>
          </cell>
        </row>
        <row r="49">
          <cell r="B49">
            <v>38295</v>
          </cell>
          <cell r="C49">
            <v>11</v>
          </cell>
          <cell r="D49">
            <v>4</v>
          </cell>
          <cell r="E49">
            <v>35</v>
          </cell>
          <cell r="F49">
            <v>2472667.1374337799</v>
          </cell>
          <cell r="G49">
            <v>1498130</v>
          </cell>
          <cell r="H49">
            <v>6420.5720000000001</v>
          </cell>
          <cell r="I49">
            <v>94361.403902474252</v>
          </cell>
          <cell r="J49">
            <v>44775</v>
          </cell>
          <cell r="K49">
            <v>45700.000000000007</v>
          </cell>
          <cell r="L49">
            <v>36680.701951237126</v>
          </cell>
          <cell r="M49">
            <v>37080.701951237126</v>
          </cell>
          <cell r="N49">
            <v>36380.701951237126</v>
          </cell>
          <cell r="O49">
            <v>46980.701951237133</v>
          </cell>
          <cell r="P49">
            <v>53550</v>
          </cell>
          <cell r="Q49">
            <v>82275</v>
          </cell>
          <cell r="R49">
            <v>0</v>
          </cell>
          <cell r="S49">
            <v>43430.701951237126</v>
          </cell>
          <cell r="T49">
            <v>0</v>
          </cell>
          <cell r="U49">
            <v>55400</v>
          </cell>
          <cell r="V49">
            <v>0</v>
          </cell>
          <cell r="Y49">
            <v>27987.5</v>
          </cell>
          <cell r="Z49">
            <v>0</v>
          </cell>
          <cell r="AA49">
            <v>59899.999999999993</v>
          </cell>
          <cell r="AB49">
            <v>51930.701951237119</v>
          </cell>
          <cell r="AC49">
            <v>61500</v>
          </cell>
          <cell r="AD49">
            <v>89475</v>
          </cell>
          <cell r="AE49">
            <v>59449.999999999993</v>
          </cell>
          <cell r="AF49">
            <v>59599.999999999993</v>
          </cell>
          <cell r="AG49">
            <v>30200</v>
          </cell>
          <cell r="AH49">
            <v>47519.999999999993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U49">
            <v>70650</v>
          </cell>
        </row>
        <row r="50">
          <cell r="B50">
            <v>38296</v>
          </cell>
          <cell r="C50">
            <v>11</v>
          </cell>
          <cell r="D50">
            <v>5</v>
          </cell>
          <cell r="E50">
            <v>36</v>
          </cell>
          <cell r="F50">
            <v>2472667.1374337799</v>
          </cell>
          <cell r="G50">
            <v>1256349</v>
          </cell>
          <cell r="H50">
            <v>6420.5720000000001</v>
          </cell>
          <cell r="I50">
            <v>94361.403902474252</v>
          </cell>
          <cell r="J50">
            <v>44775</v>
          </cell>
          <cell r="K50">
            <v>45700.000000000007</v>
          </cell>
          <cell r="L50">
            <v>36680.701951237126</v>
          </cell>
          <cell r="M50">
            <v>37080.701951237126</v>
          </cell>
          <cell r="N50">
            <v>36380.701951237126</v>
          </cell>
          <cell r="O50">
            <v>46980.701951237133</v>
          </cell>
          <cell r="P50">
            <v>53550</v>
          </cell>
          <cell r="Q50">
            <v>82275</v>
          </cell>
          <cell r="R50">
            <v>0</v>
          </cell>
          <cell r="S50">
            <v>43430.701951237126</v>
          </cell>
          <cell r="T50">
            <v>0</v>
          </cell>
          <cell r="U50">
            <v>55400</v>
          </cell>
          <cell r="V50">
            <v>0</v>
          </cell>
          <cell r="Y50">
            <v>27987.5</v>
          </cell>
          <cell r="Z50">
            <v>0</v>
          </cell>
          <cell r="AA50">
            <v>59899.999999999993</v>
          </cell>
          <cell r="AB50">
            <v>51930.701951237119</v>
          </cell>
          <cell r="AC50">
            <v>61500</v>
          </cell>
          <cell r="AD50">
            <v>89475</v>
          </cell>
          <cell r="AE50">
            <v>59449.999999999993</v>
          </cell>
          <cell r="AF50">
            <v>59599.999999999993</v>
          </cell>
          <cell r="AG50">
            <v>30200</v>
          </cell>
          <cell r="AH50">
            <v>47519.999999999993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U50">
            <v>70650</v>
          </cell>
        </row>
        <row r="51">
          <cell r="B51">
            <v>38297</v>
          </cell>
          <cell r="C51">
            <v>11</v>
          </cell>
          <cell r="D51">
            <v>6</v>
          </cell>
          <cell r="E51">
            <v>37</v>
          </cell>
          <cell r="F51">
            <v>2472667.1374337799</v>
          </cell>
          <cell r="G51">
            <v>886012</v>
          </cell>
          <cell r="H51">
            <v>6420.5720000000001</v>
          </cell>
          <cell r="I51">
            <v>94361.403902474252</v>
          </cell>
          <cell r="J51">
            <v>44775</v>
          </cell>
          <cell r="K51">
            <v>45700.000000000007</v>
          </cell>
          <cell r="L51">
            <v>36680.701951237126</v>
          </cell>
          <cell r="M51">
            <v>37080.701951237126</v>
          </cell>
          <cell r="N51">
            <v>36380.701951237126</v>
          </cell>
          <cell r="O51">
            <v>46980.701951237133</v>
          </cell>
          <cell r="P51">
            <v>53550</v>
          </cell>
          <cell r="Q51">
            <v>82275</v>
          </cell>
          <cell r="R51">
            <v>0</v>
          </cell>
          <cell r="S51">
            <v>43430.701951237126</v>
          </cell>
          <cell r="T51">
            <v>0</v>
          </cell>
          <cell r="U51">
            <v>55400</v>
          </cell>
          <cell r="V51">
            <v>0</v>
          </cell>
          <cell r="Y51">
            <v>27987.5</v>
          </cell>
          <cell r="Z51">
            <v>0</v>
          </cell>
          <cell r="AA51">
            <v>59899.999999999993</v>
          </cell>
          <cell r="AB51">
            <v>51930.701951237119</v>
          </cell>
          <cell r="AC51">
            <v>61500</v>
          </cell>
          <cell r="AD51">
            <v>89475</v>
          </cell>
          <cell r="AE51">
            <v>59449.999999999993</v>
          </cell>
          <cell r="AF51">
            <v>59599.999999999993</v>
          </cell>
          <cell r="AG51">
            <v>30200</v>
          </cell>
          <cell r="AH51">
            <v>47519.999999999993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U51">
            <v>70650</v>
          </cell>
        </row>
        <row r="52">
          <cell r="B52">
            <v>38298</v>
          </cell>
          <cell r="C52">
            <v>11</v>
          </cell>
          <cell r="D52">
            <v>7</v>
          </cell>
          <cell r="E52">
            <v>38</v>
          </cell>
          <cell r="F52">
            <v>2472667.1374337799</v>
          </cell>
          <cell r="G52">
            <v>574985</v>
          </cell>
          <cell r="H52">
            <v>6420.5720000000001</v>
          </cell>
          <cell r="I52">
            <v>94361.403902474252</v>
          </cell>
          <cell r="J52">
            <v>44775</v>
          </cell>
          <cell r="K52">
            <v>45700.000000000007</v>
          </cell>
          <cell r="L52">
            <v>36680.701951237126</v>
          </cell>
          <cell r="M52">
            <v>37080.701951237126</v>
          </cell>
          <cell r="N52">
            <v>36380.701951237126</v>
          </cell>
          <cell r="O52">
            <v>46980.701951237133</v>
          </cell>
          <cell r="P52">
            <v>53550</v>
          </cell>
          <cell r="Q52">
            <v>82275</v>
          </cell>
          <cell r="R52">
            <v>0</v>
          </cell>
          <cell r="S52">
            <v>43430.701951237126</v>
          </cell>
          <cell r="T52">
            <v>0</v>
          </cell>
          <cell r="U52">
            <v>55400</v>
          </cell>
          <cell r="V52">
            <v>0</v>
          </cell>
          <cell r="Y52">
            <v>27987.5</v>
          </cell>
          <cell r="Z52">
            <v>0</v>
          </cell>
          <cell r="AA52">
            <v>59899.999999999993</v>
          </cell>
          <cell r="AB52">
            <v>51930.701951237119</v>
          </cell>
          <cell r="AC52">
            <v>61500</v>
          </cell>
          <cell r="AD52">
            <v>89475</v>
          </cell>
          <cell r="AE52">
            <v>59449.999999999993</v>
          </cell>
          <cell r="AF52">
            <v>59599.999999999993</v>
          </cell>
          <cell r="AG52">
            <v>30200</v>
          </cell>
          <cell r="AH52">
            <v>47519.999999999993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U52">
            <v>70650</v>
          </cell>
        </row>
        <row r="53">
          <cell r="B53">
            <v>38299</v>
          </cell>
          <cell r="C53">
            <v>11</v>
          </cell>
          <cell r="D53">
            <v>8</v>
          </cell>
          <cell r="E53">
            <v>39</v>
          </cell>
          <cell r="F53">
            <v>2472667.1374337799</v>
          </cell>
          <cell r="G53">
            <v>226488</v>
          </cell>
          <cell r="H53">
            <v>6420.5720000000001</v>
          </cell>
          <cell r="I53">
            <v>94361.403902474252</v>
          </cell>
          <cell r="J53">
            <v>44775</v>
          </cell>
          <cell r="K53">
            <v>45700.000000000007</v>
          </cell>
          <cell r="L53">
            <v>36680.701951237126</v>
          </cell>
          <cell r="M53">
            <v>37080.701951237126</v>
          </cell>
          <cell r="N53">
            <v>36380.701951237126</v>
          </cell>
          <cell r="O53">
            <v>46980.701951237133</v>
          </cell>
          <cell r="P53">
            <v>53550</v>
          </cell>
          <cell r="Q53">
            <v>82275</v>
          </cell>
          <cell r="R53">
            <v>0</v>
          </cell>
          <cell r="S53">
            <v>43430.701951237126</v>
          </cell>
          <cell r="T53">
            <v>0</v>
          </cell>
          <cell r="U53">
            <v>55400</v>
          </cell>
          <cell r="V53">
            <v>0</v>
          </cell>
          <cell r="Y53">
            <v>27987.5</v>
          </cell>
          <cell r="Z53">
            <v>0</v>
          </cell>
          <cell r="AA53">
            <v>59899.999999999993</v>
          </cell>
          <cell r="AB53">
            <v>51930.701951237119</v>
          </cell>
          <cell r="AC53">
            <v>61500</v>
          </cell>
          <cell r="AD53">
            <v>89475</v>
          </cell>
          <cell r="AE53">
            <v>59449.999999999993</v>
          </cell>
          <cell r="AF53">
            <v>59599.999999999993</v>
          </cell>
          <cell r="AG53">
            <v>30200</v>
          </cell>
          <cell r="AH53">
            <v>47519.999999999993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U53">
            <v>70650</v>
          </cell>
        </row>
        <row r="54">
          <cell r="B54">
            <v>38300</v>
          </cell>
          <cell r="C54">
            <v>11</v>
          </cell>
          <cell r="D54">
            <v>9</v>
          </cell>
          <cell r="E54">
            <v>40</v>
          </cell>
          <cell r="F54">
            <v>2240117.2423476279</v>
          </cell>
          <cell r="G54">
            <v>7000</v>
          </cell>
          <cell r="H54">
            <v>6420.5720000000001</v>
          </cell>
          <cell r="I54">
            <v>94361.403902474252</v>
          </cell>
          <cell r="J54">
            <v>44775</v>
          </cell>
          <cell r="K54">
            <v>45700.000000000007</v>
          </cell>
          <cell r="L54">
            <v>36680.701951237126</v>
          </cell>
          <cell r="M54">
            <v>37080.701951237126</v>
          </cell>
          <cell r="N54">
            <v>36380.701951237126</v>
          </cell>
          <cell r="O54">
            <v>46980.701951237133</v>
          </cell>
          <cell r="P54">
            <v>53550</v>
          </cell>
          <cell r="Q54">
            <v>82275</v>
          </cell>
          <cell r="R54">
            <v>0</v>
          </cell>
          <cell r="S54">
            <v>43430.701951237126</v>
          </cell>
          <cell r="T54">
            <v>0</v>
          </cell>
          <cell r="U54">
            <v>55400</v>
          </cell>
          <cell r="V54">
            <v>0</v>
          </cell>
          <cell r="Y54">
            <v>27987.5</v>
          </cell>
          <cell r="Z54">
            <v>0</v>
          </cell>
          <cell r="AA54">
            <v>59899.999999999993</v>
          </cell>
          <cell r="AB54">
            <v>51930.701951237119</v>
          </cell>
          <cell r="AC54">
            <v>61500</v>
          </cell>
          <cell r="AD54">
            <v>89475</v>
          </cell>
          <cell r="AE54">
            <v>59449.999999999993</v>
          </cell>
          <cell r="AF54">
            <v>59599.999999999993</v>
          </cell>
          <cell r="AG54">
            <v>30200</v>
          </cell>
          <cell r="AH54">
            <v>47519.999999999993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U54">
            <v>70650</v>
          </cell>
        </row>
        <row r="55">
          <cell r="B55">
            <v>38301</v>
          </cell>
          <cell r="C55">
            <v>11</v>
          </cell>
          <cell r="D55">
            <v>10</v>
          </cell>
          <cell r="E55">
            <v>41</v>
          </cell>
          <cell r="F55">
            <v>2430037.1831115801</v>
          </cell>
          <cell r="G55">
            <v>7000</v>
          </cell>
          <cell r="H55">
            <v>6420.5720000000001</v>
          </cell>
          <cell r="I55">
            <v>94361.403902474252</v>
          </cell>
          <cell r="J55">
            <v>44775</v>
          </cell>
          <cell r="K55">
            <v>45700.000000000007</v>
          </cell>
          <cell r="L55">
            <v>36680.701951237126</v>
          </cell>
          <cell r="M55">
            <v>37080.701951237126</v>
          </cell>
          <cell r="N55">
            <v>36380.701951237126</v>
          </cell>
          <cell r="O55">
            <v>46980.701951237133</v>
          </cell>
          <cell r="P55">
            <v>53550</v>
          </cell>
          <cell r="Q55">
            <v>82275</v>
          </cell>
          <cell r="R55">
            <v>0</v>
          </cell>
          <cell r="S55">
            <v>43430.701951237126</v>
          </cell>
          <cell r="T55">
            <v>0</v>
          </cell>
          <cell r="U55">
            <v>55400</v>
          </cell>
          <cell r="V55">
            <v>0</v>
          </cell>
          <cell r="Y55">
            <v>27987.5</v>
          </cell>
          <cell r="Z55">
            <v>0</v>
          </cell>
          <cell r="AA55">
            <v>59899.999999999993</v>
          </cell>
          <cell r="AB55">
            <v>51930.701951237119</v>
          </cell>
          <cell r="AC55">
            <v>61500</v>
          </cell>
          <cell r="AD55">
            <v>89475</v>
          </cell>
          <cell r="AE55">
            <v>59449.999999999993</v>
          </cell>
          <cell r="AF55">
            <v>59599.999999999993</v>
          </cell>
          <cell r="AG55">
            <v>30200</v>
          </cell>
          <cell r="AH55">
            <v>47519.999999999993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U55">
            <v>70650</v>
          </cell>
        </row>
        <row r="56">
          <cell r="B56">
            <v>38302</v>
          </cell>
          <cell r="C56">
            <v>11</v>
          </cell>
          <cell r="D56">
            <v>11</v>
          </cell>
          <cell r="E56">
            <v>42</v>
          </cell>
          <cell r="F56">
            <v>2384897.3527901759</v>
          </cell>
          <cell r="G56">
            <v>7000</v>
          </cell>
          <cell r="H56">
            <v>6420.5720000000001</v>
          </cell>
          <cell r="I56">
            <v>94361.403902474252</v>
          </cell>
          <cell r="J56">
            <v>44775</v>
          </cell>
          <cell r="K56">
            <v>45700.000000000007</v>
          </cell>
          <cell r="L56">
            <v>36680.701951237126</v>
          </cell>
          <cell r="M56">
            <v>37080.701951237126</v>
          </cell>
          <cell r="N56">
            <v>36380.701951237126</v>
          </cell>
          <cell r="O56">
            <v>46980.701951237133</v>
          </cell>
          <cell r="P56">
            <v>53550</v>
          </cell>
          <cell r="Q56">
            <v>82275</v>
          </cell>
          <cell r="R56">
            <v>0</v>
          </cell>
          <cell r="S56">
            <v>43430.701951237126</v>
          </cell>
          <cell r="T56">
            <v>0</v>
          </cell>
          <cell r="U56">
            <v>55400</v>
          </cell>
          <cell r="V56">
            <v>0</v>
          </cell>
          <cell r="Y56">
            <v>27987.5</v>
          </cell>
          <cell r="Z56">
            <v>0</v>
          </cell>
          <cell r="AA56">
            <v>59899.999999999993</v>
          </cell>
          <cell r="AB56">
            <v>51930.701951237119</v>
          </cell>
          <cell r="AC56">
            <v>61500</v>
          </cell>
          <cell r="AD56">
            <v>89475</v>
          </cell>
          <cell r="AE56">
            <v>59449.999999999993</v>
          </cell>
          <cell r="AF56">
            <v>59599.999999999993</v>
          </cell>
          <cell r="AG56">
            <v>30200</v>
          </cell>
          <cell r="AH56">
            <v>47519.999999999993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U56">
            <v>70650</v>
          </cell>
        </row>
        <row r="57">
          <cell r="B57">
            <v>38303</v>
          </cell>
          <cell r="C57">
            <v>11</v>
          </cell>
          <cell r="D57">
            <v>12</v>
          </cell>
          <cell r="E57">
            <v>43</v>
          </cell>
          <cell r="F57">
            <v>2472667.1374337799</v>
          </cell>
          <cell r="G57">
            <v>575506</v>
          </cell>
          <cell r="H57">
            <v>6420.5720000000001</v>
          </cell>
          <cell r="I57">
            <v>94361.403902474252</v>
          </cell>
          <cell r="J57">
            <v>44775</v>
          </cell>
          <cell r="K57">
            <v>45700.000000000007</v>
          </cell>
          <cell r="L57">
            <v>36680.701951237126</v>
          </cell>
          <cell r="M57">
            <v>37080.701951237126</v>
          </cell>
          <cell r="N57">
            <v>36380.701951237126</v>
          </cell>
          <cell r="O57">
            <v>46980.701951237133</v>
          </cell>
          <cell r="P57">
            <v>53550</v>
          </cell>
          <cell r="Q57">
            <v>82275</v>
          </cell>
          <cell r="R57">
            <v>0</v>
          </cell>
          <cell r="S57">
            <v>43430.701951237126</v>
          </cell>
          <cell r="T57">
            <v>0</v>
          </cell>
          <cell r="U57">
            <v>55400</v>
          </cell>
          <cell r="V57">
            <v>0</v>
          </cell>
          <cell r="Y57">
            <v>27987.5</v>
          </cell>
          <cell r="Z57">
            <v>0</v>
          </cell>
          <cell r="AA57">
            <v>59899.999999999993</v>
          </cell>
          <cell r="AB57">
            <v>51930.701951237119</v>
          </cell>
          <cell r="AC57">
            <v>61500</v>
          </cell>
          <cell r="AD57">
            <v>89475</v>
          </cell>
          <cell r="AE57">
            <v>59449.999999999993</v>
          </cell>
          <cell r="AF57">
            <v>59599.999999999993</v>
          </cell>
          <cell r="AG57">
            <v>30200</v>
          </cell>
          <cell r="AH57">
            <v>47519.999999999993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U57">
            <v>70650</v>
          </cell>
        </row>
        <row r="58">
          <cell r="B58">
            <v>38304</v>
          </cell>
          <cell r="C58">
            <v>11</v>
          </cell>
          <cell r="D58">
            <v>13</v>
          </cell>
          <cell r="E58">
            <v>44</v>
          </cell>
          <cell r="F58">
            <v>2472667.1374337799</v>
          </cell>
          <cell r="G58">
            <v>179371</v>
          </cell>
          <cell r="H58">
            <v>6420.5720000000001</v>
          </cell>
          <cell r="I58">
            <v>94361.403902474252</v>
          </cell>
          <cell r="J58">
            <v>44775</v>
          </cell>
          <cell r="K58">
            <v>45700.000000000007</v>
          </cell>
          <cell r="L58">
            <v>36680.701951237126</v>
          </cell>
          <cell r="M58">
            <v>37080.701951237126</v>
          </cell>
          <cell r="N58">
            <v>36380.701951237126</v>
          </cell>
          <cell r="O58">
            <v>46980.701951237133</v>
          </cell>
          <cell r="P58">
            <v>53550</v>
          </cell>
          <cell r="Q58">
            <v>82275</v>
          </cell>
          <cell r="R58">
            <v>0</v>
          </cell>
          <cell r="S58">
            <v>43430.701951237126</v>
          </cell>
          <cell r="T58">
            <v>0</v>
          </cell>
          <cell r="U58">
            <v>55400</v>
          </cell>
          <cell r="V58">
            <v>0</v>
          </cell>
          <cell r="Y58">
            <v>27987.5</v>
          </cell>
          <cell r="Z58">
            <v>0</v>
          </cell>
          <cell r="AA58">
            <v>59899.999999999993</v>
          </cell>
          <cell r="AB58">
            <v>51930.701951237119</v>
          </cell>
          <cell r="AC58">
            <v>61500</v>
          </cell>
          <cell r="AD58">
            <v>89475</v>
          </cell>
          <cell r="AE58">
            <v>59449.999999999993</v>
          </cell>
          <cell r="AF58">
            <v>59599.999999999993</v>
          </cell>
          <cell r="AG58">
            <v>30200</v>
          </cell>
          <cell r="AH58">
            <v>47519.999999999993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U58">
            <v>70650</v>
          </cell>
        </row>
        <row r="59">
          <cell r="B59">
            <v>38305</v>
          </cell>
          <cell r="C59">
            <v>11</v>
          </cell>
          <cell r="D59">
            <v>14</v>
          </cell>
          <cell r="E59">
            <v>45</v>
          </cell>
          <cell r="F59">
            <v>2325834.3996824161</v>
          </cell>
          <cell r="G59">
            <v>7000</v>
          </cell>
          <cell r="H59">
            <v>6420.5720000000001</v>
          </cell>
          <cell r="I59">
            <v>94361.403902474252</v>
          </cell>
          <cell r="J59">
            <v>44775</v>
          </cell>
          <cell r="K59">
            <v>45700.000000000007</v>
          </cell>
          <cell r="L59">
            <v>36680.701951237126</v>
          </cell>
          <cell r="M59">
            <v>37080.701951237126</v>
          </cell>
          <cell r="N59">
            <v>36380.701951237126</v>
          </cell>
          <cell r="O59">
            <v>46980.701951237133</v>
          </cell>
          <cell r="P59">
            <v>53550</v>
          </cell>
          <cell r="Q59">
            <v>82275</v>
          </cell>
          <cell r="R59">
            <v>0</v>
          </cell>
          <cell r="S59">
            <v>43430.701951237126</v>
          </cell>
          <cell r="T59">
            <v>0</v>
          </cell>
          <cell r="U59">
            <v>55400</v>
          </cell>
          <cell r="V59">
            <v>0</v>
          </cell>
          <cell r="Y59">
            <v>27987.5</v>
          </cell>
          <cell r="Z59">
            <v>0</v>
          </cell>
          <cell r="AA59">
            <v>59899.999999999993</v>
          </cell>
          <cell r="AB59">
            <v>51930.701951237119</v>
          </cell>
          <cell r="AC59">
            <v>61500</v>
          </cell>
          <cell r="AD59">
            <v>89475</v>
          </cell>
          <cell r="AE59">
            <v>59449.999999999993</v>
          </cell>
          <cell r="AF59">
            <v>59599.999999999993</v>
          </cell>
          <cell r="AG59">
            <v>30200</v>
          </cell>
          <cell r="AH59">
            <v>47519.999999999993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U59">
            <v>70650</v>
          </cell>
        </row>
        <row r="60">
          <cell r="B60">
            <v>38306</v>
          </cell>
          <cell r="C60">
            <v>11</v>
          </cell>
          <cell r="D60">
            <v>15</v>
          </cell>
          <cell r="E60">
            <v>46</v>
          </cell>
          <cell r="F60">
            <v>2457690.7452841941</v>
          </cell>
          <cell r="G60">
            <v>7000</v>
          </cell>
          <cell r="H60">
            <v>6420.5720000000001</v>
          </cell>
          <cell r="I60">
            <v>94361.403902474252</v>
          </cell>
          <cell r="J60">
            <v>44775</v>
          </cell>
          <cell r="K60">
            <v>45700.000000000007</v>
          </cell>
          <cell r="L60">
            <v>36680.701951237126</v>
          </cell>
          <cell r="M60">
            <v>37080.701951237126</v>
          </cell>
          <cell r="N60">
            <v>36380.701951237126</v>
          </cell>
          <cell r="O60">
            <v>46980.701951237133</v>
          </cell>
          <cell r="P60">
            <v>53550</v>
          </cell>
          <cell r="Q60">
            <v>82275</v>
          </cell>
          <cell r="R60">
            <v>0</v>
          </cell>
          <cell r="S60">
            <v>43430.701951237126</v>
          </cell>
          <cell r="T60">
            <v>0</v>
          </cell>
          <cell r="U60">
            <v>55400</v>
          </cell>
          <cell r="V60">
            <v>0</v>
          </cell>
          <cell r="Y60">
            <v>27987.5</v>
          </cell>
          <cell r="Z60">
            <v>0</v>
          </cell>
          <cell r="AA60">
            <v>59899.999999999993</v>
          </cell>
          <cell r="AB60">
            <v>51930.701951237119</v>
          </cell>
          <cell r="AC60">
            <v>61500</v>
          </cell>
          <cell r="AD60">
            <v>89475</v>
          </cell>
          <cell r="AE60">
            <v>59449.999999999993</v>
          </cell>
          <cell r="AF60">
            <v>59599.999999999993</v>
          </cell>
          <cell r="AG60">
            <v>30200</v>
          </cell>
          <cell r="AH60">
            <v>47519.999999999993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U60">
            <v>70650</v>
          </cell>
        </row>
        <row r="61">
          <cell r="B61">
            <v>38307</v>
          </cell>
          <cell r="C61">
            <v>11</v>
          </cell>
          <cell r="D61">
            <v>16</v>
          </cell>
          <cell r="E61">
            <v>47</v>
          </cell>
          <cell r="F61">
            <v>2472667.1374337799</v>
          </cell>
          <cell r="G61">
            <v>249343</v>
          </cell>
          <cell r="H61">
            <v>6420.5720000000001</v>
          </cell>
          <cell r="I61">
            <v>94361.403902474252</v>
          </cell>
          <cell r="J61">
            <v>44775</v>
          </cell>
          <cell r="K61">
            <v>45700.000000000007</v>
          </cell>
          <cell r="L61">
            <v>36680.701951237126</v>
          </cell>
          <cell r="M61">
            <v>37080.701951237126</v>
          </cell>
          <cell r="N61">
            <v>36380.701951237126</v>
          </cell>
          <cell r="O61">
            <v>46980.701951237133</v>
          </cell>
          <cell r="P61">
            <v>53550</v>
          </cell>
          <cell r="Q61">
            <v>82275</v>
          </cell>
          <cell r="R61">
            <v>0</v>
          </cell>
          <cell r="S61">
            <v>43430.701951237126</v>
          </cell>
          <cell r="T61">
            <v>0</v>
          </cell>
          <cell r="U61">
            <v>55400</v>
          </cell>
          <cell r="V61">
            <v>0</v>
          </cell>
          <cell r="Y61">
            <v>27987.5</v>
          </cell>
          <cell r="Z61">
            <v>0</v>
          </cell>
          <cell r="AA61">
            <v>59899.999999999993</v>
          </cell>
          <cell r="AB61">
            <v>51930.701951237119</v>
          </cell>
          <cell r="AC61">
            <v>61500</v>
          </cell>
          <cell r="AD61">
            <v>89475</v>
          </cell>
          <cell r="AE61">
            <v>59449.999999999993</v>
          </cell>
          <cell r="AF61">
            <v>59599.999999999993</v>
          </cell>
          <cell r="AG61">
            <v>30200</v>
          </cell>
          <cell r="AH61">
            <v>47519.999999999993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U61">
            <v>70650</v>
          </cell>
        </row>
        <row r="62">
          <cell r="B62">
            <v>38308</v>
          </cell>
          <cell r="C62">
            <v>11</v>
          </cell>
          <cell r="D62">
            <v>17</v>
          </cell>
          <cell r="E62">
            <v>48</v>
          </cell>
          <cell r="F62">
            <v>2472667.1374337799</v>
          </cell>
          <cell r="G62">
            <v>238225</v>
          </cell>
          <cell r="H62">
            <v>6420.5720000000001</v>
          </cell>
          <cell r="I62">
            <v>94361.403902474252</v>
          </cell>
          <cell r="J62">
            <v>44775</v>
          </cell>
          <cell r="K62">
            <v>45700.000000000007</v>
          </cell>
          <cell r="L62">
            <v>36680.701951237126</v>
          </cell>
          <cell r="M62">
            <v>37080.701951237126</v>
          </cell>
          <cell r="N62">
            <v>36380.701951237126</v>
          </cell>
          <cell r="O62">
            <v>46980.701951237133</v>
          </cell>
          <cell r="P62">
            <v>53550</v>
          </cell>
          <cell r="Q62">
            <v>82275</v>
          </cell>
          <cell r="R62">
            <v>0</v>
          </cell>
          <cell r="S62">
            <v>43430.701951237126</v>
          </cell>
          <cell r="T62">
            <v>0</v>
          </cell>
          <cell r="U62">
            <v>55400</v>
          </cell>
          <cell r="V62">
            <v>0</v>
          </cell>
          <cell r="Y62">
            <v>27987.5</v>
          </cell>
          <cell r="Z62">
            <v>0</v>
          </cell>
          <cell r="AA62">
            <v>59899.999999999993</v>
          </cell>
          <cell r="AB62">
            <v>51930.701951237119</v>
          </cell>
          <cell r="AC62">
            <v>61500</v>
          </cell>
          <cell r="AD62">
            <v>89475</v>
          </cell>
          <cell r="AE62">
            <v>59449.999999999993</v>
          </cell>
          <cell r="AF62">
            <v>59599.999999999993</v>
          </cell>
          <cell r="AG62">
            <v>30200</v>
          </cell>
          <cell r="AH62">
            <v>47519.999999999993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U62">
            <v>70650</v>
          </cell>
        </row>
        <row r="63">
          <cell r="B63">
            <v>38309</v>
          </cell>
          <cell r="C63">
            <v>11</v>
          </cell>
          <cell r="D63">
            <v>18</v>
          </cell>
          <cell r="E63">
            <v>49</v>
          </cell>
          <cell r="F63">
            <v>2104664.8055170779</v>
          </cell>
          <cell r="G63">
            <v>7000</v>
          </cell>
          <cell r="H63">
            <v>6420.5720000000001</v>
          </cell>
          <cell r="I63">
            <v>94361.403902474252</v>
          </cell>
          <cell r="J63">
            <v>44775</v>
          </cell>
          <cell r="K63">
            <v>45700.000000000007</v>
          </cell>
          <cell r="L63">
            <v>36680.701951237126</v>
          </cell>
          <cell r="M63">
            <v>37080.701951237126</v>
          </cell>
          <cell r="N63">
            <v>36380.701951237126</v>
          </cell>
          <cell r="O63">
            <v>46980.701951237133</v>
          </cell>
          <cell r="P63">
            <v>53550</v>
          </cell>
          <cell r="Q63">
            <v>82275</v>
          </cell>
          <cell r="R63">
            <v>0</v>
          </cell>
          <cell r="S63">
            <v>43430.701951237126</v>
          </cell>
          <cell r="T63">
            <v>0</v>
          </cell>
          <cell r="U63">
            <v>55400</v>
          </cell>
          <cell r="V63">
            <v>0</v>
          </cell>
          <cell r="Y63">
            <v>27987.5</v>
          </cell>
          <cell r="Z63">
            <v>0</v>
          </cell>
          <cell r="AA63">
            <v>59899.999999999993</v>
          </cell>
          <cell r="AB63">
            <v>51930.701951237119</v>
          </cell>
          <cell r="AC63">
            <v>61500</v>
          </cell>
          <cell r="AD63">
            <v>89475</v>
          </cell>
          <cell r="AE63">
            <v>59449.999999999993</v>
          </cell>
          <cell r="AF63">
            <v>59599.999999999993</v>
          </cell>
          <cell r="AG63">
            <v>30200</v>
          </cell>
          <cell r="AH63">
            <v>47519.999999999993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U63">
            <v>55751.947524461277</v>
          </cell>
        </row>
        <row r="64">
          <cell r="B64">
            <v>38310</v>
          </cell>
          <cell r="C64">
            <v>11</v>
          </cell>
          <cell r="D64">
            <v>19</v>
          </cell>
          <cell r="E64">
            <v>50</v>
          </cell>
          <cell r="F64">
            <v>2472667.1374337799</v>
          </cell>
          <cell r="G64">
            <v>1458847</v>
          </cell>
          <cell r="H64">
            <v>6420.5720000000001</v>
          </cell>
          <cell r="I64">
            <v>94361.403902474252</v>
          </cell>
          <cell r="J64">
            <v>44775</v>
          </cell>
          <cell r="K64">
            <v>45700.000000000007</v>
          </cell>
          <cell r="L64">
            <v>36680.701951237126</v>
          </cell>
          <cell r="M64">
            <v>37080.701951237126</v>
          </cell>
          <cell r="N64">
            <v>36380.701951237126</v>
          </cell>
          <cell r="O64">
            <v>46980.701951237133</v>
          </cell>
          <cell r="P64">
            <v>53550</v>
          </cell>
          <cell r="Q64">
            <v>82275</v>
          </cell>
          <cell r="R64">
            <v>0</v>
          </cell>
          <cell r="S64">
            <v>43430.701951237126</v>
          </cell>
          <cell r="T64">
            <v>0</v>
          </cell>
          <cell r="U64">
            <v>55400</v>
          </cell>
          <cell r="V64">
            <v>0</v>
          </cell>
          <cell r="Y64">
            <v>27987.5</v>
          </cell>
          <cell r="Z64">
            <v>0</v>
          </cell>
          <cell r="AA64">
            <v>59899.999999999993</v>
          </cell>
          <cell r="AB64">
            <v>51930.701951237119</v>
          </cell>
          <cell r="AC64">
            <v>61500</v>
          </cell>
          <cell r="AD64">
            <v>89475</v>
          </cell>
          <cell r="AE64">
            <v>59449.999999999993</v>
          </cell>
          <cell r="AF64">
            <v>59599.999999999993</v>
          </cell>
          <cell r="AG64">
            <v>30200</v>
          </cell>
          <cell r="AH64">
            <v>47519.999999999993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U64">
            <v>70650</v>
          </cell>
        </row>
        <row r="65">
          <cell r="B65">
            <v>38311</v>
          </cell>
          <cell r="C65">
            <v>11</v>
          </cell>
          <cell r="D65">
            <v>20</v>
          </cell>
          <cell r="E65">
            <v>51</v>
          </cell>
          <cell r="F65">
            <v>2472667.1374337799</v>
          </cell>
          <cell r="G65">
            <v>1464446</v>
          </cell>
          <cell r="H65">
            <v>6420.5720000000001</v>
          </cell>
          <cell r="I65">
            <v>94361.403902474252</v>
          </cell>
          <cell r="J65">
            <v>44775</v>
          </cell>
          <cell r="K65">
            <v>45700.000000000007</v>
          </cell>
          <cell r="L65">
            <v>36680.701951237126</v>
          </cell>
          <cell r="M65">
            <v>37080.701951237126</v>
          </cell>
          <cell r="N65">
            <v>36380.701951237126</v>
          </cell>
          <cell r="O65">
            <v>46980.701951237133</v>
          </cell>
          <cell r="P65">
            <v>53550</v>
          </cell>
          <cell r="Q65">
            <v>82275</v>
          </cell>
          <cell r="R65">
            <v>0</v>
          </cell>
          <cell r="S65">
            <v>43430.701951237126</v>
          </cell>
          <cell r="T65">
            <v>0</v>
          </cell>
          <cell r="U65">
            <v>55400</v>
          </cell>
          <cell r="V65">
            <v>0</v>
          </cell>
          <cell r="Y65">
            <v>27987.5</v>
          </cell>
          <cell r="Z65">
            <v>0</v>
          </cell>
          <cell r="AA65">
            <v>59899.999999999993</v>
          </cell>
          <cell r="AB65">
            <v>51930.701951237119</v>
          </cell>
          <cell r="AC65">
            <v>61500</v>
          </cell>
          <cell r="AD65">
            <v>89475</v>
          </cell>
          <cell r="AE65">
            <v>59449.999999999993</v>
          </cell>
          <cell r="AF65">
            <v>59599.999999999993</v>
          </cell>
          <cell r="AG65">
            <v>30200</v>
          </cell>
          <cell r="AH65">
            <v>47519.999999999993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U65">
            <v>70650</v>
          </cell>
        </row>
        <row r="66">
          <cell r="B66">
            <v>38312</v>
          </cell>
          <cell r="C66">
            <v>11</v>
          </cell>
          <cell r="D66">
            <v>21</v>
          </cell>
          <cell r="E66">
            <v>52</v>
          </cell>
          <cell r="F66">
            <v>2472667.1374337799</v>
          </cell>
          <cell r="G66">
            <v>1848748</v>
          </cell>
          <cell r="H66">
            <v>6420.5720000000001</v>
          </cell>
          <cell r="I66">
            <v>94361.403902474252</v>
          </cell>
          <cell r="J66">
            <v>44775</v>
          </cell>
          <cell r="K66">
            <v>45700.000000000007</v>
          </cell>
          <cell r="L66">
            <v>36680.701951237126</v>
          </cell>
          <cell r="M66">
            <v>37080.701951237126</v>
          </cell>
          <cell r="N66">
            <v>36380.701951237126</v>
          </cell>
          <cell r="O66">
            <v>46980.701951237133</v>
          </cell>
          <cell r="P66">
            <v>53550</v>
          </cell>
          <cell r="Q66">
            <v>82275</v>
          </cell>
          <cell r="R66">
            <v>0</v>
          </cell>
          <cell r="S66">
            <v>43430.701951237126</v>
          </cell>
          <cell r="T66">
            <v>0</v>
          </cell>
          <cell r="U66">
            <v>55400</v>
          </cell>
          <cell r="V66">
            <v>0</v>
          </cell>
          <cell r="Y66">
            <v>27987.5</v>
          </cell>
          <cell r="Z66">
            <v>0</v>
          </cell>
          <cell r="AA66">
            <v>59899.999999999993</v>
          </cell>
          <cell r="AB66">
            <v>51930.701951237119</v>
          </cell>
          <cell r="AC66">
            <v>61500</v>
          </cell>
          <cell r="AD66">
            <v>89475</v>
          </cell>
          <cell r="AE66">
            <v>59449.999999999993</v>
          </cell>
          <cell r="AF66">
            <v>59599.999999999993</v>
          </cell>
          <cell r="AG66">
            <v>30200</v>
          </cell>
          <cell r="AH66">
            <v>47519.999999999993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U66">
            <v>70650</v>
          </cell>
        </row>
        <row r="67">
          <cell r="B67">
            <v>38313</v>
          </cell>
          <cell r="C67">
            <v>11</v>
          </cell>
          <cell r="D67">
            <v>22</v>
          </cell>
          <cell r="E67">
            <v>53</v>
          </cell>
          <cell r="F67">
            <v>2472667.1374337799</v>
          </cell>
          <cell r="G67">
            <v>1646125</v>
          </cell>
          <cell r="H67">
            <v>6420.5720000000001</v>
          </cell>
          <cell r="I67">
            <v>94361.403902474252</v>
          </cell>
          <cell r="J67">
            <v>44775</v>
          </cell>
          <cell r="K67">
            <v>45700.000000000007</v>
          </cell>
          <cell r="L67">
            <v>36680.701951237126</v>
          </cell>
          <cell r="M67">
            <v>37080.701951237126</v>
          </cell>
          <cell r="N67">
            <v>36380.701951237126</v>
          </cell>
          <cell r="O67">
            <v>46980.701951237133</v>
          </cell>
          <cell r="P67">
            <v>53550</v>
          </cell>
          <cell r="Q67">
            <v>82275</v>
          </cell>
          <cell r="R67">
            <v>0</v>
          </cell>
          <cell r="S67">
            <v>43430.701951237126</v>
          </cell>
          <cell r="T67">
            <v>0</v>
          </cell>
          <cell r="U67">
            <v>55400</v>
          </cell>
          <cell r="V67">
            <v>0</v>
          </cell>
          <cell r="Y67">
            <v>27987.5</v>
          </cell>
          <cell r="Z67">
            <v>0</v>
          </cell>
          <cell r="AA67">
            <v>59899.999999999993</v>
          </cell>
          <cell r="AB67">
            <v>51930.701951237119</v>
          </cell>
          <cell r="AC67">
            <v>61500</v>
          </cell>
          <cell r="AD67">
            <v>89475</v>
          </cell>
          <cell r="AE67">
            <v>59449.999999999993</v>
          </cell>
          <cell r="AF67">
            <v>59599.999999999993</v>
          </cell>
          <cell r="AG67">
            <v>30200</v>
          </cell>
          <cell r="AH67">
            <v>47519.999999999993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U67">
            <v>70650</v>
          </cell>
        </row>
        <row r="68">
          <cell r="B68">
            <v>38314</v>
          </cell>
          <cell r="C68">
            <v>11</v>
          </cell>
          <cell r="D68">
            <v>23</v>
          </cell>
          <cell r="E68">
            <v>54</v>
          </cell>
          <cell r="F68">
            <v>2472667.1374337799</v>
          </cell>
          <cell r="G68">
            <v>904160</v>
          </cell>
          <cell r="H68">
            <v>6420.5720000000001</v>
          </cell>
          <cell r="I68">
            <v>94361.403902474252</v>
          </cell>
          <cell r="J68">
            <v>44775</v>
          </cell>
          <cell r="K68">
            <v>45700.000000000007</v>
          </cell>
          <cell r="L68">
            <v>36680.701951237126</v>
          </cell>
          <cell r="M68">
            <v>37080.701951237126</v>
          </cell>
          <cell r="N68">
            <v>36380.701951237126</v>
          </cell>
          <cell r="O68">
            <v>46980.701951237133</v>
          </cell>
          <cell r="P68">
            <v>53550</v>
          </cell>
          <cell r="Q68">
            <v>82275</v>
          </cell>
          <cell r="R68">
            <v>0</v>
          </cell>
          <cell r="S68">
            <v>43430.701951237126</v>
          </cell>
          <cell r="T68">
            <v>0</v>
          </cell>
          <cell r="U68">
            <v>55400</v>
          </cell>
          <cell r="V68">
            <v>0</v>
          </cell>
          <cell r="Y68">
            <v>27987.5</v>
          </cell>
          <cell r="Z68">
            <v>0</v>
          </cell>
          <cell r="AA68">
            <v>59899.999999999993</v>
          </cell>
          <cell r="AB68">
            <v>51930.701951237119</v>
          </cell>
          <cell r="AC68">
            <v>61500</v>
          </cell>
          <cell r="AD68">
            <v>89475</v>
          </cell>
          <cell r="AE68">
            <v>59449.999999999993</v>
          </cell>
          <cell r="AF68">
            <v>59599.999999999993</v>
          </cell>
          <cell r="AG68">
            <v>30200</v>
          </cell>
          <cell r="AH68">
            <v>47519.999999999993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U68">
            <v>70650</v>
          </cell>
        </row>
        <row r="69">
          <cell r="B69">
            <v>38315</v>
          </cell>
          <cell r="C69">
            <v>11</v>
          </cell>
          <cell r="D69">
            <v>24</v>
          </cell>
          <cell r="E69">
            <v>55</v>
          </cell>
          <cell r="F69">
            <v>2472667.1374337799</v>
          </cell>
          <cell r="G69">
            <v>1262205</v>
          </cell>
          <cell r="H69">
            <v>6420.5720000000001</v>
          </cell>
          <cell r="I69">
            <v>94361.403902474252</v>
          </cell>
          <cell r="J69">
            <v>44775</v>
          </cell>
          <cell r="K69">
            <v>45700.000000000007</v>
          </cell>
          <cell r="L69">
            <v>36680.701951237126</v>
          </cell>
          <cell r="M69">
            <v>37080.701951237126</v>
          </cell>
          <cell r="N69">
            <v>36380.701951237126</v>
          </cell>
          <cell r="O69">
            <v>46980.701951237133</v>
          </cell>
          <cell r="P69">
            <v>53550</v>
          </cell>
          <cell r="Q69">
            <v>82275</v>
          </cell>
          <cell r="R69">
            <v>0</v>
          </cell>
          <cell r="S69">
            <v>43430.701951237126</v>
          </cell>
          <cell r="T69">
            <v>0</v>
          </cell>
          <cell r="U69">
            <v>55400</v>
          </cell>
          <cell r="V69">
            <v>0</v>
          </cell>
          <cell r="Y69">
            <v>27987.5</v>
          </cell>
          <cell r="Z69">
            <v>0</v>
          </cell>
          <cell r="AA69">
            <v>59899.999999999993</v>
          </cell>
          <cell r="AB69">
            <v>51930.701951237119</v>
          </cell>
          <cell r="AC69">
            <v>61500</v>
          </cell>
          <cell r="AD69">
            <v>89475</v>
          </cell>
          <cell r="AE69">
            <v>59449.999999999993</v>
          </cell>
          <cell r="AF69">
            <v>59599.999999999993</v>
          </cell>
          <cell r="AG69">
            <v>30200</v>
          </cell>
          <cell r="AH69">
            <v>47519.999999999993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U69">
            <v>70650</v>
          </cell>
        </row>
        <row r="70">
          <cell r="B70">
            <v>38316</v>
          </cell>
          <cell r="C70">
            <v>11</v>
          </cell>
          <cell r="D70">
            <v>25</v>
          </cell>
          <cell r="E70">
            <v>56</v>
          </cell>
          <cell r="F70">
            <v>2472667.1374337799</v>
          </cell>
          <cell r="G70">
            <v>1065832</v>
          </cell>
          <cell r="H70">
            <v>6420.5720000000001</v>
          </cell>
          <cell r="I70">
            <v>94361.403902474252</v>
          </cell>
          <cell r="J70">
            <v>44775</v>
          </cell>
          <cell r="K70">
            <v>45700.000000000007</v>
          </cell>
          <cell r="L70">
            <v>36680.701951237126</v>
          </cell>
          <cell r="M70">
            <v>37080.701951237126</v>
          </cell>
          <cell r="N70">
            <v>36380.701951237126</v>
          </cell>
          <cell r="O70">
            <v>46980.701951237133</v>
          </cell>
          <cell r="P70">
            <v>53550</v>
          </cell>
          <cell r="Q70">
            <v>82275</v>
          </cell>
          <cell r="R70">
            <v>0</v>
          </cell>
          <cell r="S70">
            <v>43430.701951237126</v>
          </cell>
          <cell r="T70">
            <v>0</v>
          </cell>
          <cell r="U70">
            <v>55400</v>
          </cell>
          <cell r="V70">
            <v>0</v>
          </cell>
          <cell r="Y70">
            <v>27987.5</v>
          </cell>
          <cell r="Z70">
            <v>0</v>
          </cell>
          <cell r="AA70">
            <v>59899.999999999993</v>
          </cell>
          <cell r="AB70">
            <v>51930.701951237119</v>
          </cell>
          <cell r="AC70">
            <v>61500</v>
          </cell>
          <cell r="AD70">
            <v>89475</v>
          </cell>
          <cell r="AE70">
            <v>59449.999999999993</v>
          </cell>
          <cell r="AF70">
            <v>59599.999999999993</v>
          </cell>
          <cell r="AG70">
            <v>30200</v>
          </cell>
          <cell r="AH70">
            <v>47519.999999999993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U70">
            <v>70650</v>
          </cell>
        </row>
        <row r="71">
          <cell r="B71">
            <v>38317</v>
          </cell>
          <cell r="C71">
            <v>11</v>
          </cell>
          <cell r="D71">
            <v>26</v>
          </cell>
          <cell r="E71">
            <v>57</v>
          </cell>
          <cell r="F71">
            <v>2472667.1374337799</v>
          </cell>
          <cell r="G71">
            <v>780512</v>
          </cell>
          <cell r="H71">
            <v>6420.5720000000001</v>
          </cell>
          <cell r="I71">
            <v>94361.403902474252</v>
          </cell>
          <cell r="J71">
            <v>44775</v>
          </cell>
          <cell r="K71">
            <v>45700.000000000007</v>
          </cell>
          <cell r="L71">
            <v>36680.701951237126</v>
          </cell>
          <cell r="M71">
            <v>37080.701951237126</v>
          </cell>
          <cell r="N71">
            <v>36380.701951237126</v>
          </cell>
          <cell r="O71">
            <v>46980.701951237133</v>
          </cell>
          <cell r="P71">
            <v>53550</v>
          </cell>
          <cell r="Q71">
            <v>82275</v>
          </cell>
          <cell r="R71">
            <v>0</v>
          </cell>
          <cell r="S71">
            <v>43430.701951237126</v>
          </cell>
          <cell r="T71">
            <v>0</v>
          </cell>
          <cell r="U71">
            <v>55400</v>
          </cell>
          <cell r="V71">
            <v>0</v>
          </cell>
          <cell r="Y71">
            <v>27987.5</v>
          </cell>
          <cell r="Z71">
            <v>0</v>
          </cell>
          <cell r="AA71">
            <v>59899.999999999993</v>
          </cell>
          <cell r="AB71">
            <v>51930.701951237119</v>
          </cell>
          <cell r="AC71">
            <v>61500</v>
          </cell>
          <cell r="AD71">
            <v>89475</v>
          </cell>
          <cell r="AE71">
            <v>59449.999999999993</v>
          </cell>
          <cell r="AF71">
            <v>59599.999999999993</v>
          </cell>
          <cell r="AG71">
            <v>30200</v>
          </cell>
          <cell r="AH71">
            <v>47519.999999999993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U71">
            <v>70650</v>
          </cell>
        </row>
        <row r="72">
          <cell r="B72">
            <v>38318</v>
          </cell>
          <cell r="C72">
            <v>11</v>
          </cell>
          <cell r="D72">
            <v>27</v>
          </cell>
          <cell r="E72">
            <v>58</v>
          </cell>
          <cell r="F72">
            <v>2472667.1374337799</v>
          </cell>
          <cell r="G72">
            <v>492929</v>
          </cell>
          <cell r="H72">
            <v>6420.5720000000001</v>
          </cell>
          <cell r="I72">
            <v>94361.403902474252</v>
          </cell>
          <cell r="J72">
            <v>44775</v>
          </cell>
          <cell r="K72">
            <v>45700.000000000007</v>
          </cell>
          <cell r="L72">
            <v>36680.701951237126</v>
          </cell>
          <cell r="M72">
            <v>37080.701951237126</v>
          </cell>
          <cell r="N72">
            <v>36380.701951237126</v>
          </cell>
          <cell r="O72">
            <v>46980.701951237133</v>
          </cell>
          <cell r="P72">
            <v>53550</v>
          </cell>
          <cell r="Q72">
            <v>82275</v>
          </cell>
          <cell r="R72">
            <v>0</v>
          </cell>
          <cell r="S72">
            <v>43430.701951237126</v>
          </cell>
          <cell r="T72">
            <v>0</v>
          </cell>
          <cell r="U72">
            <v>55400</v>
          </cell>
          <cell r="V72">
            <v>0</v>
          </cell>
          <cell r="Y72">
            <v>27987.5</v>
          </cell>
          <cell r="Z72">
            <v>0</v>
          </cell>
          <cell r="AA72">
            <v>59899.999999999993</v>
          </cell>
          <cell r="AB72">
            <v>51930.701951237119</v>
          </cell>
          <cell r="AC72">
            <v>61500</v>
          </cell>
          <cell r="AD72">
            <v>89475</v>
          </cell>
          <cell r="AE72">
            <v>59449.999999999993</v>
          </cell>
          <cell r="AF72">
            <v>59599.999999999993</v>
          </cell>
          <cell r="AG72">
            <v>30200</v>
          </cell>
          <cell r="AH72">
            <v>47519.999999999993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U72">
            <v>70650</v>
          </cell>
        </row>
        <row r="73">
          <cell r="B73">
            <v>38319</v>
          </cell>
          <cell r="C73">
            <v>11</v>
          </cell>
          <cell r="D73">
            <v>28</v>
          </cell>
          <cell r="E73">
            <v>59</v>
          </cell>
          <cell r="F73">
            <v>2456880.0773003618</v>
          </cell>
          <cell r="G73">
            <v>7000</v>
          </cell>
          <cell r="H73">
            <v>6420.5720000000001</v>
          </cell>
          <cell r="I73">
            <v>94361.403902474252</v>
          </cell>
          <cell r="J73">
            <v>44775</v>
          </cell>
          <cell r="K73">
            <v>45700.000000000007</v>
          </cell>
          <cell r="L73">
            <v>36680.701951237126</v>
          </cell>
          <cell r="M73">
            <v>37080.701951237126</v>
          </cell>
          <cell r="N73">
            <v>36380.701951237126</v>
          </cell>
          <cell r="O73">
            <v>46980.701951237133</v>
          </cell>
          <cell r="P73">
            <v>53550</v>
          </cell>
          <cell r="Q73">
            <v>82275</v>
          </cell>
          <cell r="R73">
            <v>0</v>
          </cell>
          <cell r="S73">
            <v>43430.701951237126</v>
          </cell>
          <cell r="T73">
            <v>0</v>
          </cell>
          <cell r="U73">
            <v>55400</v>
          </cell>
          <cell r="V73">
            <v>0</v>
          </cell>
          <cell r="Y73">
            <v>27987.5</v>
          </cell>
          <cell r="Z73">
            <v>0</v>
          </cell>
          <cell r="AA73">
            <v>59899.999999999993</v>
          </cell>
          <cell r="AB73">
            <v>51930.701951237119</v>
          </cell>
          <cell r="AC73">
            <v>61500</v>
          </cell>
          <cell r="AD73">
            <v>89475</v>
          </cell>
          <cell r="AE73">
            <v>59449.999999999993</v>
          </cell>
          <cell r="AF73">
            <v>59599.999999999993</v>
          </cell>
          <cell r="AG73">
            <v>30200</v>
          </cell>
          <cell r="AH73">
            <v>47519.999999999993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U73">
            <v>70650</v>
          </cell>
        </row>
        <row r="74">
          <cell r="B74">
            <v>38320</v>
          </cell>
          <cell r="C74">
            <v>11</v>
          </cell>
          <cell r="D74">
            <v>29</v>
          </cell>
          <cell r="E74">
            <v>60</v>
          </cell>
          <cell r="F74">
            <v>2286816.5103423637</v>
          </cell>
          <cell r="G74">
            <v>7000</v>
          </cell>
          <cell r="H74">
            <v>6420.5720000000001</v>
          </cell>
          <cell r="I74">
            <v>94361.403902474252</v>
          </cell>
          <cell r="J74">
            <v>44775</v>
          </cell>
          <cell r="K74">
            <v>45700.000000000007</v>
          </cell>
          <cell r="L74">
            <v>36680.701951237126</v>
          </cell>
          <cell r="M74">
            <v>37080.701951237126</v>
          </cell>
          <cell r="N74">
            <v>36380.701951237126</v>
          </cell>
          <cell r="O74">
            <v>46980.701951237133</v>
          </cell>
          <cell r="P74">
            <v>53550</v>
          </cell>
          <cell r="Q74">
            <v>82275</v>
          </cell>
          <cell r="R74">
            <v>0</v>
          </cell>
          <cell r="S74">
            <v>43430.701951237126</v>
          </cell>
          <cell r="T74">
            <v>0</v>
          </cell>
          <cell r="U74">
            <v>55400</v>
          </cell>
          <cell r="V74">
            <v>0</v>
          </cell>
          <cell r="Y74">
            <v>27987.5</v>
          </cell>
          <cell r="Z74">
            <v>0</v>
          </cell>
          <cell r="AA74">
            <v>59899.999999999993</v>
          </cell>
          <cell r="AB74">
            <v>51930.701951237119</v>
          </cell>
          <cell r="AC74">
            <v>61500</v>
          </cell>
          <cell r="AD74">
            <v>89475</v>
          </cell>
          <cell r="AE74">
            <v>59449.999999999993</v>
          </cell>
          <cell r="AF74">
            <v>59599.999999999993</v>
          </cell>
          <cell r="AG74">
            <v>30200</v>
          </cell>
          <cell r="AH74">
            <v>47519.999999999993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U74">
            <v>70650</v>
          </cell>
        </row>
        <row r="75">
          <cell r="B75">
            <v>38321</v>
          </cell>
          <cell r="C75">
            <v>11</v>
          </cell>
          <cell r="D75">
            <v>30</v>
          </cell>
          <cell r="E75">
            <v>61</v>
          </cell>
          <cell r="F75">
            <v>2472667.1374337799</v>
          </cell>
          <cell r="G75">
            <v>406729</v>
          </cell>
          <cell r="H75">
            <v>6420.5720000000001</v>
          </cell>
          <cell r="I75">
            <v>94361.403902474252</v>
          </cell>
          <cell r="J75">
            <v>44775</v>
          </cell>
          <cell r="K75">
            <v>45700.000000000007</v>
          </cell>
          <cell r="L75">
            <v>36680.701951237126</v>
          </cell>
          <cell r="M75">
            <v>37080.701951237126</v>
          </cell>
          <cell r="N75">
            <v>36380.701951237126</v>
          </cell>
          <cell r="O75">
            <v>46980.701951237133</v>
          </cell>
          <cell r="P75">
            <v>53550</v>
          </cell>
          <cell r="Q75">
            <v>82275</v>
          </cell>
          <cell r="R75">
            <v>0</v>
          </cell>
          <cell r="S75">
            <v>43430.701951237126</v>
          </cell>
          <cell r="T75">
            <v>0</v>
          </cell>
          <cell r="U75">
            <v>55400</v>
          </cell>
          <cell r="V75">
            <v>0</v>
          </cell>
          <cell r="Y75">
            <v>27987.5</v>
          </cell>
          <cell r="Z75">
            <v>0</v>
          </cell>
          <cell r="AA75">
            <v>59899.999999999993</v>
          </cell>
          <cell r="AB75">
            <v>51930.701951237119</v>
          </cell>
          <cell r="AC75">
            <v>61500</v>
          </cell>
          <cell r="AD75">
            <v>89475</v>
          </cell>
          <cell r="AE75">
            <v>59449.999999999993</v>
          </cell>
          <cell r="AF75">
            <v>59599.999999999993</v>
          </cell>
          <cell r="AG75">
            <v>30200</v>
          </cell>
          <cell r="AH75">
            <v>47519.999999999993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U75">
            <v>70650</v>
          </cell>
        </row>
        <row r="76">
          <cell r="B76">
            <v>38322</v>
          </cell>
          <cell r="C76">
            <v>12</v>
          </cell>
          <cell r="D76">
            <v>1</v>
          </cell>
          <cell r="E76">
            <v>62</v>
          </cell>
          <cell r="F76">
            <v>2617559.0641499599</v>
          </cell>
          <cell r="G76">
            <v>551086</v>
          </cell>
          <cell r="H76">
            <v>6420.5720000000001</v>
          </cell>
          <cell r="I76">
            <v>94361.403902474252</v>
          </cell>
          <cell r="J76">
            <v>44775</v>
          </cell>
          <cell r="K76">
            <v>45700.000000000007</v>
          </cell>
          <cell r="L76">
            <v>36680.701951237126</v>
          </cell>
          <cell r="M76">
            <v>37080.701951237126</v>
          </cell>
          <cell r="N76">
            <v>36380.701951237126</v>
          </cell>
          <cell r="O76">
            <v>46980.701951237133</v>
          </cell>
          <cell r="P76">
            <v>53550</v>
          </cell>
          <cell r="Q76">
            <v>82275</v>
          </cell>
          <cell r="R76">
            <v>0</v>
          </cell>
          <cell r="S76">
            <v>43430.701951237126</v>
          </cell>
          <cell r="T76">
            <v>0</v>
          </cell>
          <cell r="U76">
            <v>55400</v>
          </cell>
          <cell r="V76">
            <v>0</v>
          </cell>
          <cell r="Y76">
            <v>27987.5</v>
          </cell>
          <cell r="Z76">
            <v>90262.499999999985</v>
          </cell>
          <cell r="AA76">
            <v>59899.999999999993</v>
          </cell>
          <cell r="AB76">
            <v>51930.701951237119</v>
          </cell>
          <cell r="AC76">
            <v>61500</v>
          </cell>
          <cell r="AD76">
            <v>89475</v>
          </cell>
          <cell r="AE76">
            <v>59449.999999999993</v>
          </cell>
          <cell r="AF76">
            <v>59599.999999999993</v>
          </cell>
          <cell r="AG76">
            <v>30200</v>
          </cell>
          <cell r="AH76">
            <v>47519.999999999993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U76">
            <v>70650</v>
          </cell>
        </row>
        <row r="77">
          <cell r="B77">
            <v>38323</v>
          </cell>
          <cell r="C77">
            <v>12</v>
          </cell>
          <cell r="D77">
            <v>2</v>
          </cell>
          <cell r="E77">
            <v>63</v>
          </cell>
          <cell r="F77">
            <v>2617559.0641499599</v>
          </cell>
          <cell r="G77">
            <v>983063</v>
          </cell>
          <cell r="H77">
            <v>6420.5720000000001</v>
          </cell>
          <cell r="I77">
            <v>94361.403902474252</v>
          </cell>
          <cell r="J77">
            <v>44775</v>
          </cell>
          <cell r="K77">
            <v>45700.000000000007</v>
          </cell>
          <cell r="L77">
            <v>36680.701951237126</v>
          </cell>
          <cell r="M77">
            <v>37080.701951237126</v>
          </cell>
          <cell r="N77">
            <v>36380.701951237126</v>
          </cell>
          <cell r="O77">
            <v>46980.701951237133</v>
          </cell>
          <cell r="P77">
            <v>53550</v>
          </cell>
          <cell r="Q77">
            <v>82275</v>
          </cell>
          <cell r="R77">
            <v>0</v>
          </cell>
          <cell r="S77">
            <v>43430.701951237126</v>
          </cell>
          <cell r="T77">
            <v>0</v>
          </cell>
          <cell r="U77">
            <v>55400</v>
          </cell>
          <cell r="V77">
            <v>0</v>
          </cell>
          <cell r="Y77">
            <v>27987.5</v>
          </cell>
          <cell r="Z77">
            <v>90262.499999999985</v>
          </cell>
          <cell r="AA77">
            <v>59899.999999999993</v>
          </cell>
          <cell r="AB77">
            <v>51930.701951237119</v>
          </cell>
          <cell r="AC77">
            <v>61500</v>
          </cell>
          <cell r="AD77">
            <v>89475</v>
          </cell>
          <cell r="AE77">
            <v>59449.999999999993</v>
          </cell>
          <cell r="AF77">
            <v>59599.999999999993</v>
          </cell>
          <cell r="AG77">
            <v>30200</v>
          </cell>
          <cell r="AH77">
            <v>47519.999999999993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U77">
            <v>70650</v>
          </cell>
        </row>
        <row r="78">
          <cell r="B78">
            <v>38324</v>
          </cell>
          <cell r="C78">
            <v>12</v>
          </cell>
          <cell r="D78">
            <v>3</v>
          </cell>
          <cell r="E78">
            <v>64</v>
          </cell>
          <cell r="F78">
            <v>2617559.0641499599</v>
          </cell>
          <cell r="G78">
            <v>954031</v>
          </cell>
          <cell r="H78">
            <v>6420.5720000000001</v>
          </cell>
          <cell r="I78">
            <v>94361.403902474252</v>
          </cell>
          <cell r="J78">
            <v>44775</v>
          </cell>
          <cell r="K78">
            <v>45700.000000000007</v>
          </cell>
          <cell r="L78">
            <v>36680.701951237126</v>
          </cell>
          <cell r="M78">
            <v>37080.701951237126</v>
          </cell>
          <cell r="N78">
            <v>36380.701951237126</v>
          </cell>
          <cell r="O78">
            <v>46980.701951237133</v>
          </cell>
          <cell r="P78">
            <v>53550</v>
          </cell>
          <cell r="Q78">
            <v>82275</v>
          </cell>
          <cell r="R78">
            <v>0</v>
          </cell>
          <cell r="S78">
            <v>43430.701951237126</v>
          </cell>
          <cell r="T78">
            <v>0</v>
          </cell>
          <cell r="U78">
            <v>55400</v>
          </cell>
          <cell r="V78">
            <v>0</v>
          </cell>
          <cell r="Y78">
            <v>27987.5</v>
          </cell>
          <cell r="Z78">
            <v>90262.499999999985</v>
          </cell>
          <cell r="AA78">
            <v>59899.999999999993</v>
          </cell>
          <cell r="AB78">
            <v>51930.701951237119</v>
          </cell>
          <cell r="AC78">
            <v>61500</v>
          </cell>
          <cell r="AD78">
            <v>89475</v>
          </cell>
          <cell r="AE78">
            <v>59449.999999999993</v>
          </cell>
          <cell r="AF78">
            <v>59599.999999999993</v>
          </cell>
          <cell r="AG78">
            <v>30200</v>
          </cell>
          <cell r="AH78">
            <v>47519.999999999993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U78">
            <v>70650</v>
          </cell>
        </row>
        <row r="79">
          <cell r="B79">
            <v>38325</v>
          </cell>
          <cell r="C79">
            <v>12</v>
          </cell>
          <cell r="D79">
            <v>4</v>
          </cell>
          <cell r="E79">
            <v>65</v>
          </cell>
          <cell r="F79">
            <v>2617559.0641499599</v>
          </cell>
          <cell r="G79">
            <v>950066</v>
          </cell>
          <cell r="H79">
            <v>6420.5720000000001</v>
          </cell>
          <cell r="I79">
            <v>94361.403902474252</v>
          </cell>
          <cell r="J79">
            <v>44775</v>
          </cell>
          <cell r="K79">
            <v>45700.000000000007</v>
          </cell>
          <cell r="L79">
            <v>36680.701951237126</v>
          </cell>
          <cell r="M79">
            <v>37080.701951237126</v>
          </cell>
          <cell r="N79">
            <v>36380.701951237126</v>
          </cell>
          <cell r="O79">
            <v>46980.701951237133</v>
          </cell>
          <cell r="P79">
            <v>53550</v>
          </cell>
          <cell r="Q79">
            <v>82275</v>
          </cell>
          <cell r="R79">
            <v>0</v>
          </cell>
          <cell r="S79">
            <v>43430.701951237126</v>
          </cell>
          <cell r="T79">
            <v>0</v>
          </cell>
          <cell r="U79">
            <v>55400</v>
          </cell>
          <cell r="V79">
            <v>0</v>
          </cell>
          <cell r="Y79">
            <v>27987.5</v>
          </cell>
          <cell r="Z79">
            <v>90262.499999999985</v>
          </cell>
          <cell r="AA79">
            <v>59899.999999999993</v>
          </cell>
          <cell r="AB79">
            <v>51930.701951237119</v>
          </cell>
          <cell r="AC79">
            <v>61500</v>
          </cell>
          <cell r="AD79">
            <v>89475</v>
          </cell>
          <cell r="AE79">
            <v>59449.999999999993</v>
          </cell>
          <cell r="AF79">
            <v>59599.999999999993</v>
          </cell>
          <cell r="AG79">
            <v>30200</v>
          </cell>
          <cell r="AH79">
            <v>47519.999999999993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U79">
            <v>70650</v>
          </cell>
        </row>
        <row r="80">
          <cell r="B80">
            <v>38326</v>
          </cell>
          <cell r="C80">
            <v>12</v>
          </cell>
          <cell r="D80">
            <v>5</v>
          </cell>
          <cell r="E80">
            <v>66</v>
          </cell>
          <cell r="F80">
            <v>2617559.0641499599</v>
          </cell>
          <cell r="G80">
            <v>274591</v>
          </cell>
          <cell r="H80">
            <v>6420.5720000000001</v>
          </cell>
          <cell r="I80">
            <v>94361.403902474252</v>
          </cell>
          <cell r="J80">
            <v>44775</v>
          </cell>
          <cell r="K80">
            <v>45700.000000000007</v>
          </cell>
          <cell r="L80">
            <v>36680.701951237126</v>
          </cell>
          <cell r="M80">
            <v>37080.701951237126</v>
          </cell>
          <cell r="N80">
            <v>36380.701951237126</v>
          </cell>
          <cell r="O80">
            <v>46980.701951237133</v>
          </cell>
          <cell r="P80">
            <v>53550</v>
          </cell>
          <cell r="Q80">
            <v>82275</v>
          </cell>
          <cell r="R80">
            <v>0</v>
          </cell>
          <cell r="S80">
            <v>43430.701951237126</v>
          </cell>
          <cell r="T80">
            <v>0</v>
          </cell>
          <cell r="U80">
            <v>55400</v>
          </cell>
          <cell r="V80">
            <v>0</v>
          </cell>
          <cell r="Y80">
            <v>27987.5</v>
          </cell>
          <cell r="Z80">
            <v>90262.499999999985</v>
          </cell>
          <cell r="AA80">
            <v>59899.999999999993</v>
          </cell>
          <cell r="AB80">
            <v>51930.701951237119</v>
          </cell>
          <cell r="AC80">
            <v>61500</v>
          </cell>
          <cell r="AD80">
            <v>89475</v>
          </cell>
          <cell r="AE80">
            <v>59449.999999999993</v>
          </cell>
          <cell r="AF80">
            <v>59599.999999999993</v>
          </cell>
          <cell r="AG80">
            <v>30200</v>
          </cell>
          <cell r="AH80">
            <v>47519.999999999993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U80">
            <v>70650</v>
          </cell>
        </row>
        <row r="81">
          <cell r="B81">
            <v>38327</v>
          </cell>
          <cell r="C81">
            <v>12</v>
          </cell>
          <cell r="D81">
            <v>6</v>
          </cell>
          <cell r="E81">
            <v>67</v>
          </cell>
          <cell r="F81">
            <v>2617559.0641499599</v>
          </cell>
          <cell r="G81">
            <v>419216</v>
          </cell>
          <cell r="H81">
            <v>6420.5720000000001</v>
          </cell>
          <cell r="I81">
            <v>94361.403902474252</v>
          </cell>
          <cell r="J81">
            <v>44775</v>
          </cell>
          <cell r="K81">
            <v>45700.000000000007</v>
          </cell>
          <cell r="L81">
            <v>36680.701951237126</v>
          </cell>
          <cell r="M81">
            <v>37080.701951237126</v>
          </cell>
          <cell r="N81">
            <v>36380.701951237126</v>
          </cell>
          <cell r="O81">
            <v>46980.701951237133</v>
          </cell>
          <cell r="P81">
            <v>53550</v>
          </cell>
          <cell r="Q81">
            <v>82275</v>
          </cell>
          <cell r="R81">
            <v>0</v>
          </cell>
          <cell r="S81">
            <v>43430.701951237126</v>
          </cell>
          <cell r="T81">
            <v>0</v>
          </cell>
          <cell r="U81">
            <v>55400</v>
          </cell>
          <cell r="V81">
            <v>0</v>
          </cell>
          <cell r="Y81">
            <v>27987.5</v>
          </cell>
          <cell r="Z81">
            <v>90262.499999999985</v>
          </cell>
          <cell r="AA81">
            <v>59899.999999999993</v>
          </cell>
          <cell r="AB81">
            <v>51930.701951237119</v>
          </cell>
          <cell r="AC81">
            <v>61500</v>
          </cell>
          <cell r="AD81">
            <v>89475</v>
          </cell>
          <cell r="AE81">
            <v>59449.999999999993</v>
          </cell>
          <cell r="AF81">
            <v>59599.999999999993</v>
          </cell>
          <cell r="AG81">
            <v>30200</v>
          </cell>
          <cell r="AH81">
            <v>47519.999999999993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U81">
            <v>70650</v>
          </cell>
        </row>
        <row r="82">
          <cell r="B82">
            <v>38328</v>
          </cell>
          <cell r="C82">
            <v>12</v>
          </cell>
          <cell r="D82">
            <v>7</v>
          </cell>
          <cell r="E82">
            <v>68</v>
          </cell>
          <cell r="F82">
            <v>2617559.0641499599</v>
          </cell>
          <cell r="G82">
            <v>708252</v>
          </cell>
          <cell r="H82">
            <v>6420.5720000000001</v>
          </cell>
          <cell r="I82">
            <v>94361.403902474252</v>
          </cell>
          <cell r="J82">
            <v>44775</v>
          </cell>
          <cell r="K82">
            <v>45700.000000000007</v>
          </cell>
          <cell r="L82">
            <v>36680.701951237126</v>
          </cell>
          <cell r="M82">
            <v>37080.701951237126</v>
          </cell>
          <cell r="N82">
            <v>36380.701951237126</v>
          </cell>
          <cell r="O82">
            <v>46980.701951237133</v>
          </cell>
          <cell r="P82">
            <v>53550</v>
          </cell>
          <cell r="Q82">
            <v>82275</v>
          </cell>
          <cell r="R82">
            <v>0</v>
          </cell>
          <cell r="S82">
            <v>43430.701951237126</v>
          </cell>
          <cell r="T82">
            <v>0</v>
          </cell>
          <cell r="U82">
            <v>55400</v>
          </cell>
          <cell r="V82">
            <v>0</v>
          </cell>
          <cell r="Y82">
            <v>27987.5</v>
          </cell>
          <cell r="Z82">
            <v>90262.499999999985</v>
          </cell>
          <cell r="AA82">
            <v>59899.999999999993</v>
          </cell>
          <cell r="AB82">
            <v>51930.701951237119</v>
          </cell>
          <cell r="AC82">
            <v>61500</v>
          </cell>
          <cell r="AD82">
            <v>89475</v>
          </cell>
          <cell r="AE82">
            <v>59449.999999999993</v>
          </cell>
          <cell r="AF82">
            <v>59599.999999999993</v>
          </cell>
          <cell r="AG82">
            <v>30200</v>
          </cell>
          <cell r="AH82">
            <v>47519.999999999993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U82">
            <v>70650</v>
          </cell>
        </row>
        <row r="83">
          <cell r="B83">
            <v>38329</v>
          </cell>
          <cell r="C83">
            <v>12</v>
          </cell>
          <cell r="D83">
            <v>8</v>
          </cell>
          <cell r="E83">
            <v>69</v>
          </cell>
          <cell r="F83">
            <v>2617559.0641499599</v>
          </cell>
          <cell r="G83">
            <v>794241</v>
          </cell>
          <cell r="H83">
            <v>6420.5720000000001</v>
          </cell>
          <cell r="I83">
            <v>94361.403902474252</v>
          </cell>
          <cell r="J83">
            <v>44775</v>
          </cell>
          <cell r="K83">
            <v>45700.000000000007</v>
          </cell>
          <cell r="L83">
            <v>36680.701951237126</v>
          </cell>
          <cell r="M83">
            <v>37080.701951237126</v>
          </cell>
          <cell r="N83">
            <v>36380.701951237126</v>
          </cell>
          <cell r="O83">
            <v>46980.701951237133</v>
          </cell>
          <cell r="P83">
            <v>53550</v>
          </cell>
          <cell r="Q83">
            <v>82275</v>
          </cell>
          <cell r="R83">
            <v>0</v>
          </cell>
          <cell r="S83">
            <v>43430.701951237126</v>
          </cell>
          <cell r="T83">
            <v>0</v>
          </cell>
          <cell r="U83">
            <v>55400</v>
          </cell>
          <cell r="V83">
            <v>0</v>
          </cell>
          <cell r="Y83">
            <v>27987.5</v>
          </cell>
          <cell r="Z83">
            <v>90262.499999999985</v>
          </cell>
          <cell r="AA83">
            <v>59899.999999999993</v>
          </cell>
          <cell r="AB83">
            <v>51930.701951237119</v>
          </cell>
          <cell r="AC83">
            <v>61500</v>
          </cell>
          <cell r="AD83">
            <v>89475</v>
          </cell>
          <cell r="AE83">
            <v>59449.999999999993</v>
          </cell>
          <cell r="AF83">
            <v>59599.999999999993</v>
          </cell>
          <cell r="AG83">
            <v>30200</v>
          </cell>
          <cell r="AH83">
            <v>47519.999999999993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U83">
            <v>70650</v>
          </cell>
        </row>
        <row r="84">
          <cell r="B84">
            <v>38330</v>
          </cell>
          <cell r="C84">
            <v>12</v>
          </cell>
          <cell r="D84">
            <v>9</v>
          </cell>
          <cell r="E84">
            <v>70</v>
          </cell>
          <cell r="F84">
            <v>2617559.0641499599</v>
          </cell>
          <cell r="G84">
            <v>1293144</v>
          </cell>
          <cell r="H84">
            <v>6420.5720000000001</v>
          </cell>
          <cell r="I84">
            <v>94361.403902474252</v>
          </cell>
          <cell r="J84">
            <v>44775</v>
          </cell>
          <cell r="K84">
            <v>45700.000000000007</v>
          </cell>
          <cell r="L84">
            <v>36680.701951237126</v>
          </cell>
          <cell r="M84">
            <v>37080.701951237126</v>
          </cell>
          <cell r="N84">
            <v>36380.701951237126</v>
          </cell>
          <cell r="O84">
            <v>46980.701951237133</v>
          </cell>
          <cell r="P84">
            <v>53550</v>
          </cell>
          <cell r="Q84">
            <v>82275</v>
          </cell>
          <cell r="R84">
            <v>0</v>
          </cell>
          <cell r="S84">
            <v>43430.701951237126</v>
          </cell>
          <cell r="T84">
            <v>0</v>
          </cell>
          <cell r="U84">
            <v>55400</v>
          </cell>
          <cell r="V84">
            <v>0</v>
          </cell>
          <cell r="Y84">
            <v>27987.5</v>
          </cell>
          <cell r="Z84">
            <v>90262.499999999985</v>
          </cell>
          <cell r="AA84">
            <v>59899.999999999993</v>
          </cell>
          <cell r="AB84">
            <v>51930.701951237119</v>
          </cell>
          <cell r="AC84">
            <v>61500</v>
          </cell>
          <cell r="AD84">
            <v>89475</v>
          </cell>
          <cell r="AE84">
            <v>59449.999999999993</v>
          </cell>
          <cell r="AF84">
            <v>59599.999999999993</v>
          </cell>
          <cell r="AG84">
            <v>30200</v>
          </cell>
          <cell r="AH84">
            <v>47519.999999999993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U84">
            <v>70650</v>
          </cell>
        </row>
        <row r="85">
          <cell r="B85">
            <v>38331</v>
          </cell>
          <cell r="C85">
            <v>12</v>
          </cell>
          <cell r="D85">
            <v>10</v>
          </cell>
          <cell r="E85">
            <v>71</v>
          </cell>
          <cell r="F85">
            <v>2617559.0641499599</v>
          </cell>
          <cell r="G85">
            <v>1123791</v>
          </cell>
          <cell r="H85">
            <v>6420.5720000000001</v>
          </cell>
          <cell r="I85">
            <v>94361.403902474252</v>
          </cell>
          <cell r="J85">
            <v>44775</v>
          </cell>
          <cell r="K85">
            <v>45700.000000000007</v>
          </cell>
          <cell r="L85">
            <v>36680.701951237126</v>
          </cell>
          <cell r="M85">
            <v>37080.701951237126</v>
          </cell>
          <cell r="N85">
            <v>36380.701951237126</v>
          </cell>
          <cell r="O85">
            <v>46980.701951237133</v>
          </cell>
          <cell r="P85">
            <v>53550</v>
          </cell>
          <cell r="Q85">
            <v>82275</v>
          </cell>
          <cell r="R85">
            <v>0</v>
          </cell>
          <cell r="S85">
            <v>43430.701951237126</v>
          </cell>
          <cell r="T85">
            <v>0</v>
          </cell>
          <cell r="U85">
            <v>55400</v>
          </cell>
          <cell r="V85">
            <v>0</v>
          </cell>
          <cell r="Y85">
            <v>27987.5</v>
          </cell>
          <cell r="Z85">
            <v>90262.499999999985</v>
          </cell>
          <cell r="AA85">
            <v>59899.999999999993</v>
          </cell>
          <cell r="AB85">
            <v>51930.701951237119</v>
          </cell>
          <cell r="AC85">
            <v>61500</v>
          </cell>
          <cell r="AD85">
            <v>89475</v>
          </cell>
          <cell r="AE85">
            <v>59449.999999999993</v>
          </cell>
          <cell r="AF85">
            <v>59599.999999999993</v>
          </cell>
          <cell r="AG85">
            <v>30200</v>
          </cell>
          <cell r="AH85">
            <v>47519.999999999993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U85">
            <v>70650</v>
          </cell>
        </row>
        <row r="86">
          <cell r="B86">
            <v>38332</v>
          </cell>
          <cell r="C86">
            <v>12</v>
          </cell>
          <cell r="D86">
            <v>11</v>
          </cell>
          <cell r="E86">
            <v>72</v>
          </cell>
          <cell r="F86">
            <v>2617559.0641499599</v>
          </cell>
          <cell r="G86">
            <v>861037</v>
          </cell>
          <cell r="H86">
            <v>6420.5720000000001</v>
          </cell>
          <cell r="I86">
            <v>94361.403902474252</v>
          </cell>
          <cell r="J86">
            <v>44775</v>
          </cell>
          <cell r="K86">
            <v>45700.000000000007</v>
          </cell>
          <cell r="L86">
            <v>36680.701951237126</v>
          </cell>
          <cell r="M86">
            <v>37080.701951237126</v>
          </cell>
          <cell r="N86">
            <v>36380.701951237126</v>
          </cell>
          <cell r="O86">
            <v>46980.701951237133</v>
          </cell>
          <cell r="P86">
            <v>53550</v>
          </cell>
          <cell r="Q86">
            <v>82275</v>
          </cell>
          <cell r="R86">
            <v>0</v>
          </cell>
          <cell r="S86">
            <v>43430.701951237126</v>
          </cell>
          <cell r="T86">
            <v>0</v>
          </cell>
          <cell r="U86">
            <v>55400</v>
          </cell>
          <cell r="V86">
            <v>0</v>
          </cell>
          <cell r="Y86">
            <v>27987.5</v>
          </cell>
          <cell r="Z86">
            <v>90262.499999999985</v>
          </cell>
          <cell r="AA86">
            <v>59899.999999999993</v>
          </cell>
          <cell r="AB86">
            <v>51930.701951237119</v>
          </cell>
          <cell r="AC86">
            <v>61500</v>
          </cell>
          <cell r="AD86">
            <v>89475</v>
          </cell>
          <cell r="AE86">
            <v>59449.999999999993</v>
          </cell>
          <cell r="AF86">
            <v>59599.999999999993</v>
          </cell>
          <cell r="AG86">
            <v>30200</v>
          </cell>
          <cell r="AH86">
            <v>47519.999999999993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U86">
            <v>70650</v>
          </cell>
        </row>
        <row r="87">
          <cell r="B87">
            <v>38333</v>
          </cell>
          <cell r="C87">
            <v>12</v>
          </cell>
          <cell r="D87">
            <v>12</v>
          </cell>
          <cell r="E87">
            <v>73</v>
          </cell>
          <cell r="F87">
            <v>2617559.0641499599</v>
          </cell>
          <cell r="G87">
            <v>334699</v>
          </cell>
          <cell r="H87">
            <v>6420.5720000000001</v>
          </cell>
          <cell r="I87">
            <v>94361.403902474252</v>
          </cell>
          <cell r="J87">
            <v>44775</v>
          </cell>
          <cell r="K87">
            <v>45700.000000000007</v>
          </cell>
          <cell r="L87">
            <v>36680.701951237126</v>
          </cell>
          <cell r="M87">
            <v>37080.701951237126</v>
          </cell>
          <cell r="N87">
            <v>36380.701951237126</v>
          </cell>
          <cell r="O87">
            <v>46980.701951237133</v>
          </cell>
          <cell r="P87">
            <v>53550</v>
          </cell>
          <cell r="Q87">
            <v>82275</v>
          </cell>
          <cell r="R87">
            <v>0</v>
          </cell>
          <cell r="S87">
            <v>43430.701951237126</v>
          </cell>
          <cell r="T87">
            <v>0</v>
          </cell>
          <cell r="U87">
            <v>55400</v>
          </cell>
          <cell r="V87">
            <v>0</v>
          </cell>
          <cell r="Y87">
            <v>27987.5</v>
          </cell>
          <cell r="Z87">
            <v>90262.499999999985</v>
          </cell>
          <cell r="AA87">
            <v>59899.999999999993</v>
          </cell>
          <cell r="AB87">
            <v>51930.701951237119</v>
          </cell>
          <cell r="AC87">
            <v>61500</v>
          </cell>
          <cell r="AD87">
            <v>89475</v>
          </cell>
          <cell r="AE87">
            <v>59449.999999999993</v>
          </cell>
          <cell r="AF87">
            <v>59599.999999999993</v>
          </cell>
          <cell r="AG87">
            <v>30200</v>
          </cell>
          <cell r="AH87">
            <v>47519.999999999993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U87">
            <v>70650</v>
          </cell>
        </row>
        <row r="88">
          <cell r="B88">
            <v>38334</v>
          </cell>
          <cell r="C88">
            <v>12</v>
          </cell>
          <cell r="D88">
            <v>13</v>
          </cell>
          <cell r="E88">
            <v>74</v>
          </cell>
          <cell r="F88">
            <v>2617559.0641499599</v>
          </cell>
          <cell r="G88">
            <v>678005</v>
          </cell>
          <cell r="H88">
            <v>6420.5720000000001</v>
          </cell>
          <cell r="I88">
            <v>94361.403902474252</v>
          </cell>
          <cell r="J88">
            <v>44775</v>
          </cell>
          <cell r="K88">
            <v>45700.000000000007</v>
          </cell>
          <cell r="L88">
            <v>36680.701951237126</v>
          </cell>
          <cell r="M88">
            <v>37080.701951237126</v>
          </cell>
          <cell r="N88">
            <v>36380.701951237126</v>
          </cell>
          <cell r="O88">
            <v>46980.701951237133</v>
          </cell>
          <cell r="P88">
            <v>53550</v>
          </cell>
          <cell r="Q88">
            <v>82275</v>
          </cell>
          <cell r="R88">
            <v>0</v>
          </cell>
          <cell r="S88">
            <v>43430.701951237126</v>
          </cell>
          <cell r="T88">
            <v>0</v>
          </cell>
          <cell r="U88">
            <v>55400</v>
          </cell>
          <cell r="V88">
            <v>0</v>
          </cell>
          <cell r="Y88">
            <v>27987.5</v>
          </cell>
          <cell r="Z88">
            <v>90262.499999999985</v>
          </cell>
          <cell r="AA88">
            <v>59899.999999999993</v>
          </cell>
          <cell r="AB88">
            <v>51930.701951237119</v>
          </cell>
          <cell r="AC88">
            <v>61500</v>
          </cell>
          <cell r="AD88">
            <v>89475</v>
          </cell>
          <cell r="AE88">
            <v>59449.999999999993</v>
          </cell>
          <cell r="AF88">
            <v>59599.999999999993</v>
          </cell>
          <cell r="AG88">
            <v>30200</v>
          </cell>
          <cell r="AH88">
            <v>47519.999999999993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U88">
            <v>70650</v>
          </cell>
        </row>
        <row r="89">
          <cell r="B89">
            <v>38335</v>
          </cell>
          <cell r="C89">
            <v>12</v>
          </cell>
          <cell r="D89">
            <v>14</v>
          </cell>
          <cell r="E89">
            <v>75</v>
          </cell>
          <cell r="F89">
            <v>2617559.0641499599</v>
          </cell>
          <cell r="G89">
            <v>1162337</v>
          </cell>
          <cell r="H89">
            <v>6420.5720000000001</v>
          </cell>
          <cell r="I89">
            <v>94361.403902474252</v>
          </cell>
          <cell r="J89">
            <v>44775</v>
          </cell>
          <cell r="K89">
            <v>45700.000000000007</v>
          </cell>
          <cell r="L89">
            <v>36680.701951237126</v>
          </cell>
          <cell r="M89">
            <v>37080.701951237126</v>
          </cell>
          <cell r="N89">
            <v>36380.701951237126</v>
          </cell>
          <cell r="O89">
            <v>46980.701951237133</v>
          </cell>
          <cell r="P89">
            <v>53550</v>
          </cell>
          <cell r="Q89">
            <v>82275</v>
          </cell>
          <cell r="R89">
            <v>0</v>
          </cell>
          <cell r="S89">
            <v>43430.701951237126</v>
          </cell>
          <cell r="T89">
            <v>0</v>
          </cell>
          <cell r="U89">
            <v>55400</v>
          </cell>
          <cell r="V89">
            <v>0</v>
          </cell>
          <cell r="Y89">
            <v>27987.5</v>
          </cell>
          <cell r="Z89">
            <v>90262.499999999985</v>
          </cell>
          <cell r="AA89">
            <v>59899.999999999993</v>
          </cell>
          <cell r="AB89">
            <v>51930.701951237119</v>
          </cell>
          <cell r="AC89">
            <v>61500</v>
          </cell>
          <cell r="AD89">
            <v>89475</v>
          </cell>
          <cell r="AE89">
            <v>59449.999999999993</v>
          </cell>
          <cell r="AF89">
            <v>59599.999999999993</v>
          </cell>
          <cell r="AG89">
            <v>30200</v>
          </cell>
          <cell r="AH89">
            <v>47519.999999999993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U89">
            <v>70650</v>
          </cell>
        </row>
        <row r="90">
          <cell r="B90">
            <v>38336</v>
          </cell>
          <cell r="C90">
            <v>12</v>
          </cell>
          <cell r="D90">
            <v>15</v>
          </cell>
          <cell r="E90">
            <v>76</v>
          </cell>
          <cell r="F90">
            <v>2617559.0641499599</v>
          </cell>
          <cell r="G90">
            <v>1431404</v>
          </cell>
          <cell r="H90">
            <v>6420.5720000000001</v>
          </cell>
          <cell r="I90">
            <v>94361.403902474252</v>
          </cell>
          <cell r="J90">
            <v>44775</v>
          </cell>
          <cell r="K90">
            <v>45700.000000000007</v>
          </cell>
          <cell r="L90">
            <v>36680.701951237126</v>
          </cell>
          <cell r="M90">
            <v>37080.701951237126</v>
          </cell>
          <cell r="N90">
            <v>36380.701951237126</v>
          </cell>
          <cell r="O90">
            <v>46980.701951237133</v>
          </cell>
          <cell r="P90">
            <v>53550</v>
          </cell>
          <cell r="Q90">
            <v>82275</v>
          </cell>
          <cell r="R90">
            <v>0</v>
          </cell>
          <cell r="S90">
            <v>43430.701951237126</v>
          </cell>
          <cell r="T90">
            <v>0</v>
          </cell>
          <cell r="U90">
            <v>55400</v>
          </cell>
          <cell r="V90">
            <v>0</v>
          </cell>
          <cell r="Y90">
            <v>27987.5</v>
          </cell>
          <cell r="Z90">
            <v>90262.499999999985</v>
          </cell>
          <cell r="AA90">
            <v>59899.999999999993</v>
          </cell>
          <cell r="AB90">
            <v>51930.701951237119</v>
          </cell>
          <cell r="AC90">
            <v>61500</v>
          </cell>
          <cell r="AD90">
            <v>89475</v>
          </cell>
          <cell r="AE90">
            <v>59449.999999999993</v>
          </cell>
          <cell r="AF90">
            <v>59599.999999999993</v>
          </cell>
          <cell r="AG90">
            <v>30200</v>
          </cell>
          <cell r="AH90">
            <v>47519.999999999993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U90">
            <v>70650</v>
          </cell>
        </row>
        <row r="91">
          <cell r="B91">
            <v>38337</v>
          </cell>
          <cell r="C91">
            <v>12</v>
          </cell>
          <cell r="D91">
            <v>16</v>
          </cell>
          <cell r="E91">
            <v>77</v>
          </cell>
          <cell r="F91">
            <v>2617559.0641499599</v>
          </cell>
          <cell r="G91">
            <v>983063</v>
          </cell>
          <cell r="H91">
            <v>6420.5720000000001</v>
          </cell>
          <cell r="I91">
            <v>94361.403902474252</v>
          </cell>
          <cell r="J91">
            <v>44775</v>
          </cell>
          <cell r="K91">
            <v>45700.000000000007</v>
          </cell>
          <cell r="L91">
            <v>36680.701951237126</v>
          </cell>
          <cell r="M91">
            <v>37080.701951237126</v>
          </cell>
          <cell r="N91">
            <v>36380.701951237126</v>
          </cell>
          <cell r="O91">
            <v>46980.701951237133</v>
          </cell>
          <cell r="P91">
            <v>53550</v>
          </cell>
          <cell r="Q91">
            <v>82275</v>
          </cell>
          <cell r="R91">
            <v>0</v>
          </cell>
          <cell r="S91">
            <v>43430.701951237126</v>
          </cell>
          <cell r="T91">
            <v>0</v>
          </cell>
          <cell r="U91">
            <v>55400</v>
          </cell>
          <cell r="V91">
            <v>0</v>
          </cell>
          <cell r="Y91">
            <v>27987.5</v>
          </cell>
          <cell r="Z91">
            <v>90262.499999999985</v>
          </cell>
          <cell r="AA91">
            <v>59899.999999999993</v>
          </cell>
          <cell r="AB91">
            <v>51930.701951237119</v>
          </cell>
          <cell r="AC91">
            <v>61500</v>
          </cell>
          <cell r="AD91">
            <v>89475</v>
          </cell>
          <cell r="AE91">
            <v>59449.999999999993</v>
          </cell>
          <cell r="AF91">
            <v>59599.999999999993</v>
          </cell>
          <cell r="AG91">
            <v>30200</v>
          </cell>
          <cell r="AH91">
            <v>47519.999999999993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U91">
            <v>70650</v>
          </cell>
        </row>
        <row r="92">
          <cell r="B92">
            <v>38338</v>
          </cell>
          <cell r="C92">
            <v>12</v>
          </cell>
          <cell r="D92">
            <v>17</v>
          </cell>
          <cell r="E92">
            <v>78</v>
          </cell>
          <cell r="F92">
            <v>2617559.0641499599</v>
          </cell>
          <cell r="G92">
            <v>908964</v>
          </cell>
          <cell r="H92">
            <v>6420.5720000000001</v>
          </cell>
          <cell r="I92">
            <v>94361.403902474252</v>
          </cell>
          <cell r="J92">
            <v>44775</v>
          </cell>
          <cell r="K92">
            <v>45700.000000000007</v>
          </cell>
          <cell r="L92">
            <v>36680.701951237126</v>
          </cell>
          <cell r="M92">
            <v>37080.701951237126</v>
          </cell>
          <cell r="N92">
            <v>36380.701951237126</v>
          </cell>
          <cell r="O92">
            <v>46980.701951237133</v>
          </cell>
          <cell r="P92">
            <v>53550</v>
          </cell>
          <cell r="Q92">
            <v>82275</v>
          </cell>
          <cell r="R92">
            <v>0</v>
          </cell>
          <cell r="S92">
            <v>43430.701951237126</v>
          </cell>
          <cell r="T92">
            <v>0</v>
          </cell>
          <cell r="U92">
            <v>55400</v>
          </cell>
          <cell r="V92">
            <v>0</v>
          </cell>
          <cell r="Y92">
            <v>27987.5</v>
          </cell>
          <cell r="Z92">
            <v>90262.499999999985</v>
          </cell>
          <cell r="AA92">
            <v>59899.999999999993</v>
          </cell>
          <cell r="AB92">
            <v>51930.701951237119</v>
          </cell>
          <cell r="AC92">
            <v>61500</v>
          </cell>
          <cell r="AD92">
            <v>89475</v>
          </cell>
          <cell r="AE92">
            <v>59449.999999999993</v>
          </cell>
          <cell r="AF92">
            <v>59599.999999999993</v>
          </cell>
          <cell r="AG92">
            <v>30200</v>
          </cell>
          <cell r="AH92">
            <v>47519.999999999993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U92">
            <v>70650</v>
          </cell>
        </row>
        <row r="93">
          <cell r="B93">
            <v>38339</v>
          </cell>
          <cell r="C93">
            <v>12</v>
          </cell>
          <cell r="D93">
            <v>18</v>
          </cell>
          <cell r="E93">
            <v>79</v>
          </cell>
          <cell r="F93">
            <v>2617559.0641499599</v>
          </cell>
          <cell r="G93">
            <v>1082162</v>
          </cell>
          <cell r="H93">
            <v>6420.5720000000001</v>
          </cell>
          <cell r="I93">
            <v>94361.403902474252</v>
          </cell>
          <cell r="J93">
            <v>44775</v>
          </cell>
          <cell r="K93">
            <v>45700.000000000007</v>
          </cell>
          <cell r="L93">
            <v>36680.701951237126</v>
          </cell>
          <cell r="M93">
            <v>37080.701951237126</v>
          </cell>
          <cell r="N93">
            <v>36380.701951237126</v>
          </cell>
          <cell r="O93">
            <v>46980.701951237133</v>
          </cell>
          <cell r="P93">
            <v>53550</v>
          </cell>
          <cell r="Q93">
            <v>82275</v>
          </cell>
          <cell r="R93">
            <v>0</v>
          </cell>
          <cell r="S93">
            <v>43430.701951237126</v>
          </cell>
          <cell r="T93">
            <v>0</v>
          </cell>
          <cell r="U93">
            <v>55400</v>
          </cell>
          <cell r="V93">
            <v>0</v>
          </cell>
          <cell r="Y93">
            <v>27987.5</v>
          </cell>
          <cell r="Z93">
            <v>90262.499999999985</v>
          </cell>
          <cell r="AA93">
            <v>59899.999999999993</v>
          </cell>
          <cell r="AB93">
            <v>51930.701951237119</v>
          </cell>
          <cell r="AC93">
            <v>61500</v>
          </cell>
          <cell r="AD93">
            <v>89475</v>
          </cell>
          <cell r="AE93">
            <v>59449.999999999993</v>
          </cell>
          <cell r="AF93">
            <v>59599.999999999993</v>
          </cell>
          <cell r="AG93">
            <v>30200</v>
          </cell>
          <cell r="AH93">
            <v>47519.999999999993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U93">
            <v>70650</v>
          </cell>
        </row>
        <row r="94">
          <cell r="B94">
            <v>38340</v>
          </cell>
          <cell r="C94">
            <v>12</v>
          </cell>
          <cell r="D94">
            <v>19</v>
          </cell>
          <cell r="E94">
            <v>80</v>
          </cell>
          <cell r="F94">
            <v>2617559.0641499599</v>
          </cell>
          <cell r="G94">
            <v>889058</v>
          </cell>
          <cell r="H94">
            <v>6420.5720000000001</v>
          </cell>
          <cell r="I94">
            <v>94361.403902474252</v>
          </cell>
          <cell r="J94">
            <v>44775</v>
          </cell>
          <cell r="K94">
            <v>45700.000000000007</v>
          </cell>
          <cell r="L94">
            <v>36680.701951237126</v>
          </cell>
          <cell r="M94">
            <v>37080.701951237126</v>
          </cell>
          <cell r="N94">
            <v>36380.701951237126</v>
          </cell>
          <cell r="O94">
            <v>46980.701951237133</v>
          </cell>
          <cell r="P94">
            <v>53550</v>
          </cell>
          <cell r="Q94">
            <v>82275</v>
          </cell>
          <cell r="R94">
            <v>0</v>
          </cell>
          <cell r="S94">
            <v>43430.701951237126</v>
          </cell>
          <cell r="T94">
            <v>0</v>
          </cell>
          <cell r="U94">
            <v>55400</v>
          </cell>
          <cell r="V94">
            <v>0</v>
          </cell>
          <cell r="Y94">
            <v>27987.5</v>
          </cell>
          <cell r="Z94">
            <v>90262.499999999985</v>
          </cell>
          <cell r="AA94">
            <v>59899.999999999993</v>
          </cell>
          <cell r="AB94">
            <v>51930.701951237119</v>
          </cell>
          <cell r="AC94">
            <v>61500</v>
          </cell>
          <cell r="AD94">
            <v>89475</v>
          </cell>
          <cell r="AE94">
            <v>59449.999999999993</v>
          </cell>
          <cell r="AF94">
            <v>59599.999999999993</v>
          </cell>
          <cell r="AG94">
            <v>30200</v>
          </cell>
          <cell r="AH94">
            <v>47519.999999999993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U94">
            <v>70650</v>
          </cell>
        </row>
        <row r="95">
          <cell r="B95">
            <v>38341</v>
          </cell>
          <cell r="C95">
            <v>12</v>
          </cell>
          <cell r="D95">
            <v>20</v>
          </cell>
          <cell r="E95">
            <v>81</v>
          </cell>
          <cell r="F95">
            <v>2617559.0641499599</v>
          </cell>
          <cell r="G95">
            <v>175875</v>
          </cell>
          <cell r="H95">
            <v>6420.5720000000001</v>
          </cell>
          <cell r="I95">
            <v>94361.403902474252</v>
          </cell>
          <cell r="J95">
            <v>44775</v>
          </cell>
          <cell r="K95">
            <v>45700.000000000007</v>
          </cell>
          <cell r="L95">
            <v>36680.701951237126</v>
          </cell>
          <cell r="M95">
            <v>37080.701951237126</v>
          </cell>
          <cell r="N95">
            <v>36380.701951237126</v>
          </cell>
          <cell r="O95">
            <v>46980.701951237133</v>
          </cell>
          <cell r="P95">
            <v>53550</v>
          </cell>
          <cell r="Q95">
            <v>82275</v>
          </cell>
          <cell r="R95">
            <v>0</v>
          </cell>
          <cell r="S95">
            <v>43430.701951237126</v>
          </cell>
          <cell r="T95">
            <v>0</v>
          </cell>
          <cell r="U95">
            <v>55400</v>
          </cell>
          <cell r="V95">
            <v>0</v>
          </cell>
          <cell r="Y95">
            <v>27987.5</v>
          </cell>
          <cell r="Z95">
            <v>90262.499999999985</v>
          </cell>
          <cell r="AA95">
            <v>59899.999999999993</v>
          </cell>
          <cell r="AB95">
            <v>51930.701951237119</v>
          </cell>
          <cell r="AC95">
            <v>61500</v>
          </cell>
          <cell r="AD95">
            <v>89475</v>
          </cell>
          <cell r="AE95">
            <v>59449.999999999993</v>
          </cell>
          <cell r="AF95">
            <v>59599.999999999993</v>
          </cell>
          <cell r="AG95">
            <v>30200</v>
          </cell>
          <cell r="AH95">
            <v>47519.999999999993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U95">
            <v>70650</v>
          </cell>
        </row>
        <row r="96">
          <cell r="B96">
            <v>38342</v>
          </cell>
          <cell r="C96">
            <v>12</v>
          </cell>
          <cell r="D96">
            <v>21</v>
          </cell>
          <cell r="E96">
            <v>82</v>
          </cell>
          <cell r="F96">
            <v>2617559.0641499599</v>
          </cell>
          <cell r="G96">
            <v>217762</v>
          </cell>
          <cell r="H96">
            <v>6420.5720000000001</v>
          </cell>
          <cell r="I96">
            <v>94361.403902474252</v>
          </cell>
          <cell r="J96">
            <v>44775</v>
          </cell>
          <cell r="K96">
            <v>45700.000000000007</v>
          </cell>
          <cell r="L96">
            <v>36680.701951237126</v>
          </cell>
          <cell r="M96">
            <v>37080.701951237126</v>
          </cell>
          <cell r="N96">
            <v>36380.701951237126</v>
          </cell>
          <cell r="O96">
            <v>46980.701951237133</v>
          </cell>
          <cell r="P96">
            <v>53550</v>
          </cell>
          <cell r="Q96">
            <v>82275</v>
          </cell>
          <cell r="R96">
            <v>0</v>
          </cell>
          <cell r="S96">
            <v>43430.701951237126</v>
          </cell>
          <cell r="T96">
            <v>0</v>
          </cell>
          <cell r="U96">
            <v>55400</v>
          </cell>
          <cell r="V96">
            <v>0</v>
          </cell>
          <cell r="Y96">
            <v>27987.5</v>
          </cell>
          <cell r="Z96">
            <v>90262.499999999985</v>
          </cell>
          <cell r="AA96">
            <v>59899.999999999993</v>
          </cell>
          <cell r="AB96">
            <v>51930.701951237119</v>
          </cell>
          <cell r="AC96">
            <v>61500</v>
          </cell>
          <cell r="AD96">
            <v>89475</v>
          </cell>
          <cell r="AE96">
            <v>59449.999999999993</v>
          </cell>
          <cell r="AF96">
            <v>59599.999999999993</v>
          </cell>
          <cell r="AG96">
            <v>30200</v>
          </cell>
          <cell r="AH96">
            <v>47519.999999999993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U96">
            <v>70650</v>
          </cell>
        </row>
        <row r="97">
          <cell r="B97">
            <v>38343</v>
          </cell>
          <cell r="C97">
            <v>12</v>
          </cell>
          <cell r="D97">
            <v>22</v>
          </cell>
          <cell r="E97">
            <v>83</v>
          </cell>
          <cell r="F97">
            <v>2617559.0641499599</v>
          </cell>
          <cell r="G97">
            <v>1104307</v>
          </cell>
          <cell r="H97">
            <v>6420.5720000000001</v>
          </cell>
          <cell r="I97">
            <v>94361.403902474252</v>
          </cell>
          <cell r="J97">
            <v>44775</v>
          </cell>
          <cell r="K97">
            <v>45700.000000000007</v>
          </cell>
          <cell r="L97">
            <v>36680.701951237126</v>
          </cell>
          <cell r="M97">
            <v>37080.701951237126</v>
          </cell>
          <cell r="N97">
            <v>36380.701951237126</v>
          </cell>
          <cell r="O97">
            <v>46980.701951237133</v>
          </cell>
          <cell r="P97">
            <v>53550</v>
          </cell>
          <cell r="Q97">
            <v>82275</v>
          </cell>
          <cell r="R97">
            <v>0</v>
          </cell>
          <cell r="S97">
            <v>43430.701951237126</v>
          </cell>
          <cell r="T97">
            <v>0</v>
          </cell>
          <cell r="U97">
            <v>55400</v>
          </cell>
          <cell r="V97">
            <v>0</v>
          </cell>
          <cell r="Y97">
            <v>27987.5</v>
          </cell>
          <cell r="Z97">
            <v>90262.499999999985</v>
          </cell>
          <cell r="AA97">
            <v>59899.999999999993</v>
          </cell>
          <cell r="AB97">
            <v>51930.701951237119</v>
          </cell>
          <cell r="AC97">
            <v>61500</v>
          </cell>
          <cell r="AD97">
            <v>89475</v>
          </cell>
          <cell r="AE97">
            <v>59449.999999999993</v>
          </cell>
          <cell r="AF97">
            <v>59599.999999999993</v>
          </cell>
          <cell r="AG97">
            <v>30200</v>
          </cell>
          <cell r="AH97">
            <v>47519.999999999993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U97">
            <v>70650</v>
          </cell>
        </row>
        <row r="98">
          <cell r="B98">
            <v>38344</v>
          </cell>
          <cell r="C98">
            <v>12</v>
          </cell>
          <cell r="D98">
            <v>23</v>
          </cell>
          <cell r="E98">
            <v>84</v>
          </cell>
          <cell r="F98">
            <v>2617559.0641499599</v>
          </cell>
          <cell r="G98">
            <v>760706</v>
          </cell>
          <cell r="H98">
            <v>6420.5720000000001</v>
          </cell>
          <cell r="I98">
            <v>94361.403902474252</v>
          </cell>
          <cell r="J98">
            <v>44775</v>
          </cell>
          <cell r="K98">
            <v>45700.000000000007</v>
          </cell>
          <cell r="L98">
            <v>36680.701951237126</v>
          </cell>
          <cell r="M98">
            <v>37080.701951237126</v>
          </cell>
          <cell r="N98">
            <v>36380.701951237126</v>
          </cell>
          <cell r="O98">
            <v>46980.701951237133</v>
          </cell>
          <cell r="P98">
            <v>53550</v>
          </cell>
          <cell r="Q98">
            <v>82275</v>
          </cell>
          <cell r="R98">
            <v>0</v>
          </cell>
          <cell r="S98">
            <v>43430.701951237126</v>
          </cell>
          <cell r="T98">
            <v>0</v>
          </cell>
          <cell r="U98">
            <v>55400</v>
          </cell>
          <cell r="V98">
            <v>0</v>
          </cell>
          <cell r="Y98">
            <v>27987.5</v>
          </cell>
          <cell r="Z98">
            <v>90262.499999999985</v>
          </cell>
          <cell r="AA98">
            <v>59899.999999999993</v>
          </cell>
          <cell r="AB98">
            <v>51930.701951237119</v>
          </cell>
          <cell r="AC98">
            <v>61500</v>
          </cell>
          <cell r="AD98">
            <v>89475</v>
          </cell>
          <cell r="AE98">
            <v>59449.999999999993</v>
          </cell>
          <cell r="AF98">
            <v>59599.999999999993</v>
          </cell>
          <cell r="AG98">
            <v>30200</v>
          </cell>
          <cell r="AH98">
            <v>47519.999999999993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U98">
            <v>70650</v>
          </cell>
        </row>
        <row r="99">
          <cell r="B99">
            <v>38345</v>
          </cell>
          <cell r="C99">
            <v>12</v>
          </cell>
          <cell r="D99">
            <v>24</v>
          </cell>
          <cell r="E99">
            <v>85</v>
          </cell>
          <cell r="F99">
            <v>2617559.0641499599</v>
          </cell>
          <cell r="G99">
            <v>464026</v>
          </cell>
          <cell r="H99">
            <v>6420.5720000000001</v>
          </cell>
          <cell r="I99">
            <v>94361.403902474252</v>
          </cell>
          <cell r="J99">
            <v>44775</v>
          </cell>
          <cell r="K99">
            <v>45700.000000000007</v>
          </cell>
          <cell r="L99">
            <v>36680.701951237126</v>
          </cell>
          <cell r="M99">
            <v>37080.701951237126</v>
          </cell>
          <cell r="N99">
            <v>36380.701951237126</v>
          </cell>
          <cell r="O99">
            <v>46980.701951237133</v>
          </cell>
          <cell r="P99">
            <v>53550</v>
          </cell>
          <cell r="Q99">
            <v>82275</v>
          </cell>
          <cell r="R99">
            <v>0</v>
          </cell>
          <cell r="S99">
            <v>43430.701951237126</v>
          </cell>
          <cell r="T99">
            <v>0</v>
          </cell>
          <cell r="U99">
            <v>55400</v>
          </cell>
          <cell r="V99">
            <v>0</v>
          </cell>
          <cell r="Y99">
            <v>27987.5</v>
          </cell>
          <cell r="Z99">
            <v>90262.499999999985</v>
          </cell>
          <cell r="AA99">
            <v>59899.999999999993</v>
          </cell>
          <cell r="AB99">
            <v>51930.701951237119</v>
          </cell>
          <cell r="AC99">
            <v>61500</v>
          </cell>
          <cell r="AD99">
            <v>89475</v>
          </cell>
          <cell r="AE99">
            <v>59449.999999999993</v>
          </cell>
          <cell r="AF99">
            <v>59599.999999999993</v>
          </cell>
          <cell r="AG99">
            <v>30200</v>
          </cell>
          <cell r="AH99">
            <v>47519.999999999993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U99">
            <v>70650</v>
          </cell>
        </row>
        <row r="100">
          <cell r="B100">
            <v>38346</v>
          </cell>
          <cell r="C100">
            <v>12</v>
          </cell>
          <cell r="D100">
            <v>25</v>
          </cell>
          <cell r="E100">
            <v>86</v>
          </cell>
          <cell r="F100">
            <v>2617559.0641499599</v>
          </cell>
          <cell r="G100">
            <v>716335</v>
          </cell>
          <cell r="H100">
            <v>6420.5720000000001</v>
          </cell>
          <cell r="I100">
            <v>94361.403902474252</v>
          </cell>
          <cell r="J100">
            <v>44775</v>
          </cell>
          <cell r="K100">
            <v>45700.000000000007</v>
          </cell>
          <cell r="L100">
            <v>36680.701951237126</v>
          </cell>
          <cell r="M100">
            <v>37080.701951237126</v>
          </cell>
          <cell r="N100">
            <v>36380.701951237126</v>
          </cell>
          <cell r="O100">
            <v>46980.701951237133</v>
          </cell>
          <cell r="P100">
            <v>53550</v>
          </cell>
          <cell r="Q100">
            <v>82275</v>
          </cell>
          <cell r="R100">
            <v>0</v>
          </cell>
          <cell r="S100">
            <v>43430.701951237126</v>
          </cell>
          <cell r="T100">
            <v>0</v>
          </cell>
          <cell r="U100">
            <v>55400</v>
          </cell>
          <cell r="V100">
            <v>0</v>
          </cell>
          <cell r="Y100">
            <v>27987.5</v>
          </cell>
          <cell r="Z100">
            <v>90262.499999999985</v>
          </cell>
          <cell r="AA100">
            <v>59899.999999999993</v>
          </cell>
          <cell r="AB100">
            <v>51930.701951237119</v>
          </cell>
          <cell r="AC100">
            <v>61500</v>
          </cell>
          <cell r="AD100">
            <v>89475</v>
          </cell>
          <cell r="AE100">
            <v>59449.999999999993</v>
          </cell>
          <cell r="AF100">
            <v>59599.999999999993</v>
          </cell>
          <cell r="AG100">
            <v>30200</v>
          </cell>
          <cell r="AH100">
            <v>47519.999999999993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U100">
            <v>70650</v>
          </cell>
        </row>
        <row r="101">
          <cell r="B101">
            <v>38347</v>
          </cell>
          <cell r="C101">
            <v>12</v>
          </cell>
          <cell r="D101">
            <v>26</v>
          </cell>
          <cell r="E101">
            <v>87</v>
          </cell>
          <cell r="F101">
            <v>2617559.0641499599</v>
          </cell>
          <cell r="G101">
            <v>1248057</v>
          </cell>
          <cell r="H101">
            <v>6420.5720000000001</v>
          </cell>
          <cell r="I101">
            <v>94361.403902474252</v>
          </cell>
          <cell r="J101">
            <v>44775</v>
          </cell>
          <cell r="K101">
            <v>45700.000000000007</v>
          </cell>
          <cell r="L101">
            <v>36680.701951237126</v>
          </cell>
          <cell r="M101">
            <v>37080.701951237126</v>
          </cell>
          <cell r="N101">
            <v>36380.701951237126</v>
          </cell>
          <cell r="O101">
            <v>46980.701951237133</v>
          </cell>
          <cell r="P101">
            <v>53550</v>
          </cell>
          <cell r="Q101">
            <v>82275</v>
          </cell>
          <cell r="R101">
            <v>0</v>
          </cell>
          <cell r="S101">
            <v>43430.701951237126</v>
          </cell>
          <cell r="T101">
            <v>0</v>
          </cell>
          <cell r="U101">
            <v>55400</v>
          </cell>
          <cell r="V101">
            <v>0</v>
          </cell>
          <cell r="Y101">
            <v>27987.5</v>
          </cell>
          <cell r="Z101">
            <v>90262.499999999985</v>
          </cell>
          <cell r="AA101">
            <v>59899.999999999993</v>
          </cell>
          <cell r="AB101">
            <v>51930.701951237119</v>
          </cell>
          <cell r="AC101">
            <v>61500</v>
          </cell>
          <cell r="AD101">
            <v>89475</v>
          </cell>
          <cell r="AE101">
            <v>59449.999999999993</v>
          </cell>
          <cell r="AF101">
            <v>59599.999999999993</v>
          </cell>
          <cell r="AG101">
            <v>30200</v>
          </cell>
          <cell r="AH101">
            <v>47519.999999999993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U101">
            <v>70650</v>
          </cell>
        </row>
        <row r="102">
          <cell r="B102">
            <v>38348</v>
          </cell>
          <cell r="C102">
            <v>12</v>
          </cell>
          <cell r="D102">
            <v>27</v>
          </cell>
          <cell r="E102">
            <v>88</v>
          </cell>
          <cell r="F102">
            <v>2617559.0641499599</v>
          </cell>
          <cell r="G102">
            <v>1230818</v>
          </cell>
          <cell r="H102">
            <v>6420.5720000000001</v>
          </cell>
          <cell r="I102">
            <v>94361.403902474252</v>
          </cell>
          <cell r="J102">
            <v>44775</v>
          </cell>
          <cell r="K102">
            <v>45700.000000000007</v>
          </cell>
          <cell r="L102">
            <v>36680.701951237126</v>
          </cell>
          <cell r="M102">
            <v>37080.701951237126</v>
          </cell>
          <cell r="N102">
            <v>36380.701951237126</v>
          </cell>
          <cell r="O102">
            <v>46980.701951237133</v>
          </cell>
          <cell r="P102">
            <v>53550</v>
          </cell>
          <cell r="Q102">
            <v>82275</v>
          </cell>
          <cell r="R102">
            <v>0</v>
          </cell>
          <cell r="S102">
            <v>43430.701951237126</v>
          </cell>
          <cell r="T102">
            <v>0</v>
          </cell>
          <cell r="U102">
            <v>55400</v>
          </cell>
          <cell r="V102">
            <v>0</v>
          </cell>
          <cell r="Y102">
            <v>27987.5</v>
          </cell>
          <cell r="Z102">
            <v>90262.499999999985</v>
          </cell>
          <cell r="AA102">
            <v>59899.999999999993</v>
          </cell>
          <cell r="AB102">
            <v>51930.701951237119</v>
          </cell>
          <cell r="AC102">
            <v>61500</v>
          </cell>
          <cell r="AD102">
            <v>89475</v>
          </cell>
          <cell r="AE102">
            <v>59449.999999999993</v>
          </cell>
          <cell r="AF102">
            <v>59599.999999999993</v>
          </cell>
          <cell r="AG102">
            <v>30200</v>
          </cell>
          <cell r="AH102">
            <v>47519.999999999993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U102">
            <v>70650</v>
          </cell>
        </row>
        <row r="103">
          <cell r="B103">
            <v>38349</v>
          </cell>
          <cell r="C103">
            <v>12</v>
          </cell>
          <cell r="D103">
            <v>28</v>
          </cell>
          <cell r="E103">
            <v>89</v>
          </cell>
          <cell r="F103">
            <v>2617559.0641499599</v>
          </cell>
          <cell r="G103">
            <v>1336627</v>
          </cell>
          <cell r="H103">
            <v>6420.5720000000001</v>
          </cell>
          <cell r="I103">
            <v>94361.403902474252</v>
          </cell>
          <cell r="J103">
            <v>44775</v>
          </cell>
          <cell r="K103">
            <v>45700.000000000007</v>
          </cell>
          <cell r="L103">
            <v>36680.701951237126</v>
          </cell>
          <cell r="M103">
            <v>37080.701951237126</v>
          </cell>
          <cell r="N103">
            <v>36380.701951237126</v>
          </cell>
          <cell r="O103">
            <v>46980.701951237133</v>
          </cell>
          <cell r="P103">
            <v>53550</v>
          </cell>
          <cell r="Q103">
            <v>82275</v>
          </cell>
          <cell r="R103">
            <v>0</v>
          </cell>
          <cell r="S103">
            <v>43430.701951237126</v>
          </cell>
          <cell r="T103">
            <v>0</v>
          </cell>
          <cell r="U103">
            <v>55400</v>
          </cell>
          <cell r="V103">
            <v>0</v>
          </cell>
          <cell r="Y103">
            <v>27987.5</v>
          </cell>
          <cell r="Z103">
            <v>90262.499999999985</v>
          </cell>
          <cell r="AA103">
            <v>59899.999999999993</v>
          </cell>
          <cell r="AB103">
            <v>51930.701951237119</v>
          </cell>
          <cell r="AC103">
            <v>61500</v>
          </cell>
          <cell r="AD103">
            <v>89475</v>
          </cell>
          <cell r="AE103">
            <v>59449.999999999993</v>
          </cell>
          <cell r="AF103">
            <v>59599.999999999993</v>
          </cell>
          <cell r="AG103">
            <v>30200</v>
          </cell>
          <cell r="AH103">
            <v>47519.999999999993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U103">
            <v>70650</v>
          </cell>
        </row>
        <row r="104">
          <cell r="B104">
            <v>38350</v>
          </cell>
          <cell r="C104">
            <v>12</v>
          </cell>
          <cell r="D104">
            <v>29</v>
          </cell>
          <cell r="E104">
            <v>90</v>
          </cell>
          <cell r="F104">
            <v>2617559.0641499599</v>
          </cell>
          <cell r="G104">
            <v>2319538</v>
          </cell>
          <cell r="H104">
            <v>6420.5720000000001</v>
          </cell>
          <cell r="I104">
            <v>94361.403902474252</v>
          </cell>
          <cell r="J104">
            <v>44775</v>
          </cell>
          <cell r="K104">
            <v>45700.000000000007</v>
          </cell>
          <cell r="L104">
            <v>36680.701951237126</v>
          </cell>
          <cell r="M104">
            <v>37080.701951237126</v>
          </cell>
          <cell r="N104">
            <v>36380.701951237126</v>
          </cell>
          <cell r="O104">
            <v>46980.701951237133</v>
          </cell>
          <cell r="P104">
            <v>53550</v>
          </cell>
          <cell r="Q104">
            <v>82275</v>
          </cell>
          <cell r="R104">
            <v>0</v>
          </cell>
          <cell r="S104">
            <v>43430.701951237126</v>
          </cell>
          <cell r="T104">
            <v>0</v>
          </cell>
          <cell r="U104">
            <v>55400</v>
          </cell>
          <cell r="V104">
            <v>0</v>
          </cell>
          <cell r="Y104">
            <v>27987.5</v>
          </cell>
          <cell r="Z104">
            <v>90262.499999999985</v>
          </cell>
          <cell r="AA104">
            <v>59899.999999999993</v>
          </cell>
          <cell r="AB104">
            <v>51930.701951237119</v>
          </cell>
          <cell r="AC104">
            <v>61500</v>
          </cell>
          <cell r="AD104">
            <v>89475</v>
          </cell>
          <cell r="AE104">
            <v>59449.999999999993</v>
          </cell>
          <cell r="AF104">
            <v>59599.999999999993</v>
          </cell>
          <cell r="AG104">
            <v>30200</v>
          </cell>
          <cell r="AH104">
            <v>47519.999999999993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U104">
            <v>70650</v>
          </cell>
        </row>
        <row r="105">
          <cell r="B105">
            <v>38351</v>
          </cell>
          <cell r="C105">
            <v>12</v>
          </cell>
          <cell r="D105">
            <v>30</v>
          </cell>
          <cell r="E105">
            <v>91</v>
          </cell>
          <cell r="F105">
            <v>2819780.7917326037</v>
          </cell>
          <cell r="G105">
            <v>2286102</v>
          </cell>
          <cell r="H105">
            <v>6420.5720000000001</v>
          </cell>
          <cell r="I105">
            <v>94361.403902474252</v>
          </cell>
          <cell r="J105">
            <v>44775</v>
          </cell>
          <cell r="K105">
            <v>45700.000000000007</v>
          </cell>
          <cell r="L105">
            <v>36680.701951237126</v>
          </cell>
          <cell r="M105">
            <v>37080.701951237126</v>
          </cell>
          <cell r="N105">
            <v>36380.701951237126</v>
          </cell>
          <cell r="O105">
            <v>46980.701951237133</v>
          </cell>
          <cell r="P105">
            <v>53550</v>
          </cell>
          <cell r="Q105">
            <v>82275</v>
          </cell>
          <cell r="R105">
            <v>0</v>
          </cell>
          <cell r="S105">
            <v>43430.701951237126</v>
          </cell>
          <cell r="T105">
            <v>0</v>
          </cell>
          <cell r="U105">
            <v>55400</v>
          </cell>
          <cell r="V105">
            <v>0</v>
          </cell>
          <cell r="Y105">
            <v>27987.5</v>
          </cell>
          <cell r="Z105">
            <v>90262.499999999985</v>
          </cell>
          <cell r="AA105">
            <v>59899.999999999993</v>
          </cell>
          <cell r="AB105">
            <v>51930.701951237119</v>
          </cell>
          <cell r="AC105">
            <v>61500</v>
          </cell>
          <cell r="AD105">
            <v>89475</v>
          </cell>
          <cell r="AE105">
            <v>59449.999999999993</v>
          </cell>
          <cell r="AF105">
            <v>59599.999999999993</v>
          </cell>
          <cell r="AG105">
            <v>30200</v>
          </cell>
          <cell r="AH105">
            <v>47519.999999999993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U105">
            <v>70650</v>
          </cell>
        </row>
        <row r="106">
          <cell r="B106">
            <v>38352</v>
          </cell>
          <cell r="C106">
            <v>12</v>
          </cell>
          <cell r="D106">
            <v>31</v>
          </cell>
          <cell r="E106">
            <v>92</v>
          </cell>
          <cell r="F106">
            <v>2617559.0641499599</v>
          </cell>
          <cell r="G106">
            <v>1792516</v>
          </cell>
          <cell r="H106">
            <v>6420.5720000000001</v>
          </cell>
          <cell r="I106">
            <v>94361.403902474252</v>
          </cell>
          <cell r="J106">
            <v>44775</v>
          </cell>
          <cell r="K106">
            <v>45700.000000000007</v>
          </cell>
          <cell r="L106">
            <v>36680.701951237126</v>
          </cell>
          <cell r="M106">
            <v>37080.701951237126</v>
          </cell>
          <cell r="N106">
            <v>36380.701951237126</v>
          </cell>
          <cell r="O106">
            <v>46980.701951237133</v>
          </cell>
          <cell r="P106">
            <v>53550</v>
          </cell>
          <cell r="Q106">
            <v>82275</v>
          </cell>
          <cell r="R106">
            <v>0</v>
          </cell>
          <cell r="S106">
            <v>43430.701951237126</v>
          </cell>
          <cell r="T106">
            <v>0</v>
          </cell>
          <cell r="U106">
            <v>55400</v>
          </cell>
          <cell r="V106">
            <v>0</v>
          </cell>
          <cell r="Y106">
            <v>27987.5</v>
          </cell>
          <cell r="Z106">
            <v>90262.499999999985</v>
          </cell>
          <cell r="AA106">
            <v>59899.999999999993</v>
          </cell>
          <cell r="AB106">
            <v>51930.701951237119</v>
          </cell>
          <cell r="AC106">
            <v>61500</v>
          </cell>
          <cell r="AD106">
            <v>89475</v>
          </cell>
          <cell r="AE106">
            <v>59449.999999999993</v>
          </cell>
          <cell r="AF106">
            <v>59599.999999999993</v>
          </cell>
          <cell r="AG106">
            <v>30200</v>
          </cell>
          <cell r="AH106">
            <v>47519.999999999993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U106">
            <v>70650</v>
          </cell>
        </row>
        <row r="107">
          <cell r="B107">
            <v>38353</v>
          </cell>
          <cell r="C107">
            <v>1</v>
          </cell>
          <cell r="D107">
            <v>1</v>
          </cell>
          <cell r="E107">
            <v>93</v>
          </cell>
          <cell r="F107">
            <v>2617559.0641499599</v>
          </cell>
          <cell r="G107">
            <v>1971260</v>
          </cell>
          <cell r="H107">
            <v>6420.5720000000001</v>
          </cell>
          <cell r="I107">
            <v>94361.403902474252</v>
          </cell>
          <cell r="J107">
            <v>44775</v>
          </cell>
          <cell r="K107">
            <v>45700.000000000007</v>
          </cell>
          <cell r="L107">
            <v>36680.701951237126</v>
          </cell>
          <cell r="M107">
            <v>37080.701951237126</v>
          </cell>
          <cell r="N107">
            <v>36380.701951237126</v>
          </cell>
          <cell r="O107">
            <v>46980.701951237133</v>
          </cell>
          <cell r="P107">
            <v>53550</v>
          </cell>
          <cell r="Q107">
            <v>82275</v>
          </cell>
          <cell r="R107">
            <v>0</v>
          </cell>
          <cell r="S107">
            <v>43430.701951237126</v>
          </cell>
          <cell r="T107">
            <v>0</v>
          </cell>
          <cell r="U107">
            <v>55400</v>
          </cell>
          <cell r="V107">
            <v>0</v>
          </cell>
          <cell r="Y107">
            <v>27987.5</v>
          </cell>
          <cell r="Z107">
            <v>90262.499999999985</v>
          </cell>
          <cell r="AA107">
            <v>59899.999999999993</v>
          </cell>
          <cell r="AB107">
            <v>51930.701951237119</v>
          </cell>
          <cell r="AC107">
            <v>61500</v>
          </cell>
          <cell r="AD107">
            <v>89475</v>
          </cell>
          <cell r="AE107">
            <v>59449.999999999993</v>
          </cell>
          <cell r="AF107">
            <v>59599.999999999993</v>
          </cell>
          <cell r="AG107">
            <v>30200</v>
          </cell>
          <cell r="AH107">
            <v>47519.999999999993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U107">
            <v>70650</v>
          </cell>
        </row>
        <row r="108">
          <cell r="B108">
            <v>38354</v>
          </cell>
          <cell r="C108">
            <v>1</v>
          </cell>
          <cell r="D108">
            <v>2</v>
          </cell>
          <cell r="E108">
            <v>94</v>
          </cell>
          <cell r="F108">
            <v>2617559.0641499599</v>
          </cell>
          <cell r="G108">
            <v>705994</v>
          </cell>
          <cell r="H108">
            <v>6420.5720000000001</v>
          </cell>
          <cell r="I108">
            <v>94361.403902474252</v>
          </cell>
          <cell r="J108">
            <v>44775</v>
          </cell>
          <cell r="K108">
            <v>45700.000000000007</v>
          </cell>
          <cell r="L108">
            <v>36680.701951237126</v>
          </cell>
          <cell r="M108">
            <v>37080.701951237126</v>
          </cell>
          <cell r="N108">
            <v>36380.701951237126</v>
          </cell>
          <cell r="O108">
            <v>46980.701951237133</v>
          </cell>
          <cell r="P108">
            <v>53550</v>
          </cell>
          <cell r="Q108">
            <v>82275</v>
          </cell>
          <cell r="R108">
            <v>0</v>
          </cell>
          <cell r="S108">
            <v>43430.701951237126</v>
          </cell>
          <cell r="T108">
            <v>0</v>
          </cell>
          <cell r="U108">
            <v>55400</v>
          </cell>
          <cell r="V108">
            <v>0</v>
          </cell>
          <cell r="Y108">
            <v>27987.5</v>
          </cell>
          <cell r="Z108">
            <v>90262.499999999985</v>
          </cell>
          <cell r="AA108">
            <v>59899.999999999993</v>
          </cell>
          <cell r="AB108">
            <v>51930.701951237119</v>
          </cell>
          <cell r="AC108">
            <v>61500</v>
          </cell>
          <cell r="AD108">
            <v>89475</v>
          </cell>
          <cell r="AE108">
            <v>59449.999999999993</v>
          </cell>
          <cell r="AF108">
            <v>59599.999999999993</v>
          </cell>
          <cell r="AG108">
            <v>30200</v>
          </cell>
          <cell r="AH108">
            <v>47519.999999999993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U108">
            <v>70650</v>
          </cell>
        </row>
        <row r="109">
          <cell r="B109">
            <v>38355</v>
          </cell>
          <cell r="C109">
            <v>1</v>
          </cell>
          <cell r="D109">
            <v>3</v>
          </cell>
          <cell r="E109">
            <v>95</v>
          </cell>
          <cell r="F109">
            <v>2617559.0641499599</v>
          </cell>
          <cell r="G109">
            <v>1763755</v>
          </cell>
          <cell r="H109">
            <v>6420.5720000000001</v>
          </cell>
          <cell r="I109">
            <v>94361.403902474252</v>
          </cell>
          <cell r="J109">
            <v>44775</v>
          </cell>
          <cell r="K109">
            <v>45700.000000000007</v>
          </cell>
          <cell r="L109">
            <v>36680.701951237126</v>
          </cell>
          <cell r="M109">
            <v>37080.701951237126</v>
          </cell>
          <cell r="N109">
            <v>36380.701951237126</v>
          </cell>
          <cell r="O109">
            <v>46980.701951237133</v>
          </cell>
          <cell r="P109">
            <v>53550</v>
          </cell>
          <cell r="Q109">
            <v>82275</v>
          </cell>
          <cell r="R109">
            <v>0</v>
          </cell>
          <cell r="S109">
            <v>43430.701951237126</v>
          </cell>
          <cell r="T109">
            <v>0</v>
          </cell>
          <cell r="U109">
            <v>55400</v>
          </cell>
          <cell r="V109">
            <v>0</v>
          </cell>
          <cell r="Y109">
            <v>27987.5</v>
          </cell>
          <cell r="Z109">
            <v>90262.499999999985</v>
          </cell>
          <cell r="AA109">
            <v>59899.999999999993</v>
          </cell>
          <cell r="AB109">
            <v>51930.701951237119</v>
          </cell>
          <cell r="AC109">
            <v>61500</v>
          </cell>
          <cell r="AD109">
            <v>89475</v>
          </cell>
          <cell r="AE109">
            <v>59449.999999999993</v>
          </cell>
          <cell r="AF109">
            <v>59599.999999999993</v>
          </cell>
          <cell r="AG109">
            <v>30200</v>
          </cell>
          <cell r="AH109">
            <v>47519.999999999993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U109">
            <v>70650</v>
          </cell>
        </row>
        <row r="110">
          <cell r="B110">
            <v>38356</v>
          </cell>
          <cell r="C110">
            <v>1</v>
          </cell>
          <cell r="D110">
            <v>4</v>
          </cell>
          <cell r="E110">
            <v>96</v>
          </cell>
          <cell r="F110">
            <v>3610410.7003139979</v>
          </cell>
          <cell r="G110">
            <v>2209232</v>
          </cell>
          <cell r="H110">
            <v>6420.5720000000001</v>
          </cell>
          <cell r="I110">
            <v>94361.403902474252</v>
          </cell>
          <cell r="J110">
            <v>44775</v>
          </cell>
          <cell r="K110">
            <v>45700.000000000007</v>
          </cell>
          <cell r="L110">
            <v>36680.701951237126</v>
          </cell>
          <cell r="M110">
            <v>37080.701951237126</v>
          </cell>
          <cell r="N110">
            <v>36380.701951237126</v>
          </cell>
          <cell r="O110">
            <v>46980.701951237133</v>
          </cell>
          <cell r="P110">
            <v>53550</v>
          </cell>
          <cell r="Q110">
            <v>82275</v>
          </cell>
          <cell r="R110">
            <v>0</v>
          </cell>
          <cell r="S110">
            <v>43430.701951237126</v>
          </cell>
          <cell r="T110">
            <v>0</v>
          </cell>
          <cell r="U110">
            <v>55400</v>
          </cell>
          <cell r="V110">
            <v>0</v>
          </cell>
          <cell r="Y110">
            <v>27987.5</v>
          </cell>
          <cell r="Z110">
            <v>90262.499999999985</v>
          </cell>
          <cell r="AA110">
            <v>59899.999999999993</v>
          </cell>
          <cell r="AB110">
            <v>51930.701951237119</v>
          </cell>
          <cell r="AC110">
            <v>61500</v>
          </cell>
          <cell r="AD110">
            <v>89475</v>
          </cell>
          <cell r="AE110">
            <v>59449.999999999993</v>
          </cell>
          <cell r="AF110">
            <v>59599.999999999993</v>
          </cell>
          <cell r="AG110">
            <v>30200</v>
          </cell>
          <cell r="AH110">
            <v>47519.999999999993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U110">
            <v>70650</v>
          </cell>
        </row>
        <row r="111">
          <cell r="B111">
            <v>38357</v>
          </cell>
          <cell r="C111">
            <v>1</v>
          </cell>
          <cell r="D111">
            <v>5</v>
          </cell>
          <cell r="E111">
            <v>97</v>
          </cell>
          <cell r="F111">
            <v>3823224.0247445158</v>
          </cell>
          <cell r="G111">
            <v>3639722</v>
          </cell>
          <cell r="H111">
            <v>6420.5720000000001</v>
          </cell>
          <cell r="I111">
            <v>94361.403902474252</v>
          </cell>
          <cell r="J111">
            <v>44775</v>
          </cell>
          <cell r="K111">
            <v>45700.000000000007</v>
          </cell>
          <cell r="L111">
            <v>36680.701951237126</v>
          </cell>
          <cell r="M111">
            <v>37080.701951237126</v>
          </cell>
          <cell r="N111">
            <v>36380.701951237126</v>
          </cell>
          <cell r="O111">
            <v>46980.701951237133</v>
          </cell>
          <cell r="P111">
            <v>53550</v>
          </cell>
          <cell r="Q111">
            <v>82275</v>
          </cell>
          <cell r="R111">
            <v>0</v>
          </cell>
          <cell r="S111">
            <v>43430.701951237126</v>
          </cell>
          <cell r="T111">
            <v>0</v>
          </cell>
          <cell r="U111">
            <v>55400</v>
          </cell>
          <cell r="V111">
            <v>0</v>
          </cell>
          <cell r="Y111">
            <v>27987.5</v>
          </cell>
          <cell r="Z111">
            <v>90262.499999999985</v>
          </cell>
          <cell r="AA111">
            <v>59899.999999999993</v>
          </cell>
          <cell r="AB111">
            <v>51930.701951237119</v>
          </cell>
          <cell r="AC111">
            <v>61500</v>
          </cell>
          <cell r="AD111">
            <v>89475</v>
          </cell>
          <cell r="AE111">
            <v>59449.999999999993</v>
          </cell>
          <cell r="AF111">
            <v>59599.999999999993</v>
          </cell>
          <cell r="AG111">
            <v>30200</v>
          </cell>
          <cell r="AH111">
            <v>47519.999999999993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U111">
            <v>70650</v>
          </cell>
        </row>
        <row r="112">
          <cell r="B112">
            <v>38358</v>
          </cell>
          <cell r="C112">
            <v>1</v>
          </cell>
          <cell r="D112">
            <v>6</v>
          </cell>
          <cell r="E112">
            <v>98</v>
          </cell>
          <cell r="F112">
            <v>3479347.0522235041</v>
          </cell>
          <cell r="G112">
            <v>3360153</v>
          </cell>
          <cell r="H112">
            <v>6420.5720000000001</v>
          </cell>
          <cell r="I112">
            <v>94361.403902474252</v>
          </cell>
          <cell r="J112">
            <v>44775</v>
          </cell>
          <cell r="K112">
            <v>45700.000000000007</v>
          </cell>
          <cell r="L112">
            <v>36680.701951237126</v>
          </cell>
          <cell r="M112">
            <v>37080.701951237126</v>
          </cell>
          <cell r="N112">
            <v>36380.701951237126</v>
          </cell>
          <cell r="O112">
            <v>46980.701951237133</v>
          </cell>
          <cell r="P112">
            <v>53550</v>
          </cell>
          <cell r="Q112">
            <v>82275</v>
          </cell>
          <cell r="R112">
            <v>0</v>
          </cell>
          <cell r="S112">
            <v>43430.701951237126</v>
          </cell>
          <cell r="T112">
            <v>0</v>
          </cell>
          <cell r="U112">
            <v>55400</v>
          </cell>
          <cell r="V112">
            <v>0</v>
          </cell>
          <cell r="Y112">
            <v>27987.5</v>
          </cell>
          <cell r="Z112">
            <v>90262.499999999985</v>
          </cell>
          <cell r="AA112">
            <v>59899.999999999993</v>
          </cell>
          <cell r="AB112">
            <v>51930.701951237119</v>
          </cell>
          <cell r="AC112">
            <v>61500</v>
          </cell>
          <cell r="AD112">
            <v>89475</v>
          </cell>
          <cell r="AE112">
            <v>59449.999999999993</v>
          </cell>
          <cell r="AF112">
            <v>59599.999999999993</v>
          </cell>
          <cell r="AG112">
            <v>30200</v>
          </cell>
          <cell r="AH112">
            <v>47519.999999999993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U112">
            <v>70650</v>
          </cell>
        </row>
        <row r="113">
          <cell r="B113">
            <v>38359</v>
          </cell>
          <cell r="C113">
            <v>1</v>
          </cell>
          <cell r="D113">
            <v>7</v>
          </cell>
          <cell r="E113">
            <v>99</v>
          </cell>
          <cell r="F113">
            <v>3996834.7633115719</v>
          </cell>
          <cell r="G113">
            <v>1506377</v>
          </cell>
          <cell r="H113">
            <v>6420.5720000000001</v>
          </cell>
          <cell r="I113">
            <v>94361.403902474252</v>
          </cell>
          <cell r="J113">
            <v>44775</v>
          </cell>
          <cell r="K113">
            <v>45700.000000000007</v>
          </cell>
          <cell r="L113">
            <v>36680.701951237126</v>
          </cell>
          <cell r="M113">
            <v>37080.701951237126</v>
          </cell>
          <cell r="N113">
            <v>36380.701951237126</v>
          </cell>
          <cell r="O113">
            <v>46980.701951237133</v>
          </cell>
          <cell r="P113">
            <v>53550</v>
          </cell>
          <cell r="Q113">
            <v>82275</v>
          </cell>
          <cell r="R113">
            <v>0</v>
          </cell>
          <cell r="S113">
            <v>43430.701951237126</v>
          </cell>
          <cell r="T113">
            <v>0</v>
          </cell>
          <cell r="U113">
            <v>55400</v>
          </cell>
          <cell r="V113">
            <v>0</v>
          </cell>
          <cell r="Y113">
            <v>27987.5</v>
          </cell>
          <cell r="Z113">
            <v>90262.499999999985</v>
          </cell>
          <cell r="AA113">
            <v>59899.999999999993</v>
          </cell>
          <cell r="AB113">
            <v>51930.701951237119</v>
          </cell>
          <cell r="AC113">
            <v>61500</v>
          </cell>
          <cell r="AD113">
            <v>89475</v>
          </cell>
          <cell r="AE113">
            <v>59449.999999999993</v>
          </cell>
          <cell r="AF113">
            <v>59599.999999999993</v>
          </cell>
          <cell r="AG113">
            <v>30200</v>
          </cell>
          <cell r="AH113">
            <v>47519.999999999993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U113">
            <v>70650</v>
          </cell>
        </row>
        <row r="114">
          <cell r="B114">
            <v>38360</v>
          </cell>
          <cell r="C114">
            <v>1</v>
          </cell>
          <cell r="D114">
            <v>8</v>
          </cell>
          <cell r="E114">
            <v>100</v>
          </cell>
          <cell r="F114">
            <v>3632501.4028734197</v>
          </cell>
          <cell r="G114">
            <v>1445829</v>
          </cell>
          <cell r="H114">
            <v>6420.5720000000001</v>
          </cell>
          <cell r="I114">
            <v>94361.403902474252</v>
          </cell>
          <cell r="J114">
            <v>44775</v>
          </cell>
          <cell r="K114">
            <v>45700.000000000007</v>
          </cell>
          <cell r="L114">
            <v>36680.701951237126</v>
          </cell>
          <cell r="M114">
            <v>37080.701951237126</v>
          </cell>
          <cell r="N114">
            <v>36380.701951237126</v>
          </cell>
          <cell r="O114">
            <v>46980.701951237133</v>
          </cell>
          <cell r="P114">
            <v>53550</v>
          </cell>
          <cell r="Q114">
            <v>82275</v>
          </cell>
          <cell r="R114">
            <v>0</v>
          </cell>
          <cell r="S114">
            <v>43430.701951237126</v>
          </cell>
          <cell r="T114">
            <v>0</v>
          </cell>
          <cell r="U114">
            <v>55400</v>
          </cell>
          <cell r="V114">
            <v>0</v>
          </cell>
          <cell r="Y114">
            <v>27987.5</v>
          </cell>
          <cell r="Z114">
            <v>90262.499999999985</v>
          </cell>
          <cell r="AA114">
            <v>59899.999999999993</v>
          </cell>
          <cell r="AB114">
            <v>51930.701951237119</v>
          </cell>
          <cell r="AC114">
            <v>61500</v>
          </cell>
          <cell r="AD114">
            <v>89475</v>
          </cell>
          <cell r="AE114">
            <v>59449.999999999993</v>
          </cell>
          <cell r="AF114">
            <v>59599.999999999993</v>
          </cell>
          <cell r="AG114">
            <v>30200</v>
          </cell>
          <cell r="AH114">
            <v>47519.999999999993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U114">
            <v>70650</v>
          </cell>
        </row>
        <row r="115">
          <cell r="B115">
            <v>38361</v>
          </cell>
          <cell r="C115">
            <v>1</v>
          </cell>
          <cell r="D115">
            <v>9</v>
          </cell>
          <cell r="E115">
            <v>101</v>
          </cell>
          <cell r="F115">
            <v>2954672.1504758219</v>
          </cell>
          <cell r="G115">
            <v>1387726</v>
          </cell>
          <cell r="H115">
            <v>6420.5720000000001</v>
          </cell>
          <cell r="I115">
            <v>94361.403902474252</v>
          </cell>
          <cell r="J115">
            <v>44775</v>
          </cell>
          <cell r="K115">
            <v>45700.000000000007</v>
          </cell>
          <cell r="L115">
            <v>36680.701951237126</v>
          </cell>
          <cell r="M115">
            <v>37080.701951237126</v>
          </cell>
          <cell r="N115">
            <v>36380.701951237126</v>
          </cell>
          <cell r="O115">
            <v>46980.701951237133</v>
          </cell>
          <cell r="P115">
            <v>53550</v>
          </cell>
          <cell r="Q115">
            <v>82275</v>
          </cell>
          <cell r="R115">
            <v>0</v>
          </cell>
          <cell r="S115">
            <v>43430.701951237126</v>
          </cell>
          <cell r="T115">
            <v>0</v>
          </cell>
          <cell r="U115">
            <v>55400</v>
          </cell>
          <cell r="V115">
            <v>0</v>
          </cell>
          <cell r="Y115">
            <v>27987.5</v>
          </cell>
          <cell r="Z115">
            <v>90262.499999999985</v>
          </cell>
          <cell r="AA115">
            <v>59899.999999999993</v>
          </cell>
          <cell r="AB115">
            <v>51930.701951237119</v>
          </cell>
          <cell r="AC115">
            <v>61500</v>
          </cell>
          <cell r="AD115">
            <v>89475</v>
          </cell>
          <cell r="AE115">
            <v>59449.999999999993</v>
          </cell>
          <cell r="AF115">
            <v>59599.999999999993</v>
          </cell>
          <cell r="AG115">
            <v>30200</v>
          </cell>
          <cell r="AH115">
            <v>47519.999999999993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U115">
            <v>70650</v>
          </cell>
        </row>
        <row r="116">
          <cell r="B116">
            <v>38362</v>
          </cell>
          <cell r="C116">
            <v>1</v>
          </cell>
          <cell r="D116">
            <v>10</v>
          </cell>
          <cell r="E116">
            <v>102</v>
          </cell>
          <cell r="F116">
            <v>2644432.9074859079</v>
          </cell>
          <cell r="G116">
            <v>1411773</v>
          </cell>
          <cell r="H116">
            <v>6420.5720000000001</v>
          </cell>
          <cell r="I116">
            <v>94361.403902474252</v>
          </cell>
          <cell r="J116">
            <v>44775</v>
          </cell>
          <cell r="K116">
            <v>45700.000000000007</v>
          </cell>
          <cell r="L116">
            <v>36680.701951237126</v>
          </cell>
          <cell r="M116">
            <v>37080.701951237126</v>
          </cell>
          <cell r="N116">
            <v>36380.701951237126</v>
          </cell>
          <cell r="O116">
            <v>46980.701951237133</v>
          </cell>
          <cell r="P116">
            <v>53550</v>
          </cell>
          <cell r="Q116">
            <v>82275</v>
          </cell>
          <cell r="R116">
            <v>0</v>
          </cell>
          <cell r="S116">
            <v>43430.701951237126</v>
          </cell>
          <cell r="T116">
            <v>0</v>
          </cell>
          <cell r="U116">
            <v>55400</v>
          </cell>
          <cell r="V116">
            <v>0</v>
          </cell>
          <cell r="Y116">
            <v>27987.5</v>
          </cell>
          <cell r="Z116">
            <v>90262.499999999985</v>
          </cell>
          <cell r="AA116">
            <v>59899.999999999993</v>
          </cell>
          <cell r="AB116">
            <v>51930.701951237119</v>
          </cell>
          <cell r="AC116">
            <v>61500</v>
          </cell>
          <cell r="AD116">
            <v>89475</v>
          </cell>
          <cell r="AE116">
            <v>59449.999999999993</v>
          </cell>
          <cell r="AF116">
            <v>59599.999999999993</v>
          </cell>
          <cell r="AG116">
            <v>30200</v>
          </cell>
          <cell r="AH116">
            <v>47519.999999999993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U116">
            <v>70650</v>
          </cell>
        </row>
        <row r="117">
          <cell r="B117">
            <v>38363</v>
          </cell>
          <cell r="C117">
            <v>1</v>
          </cell>
          <cell r="D117">
            <v>11</v>
          </cell>
          <cell r="E117">
            <v>103</v>
          </cell>
          <cell r="F117">
            <v>2767993.8832876119</v>
          </cell>
          <cell r="G117">
            <v>1437472</v>
          </cell>
          <cell r="H117">
            <v>6420.5720000000001</v>
          </cell>
          <cell r="I117">
            <v>94361.403902474252</v>
          </cell>
          <cell r="J117">
            <v>44775</v>
          </cell>
          <cell r="K117">
            <v>45700.000000000007</v>
          </cell>
          <cell r="L117">
            <v>36680.701951237126</v>
          </cell>
          <cell r="M117">
            <v>37080.701951237126</v>
          </cell>
          <cell r="N117">
            <v>36380.701951237126</v>
          </cell>
          <cell r="O117">
            <v>46980.701951237133</v>
          </cell>
          <cell r="P117">
            <v>53550</v>
          </cell>
          <cell r="Q117">
            <v>82275</v>
          </cell>
          <cell r="R117">
            <v>0</v>
          </cell>
          <cell r="S117">
            <v>43430.701951237126</v>
          </cell>
          <cell r="T117">
            <v>0</v>
          </cell>
          <cell r="U117">
            <v>55400</v>
          </cell>
          <cell r="V117">
            <v>0</v>
          </cell>
          <cell r="Y117">
            <v>27987.5</v>
          </cell>
          <cell r="Z117">
            <v>90262.499999999985</v>
          </cell>
          <cell r="AA117">
            <v>59899.999999999993</v>
          </cell>
          <cell r="AB117">
            <v>51930.701951237119</v>
          </cell>
          <cell r="AC117">
            <v>61500</v>
          </cell>
          <cell r="AD117">
            <v>89475</v>
          </cell>
          <cell r="AE117">
            <v>59449.999999999993</v>
          </cell>
          <cell r="AF117">
            <v>59599.999999999993</v>
          </cell>
          <cell r="AG117">
            <v>30200</v>
          </cell>
          <cell r="AH117">
            <v>47519.999999999993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U117">
            <v>70650</v>
          </cell>
        </row>
        <row r="118">
          <cell r="B118">
            <v>38364</v>
          </cell>
          <cell r="C118">
            <v>1</v>
          </cell>
          <cell r="D118">
            <v>12</v>
          </cell>
          <cell r="E118">
            <v>104</v>
          </cell>
          <cell r="F118">
            <v>2906798.8116079499</v>
          </cell>
          <cell r="G118">
            <v>1386127</v>
          </cell>
          <cell r="H118">
            <v>6420.5720000000001</v>
          </cell>
          <cell r="I118">
            <v>94361.403902474252</v>
          </cell>
          <cell r="J118">
            <v>44775</v>
          </cell>
          <cell r="K118">
            <v>45700.000000000007</v>
          </cell>
          <cell r="L118">
            <v>36680.701951237126</v>
          </cell>
          <cell r="M118">
            <v>37080.701951237126</v>
          </cell>
          <cell r="N118">
            <v>36380.701951237126</v>
          </cell>
          <cell r="O118">
            <v>46980.701951237133</v>
          </cell>
          <cell r="P118">
            <v>53550</v>
          </cell>
          <cell r="Q118">
            <v>82275</v>
          </cell>
          <cell r="R118">
            <v>0</v>
          </cell>
          <cell r="S118">
            <v>43430.701951237126</v>
          </cell>
          <cell r="T118">
            <v>0</v>
          </cell>
          <cell r="U118">
            <v>55400</v>
          </cell>
          <cell r="V118">
            <v>0</v>
          </cell>
          <cell r="Y118">
            <v>27987.5</v>
          </cell>
          <cell r="Z118">
            <v>90262.499999999985</v>
          </cell>
          <cell r="AA118">
            <v>59899.999999999993</v>
          </cell>
          <cell r="AB118">
            <v>51930.701951237119</v>
          </cell>
          <cell r="AC118">
            <v>61500</v>
          </cell>
          <cell r="AD118">
            <v>89475</v>
          </cell>
          <cell r="AE118">
            <v>59449.999999999993</v>
          </cell>
          <cell r="AF118">
            <v>59599.999999999993</v>
          </cell>
          <cell r="AG118">
            <v>30200</v>
          </cell>
          <cell r="AH118">
            <v>47519.999999999993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U118">
            <v>70650</v>
          </cell>
        </row>
        <row r="119">
          <cell r="B119">
            <v>38365</v>
          </cell>
          <cell r="C119">
            <v>1</v>
          </cell>
          <cell r="D119">
            <v>13</v>
          </cell>
          <cell r="E119">
            <v>105</v>
          </cell>
          <cell r="F119">
            <v>2617559.0641499599</v>
          </cell>
          <cell r="G119">
            <v>1067164</v>
          </cell>
          <cell r="H119">
            <v>6420.5720000000001</v>
          </cell>
          <cell r="I119">
            <v>94361.403902474252</v>
          </cell>
          <cell r="J119">
            <v>44775</v>
          </cell>
          <cell r="K119">
            <v>45700.000000000007</v>
          </cell>
          <cell r="L119">
            <v>36680.701951237126</v>
          </cell>
          <cell r="M119">
            <v>37080.701951237126</v>
          </cell>
          <cell r="N119">
            <v>36380.701951237126</v>
          </cell>
          <cell r="O119">
            <v>46980.701951237133</v>
          </cell>
          <cell r="P119">
            <v>53550</v>
          </cell>
          <cell r="Q119">
            <v>82275</v>
          </cell>
          <cell r="R119">
            <v>0</v>
          </cell>
          <cell r="S119">
            <v>43430.701951237126</v>
          </cell>
          <cell r="T119">
            <v>0</v>
          </cell>
          <cell r="U119">
            <v>55400</v>
          </cell>
          <cell r="V119">
            <v>0</v>
          </cell>
          <cell r="Y119">
            <v>27987.5</v>
          </cell>
          <cell r="Z119">
            <v>90262.499999999985</v>
          </cell>
          <cell r="AA119">
            <v>59899.999999999993</v>
          </cell>
          <cell r="AB119">
            <v>51930.701951237119</v>
          </cell>
          <cell r="AC119">
            <v>61500</v>
          </cell>
          <cell r="AD119">
            <v>89475</v>
          </cell>
          <cell r="AE119">
            <v>59449.999999999993</v>
          </cell>
          <cell r="AF119">
            <v>59599.999999999993</v>
          </cell>
          <cell r="AG119">
            <v>30200</v>
          </cell>
          <cell r="AH119">
            <v>47519.999999999993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U119">
            <v>70650</v>
          </cell>
        </row>
        <row r="120">
          <cell r="B120">
            <v>38366</v>
          </cell>
          <cell r="C120">
            <v>1</v>
          </cell>
          <cell r="D120">
            <v>14</v>
          </cell>
          <cell r="E120">
            <v>106</v>
          </cell>
          <cell r="F120">
            <v>2617559.0641499599</v>
          </cell>
          <cell r="G120">
            <v>977314</v>
          </cell>
          <cell r="H120">
            <v>6420.5720000000001</v>
          </cell>
          <cell r="I120">
            <v>94361.403902474252</v>
          </cell>
          <cell r="J120">
            <v>44775</v>
          </cell>
          <cell r="K120">
            <v>45700.000000000007</v>
          </cell>
          <cell r="L120">
            <v>36680.701951237126</v>
          </cell>
          <cell r="M120">
            <v>37080.701951237126</v>
          </cell>
          <cell r="N120">
            <v>36380.701951237126</v>
          </cell>
          <cell r="O120">
            <v>46980.701951237133</v>
          </cell>
          <cell r="P120">
            <v>53550</v>
          </cell>
          <cell r="Q120">
            <v>82275</v>
          </cell>
          <cell r="R120">
            <v>0</v>
          </cell>
          <cell r="S120">
            <v>43430.701951237126</v>
          </cell>
          <cell r="T120">
            <v>0</v>
          </cell>
          <cell r="U120">
            <v>55400</v>
          </cell>
          <cell r="V120">
            <v>0</v>
          </cell>
          <cell r="Y120">
            <v>27987.5</v>
          </cell>
          <cell r="Z120">
            <v>90262.499999999985</v>
          </cell>
          <cell r="AA120">
            <v>59899.999999999993</v>
          </cell>
          <cell r="AB120">
            <v>51930.701951237119</v>
          </cell>
          <cell r="AC120">
            <v>61500</v>
          </cell>
          <cell r="AD120">
            <v>89475</v>
          </cell>
          <cell r="AE120">
            <v>59449.999999999993</v>
          </cell>
          <cell r="AF120">
            <v>59599.999999999993</v>
          </cell>
          <cell r="AG120">
            <v>30200</v>
          </cell>
          <cell r="AH120">
            <v>47519.999999999993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U120">
            <v>70650</v>
          </cell>
        </row>
        <row r="121">
          <cell r="B121">
            <v>38367</v>
          </cell>
          <cell r="C121">
            <v>1</v>
          </cell>
          <cell r="D121">
            <v>15</v>
          </cell>
          <cell r="E121">
            <v>107</v>
          </cell>
          <cell r="F121">
            <v>2617559.0641499599</v>
          </cell>
          <cell r="G121">
            <v>646229</v>
          </cell>
          <cell r="H121">
            <v>6420.5720000000001</v>
          </cell>
          <cell r="I121">
            <v>94361.403902474252</v>
          </cell>
          <cell r="J121">
            <v>44775</v>
          </cell>
          <cell r="K121">
            <v>45700.000000000007</v>
          </cell>
          <cell r="L121">
            <v>36680.701951237126</v>
          </cell>
          <cell r="M121">
            <v>37080.701951237126</v>
          </cell>
          <cell r="N121">
            <v>36380.701951237126</v>
          </cell>
          <cell r="O121">
            <v>46980.701951237133</v>
          </cell>
          <cell r="P121">
            <v>53550</v>
          </cell>
          <cell r="Q121">
            <v>82275</v>
          </cell>
          <cell r="R121">
            <v>0</v>
          </cell>
          <cell r="S121">
            <v>43430.701951237126</v>
          </cell>
          <cell r="T121">
            <v>0</v>
          </cell>
          <cell r="U121">
            <v>55400</v>
          </cell>
          <cell r="V121">
            <v>0</v>
          </cell>
          <cell r="Y121">
            <v>27987.5</v>
          </cell>
          <cell r="Z121">
            <v>90262.499999999985</v>
          </cell>
          <cell r="AA121">
            <v>59899.999999999993</v>
          </cell>
          <cell r="AB121">
            <v>51930.701951237119</v>
          </cell>
          <cell r="AC121">
            <v>61500</v>
          </cell>
          <cell r="AD121">
            <v>89475</v>
          </cell>
          <cell r="AE121">
            <v>59449.999999999993</v>
          </cell>
          <cell r="AF121">
            <v>59599.999999999993</v>
          </cell>
          <cell r="AG121">
            <v>30200</v>
          </cell>
          <cell r="AH121">
            <v>47519.999999999993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U121">
            <v>70650</v>
          </cell>
        </row>
        <row r="122">
          <cell r="B122">
            <v>38368</v>
          </cell>
          <cell r="C122">
            <v>1</v>
          </cell>
          <cell r="D122">
            <v>16</v>
          </cell>
          <cell r="E122">
            <v>108</v>
          </cell>
          <cell r="F122">
            <v>2617559.0641499599</v>
          </cell>
          <cell r="G122">
            <v>705994</v>
          </cell>
          <cell r="H122">
            <v>6420.5720000000001</v>
          </cell>
          <cell r="I122">
            <v>94361.403902474252</v>
          </cell>
          <cell r="J122">
            <v>44775</v>
          </cell>
          <cell r="K122">
            <v>45700.000000000007</v>
          </cell>
          <cell r="L122">
            <v>36680.701951237126</v>
          </cell>
          <cell r="M122">
            <v>37080.701951237126</v>
          </cell>
          <cell r="N122">
            <v>36380.701951237126</v>
          </cell>
          <cell r="O122">
            <v>46980.701951237133</v>
          </cell>
          <cell r="P122">
            <v>53550</v>
          </cell>
          <cell r="Q122">
            <v>82275</v>
          </cell>
          <cell r="R122">
            <v>0</v>
          </cell>
          <cell r="S122">
            <v>43430.701951237126</v>
          </cell>
          <cell r="T122">
            <v>0</v>
          </cell>
          <cell r="U122">
            <v>55400</v>
          </cell>
          <cell r="V122">
            <v>0</v>
          </cell>
          <cell r="Y122">
            <v>27987.5</v>
          </cell>
          <cell r="Z122">
            <v>90262.499999999985</v>
          </cell>
          <cell r="AA122">
            <v>59899.999999999993</v>
          </cell>
          <cell r="AB122">
            <v>51930.701951237119</v>
          </cell>
          <cell r="AC122">
            <v>61500</v>
          </cell>
          <cell r="AD122">
            <v>89475</v>
          </cell>
          <cell r="AE122">
            <v>59449.999999999993</v>
          </cell>
          <cell r="AF122">
            <v>59599.999999999993</v>
          </cell>
          <cell r="AG122">
            <v>30200</v>
          </cell>
          <cell r="AH122">
            <v>47519.999999999993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U122">
            <v>70650</v>
          </cell>
        </row>
        <row r="123">
          <cell r="B123">
            <v>38369</v>
          </cell>
          <cell r="C123">
            <v>1</v>
          </cell>
          <cell r="D123">
            <v>17</v>
          </cell>
          <cell r="E123">
            <v>109</v>
          </cell>
          <cell r="F123">
            <v>2617559.0641499599</v>
          </cell>
          <cell r="G123">
            <v>756782</v>
          </cell>
          <cell r="H123">
            <v>6420.5720000000001</v>
          </cell>
          <cell r="I123">
            <v>94361.403902474252</v>
          </cell>
          <cell r="J123">
            <v>44775</v>
          </cell>
          <cell r="K123">
            <v>45700.000000000007</v>
          </cell>
          <cell r="L123">
            <v>36680.701951237126</v>
          </cell>
          <cell r="M123">
            <v>37080.701951237126</v>
          </cell>
          <cell r="N123">
            <v>36380.701951237126</v>
          </cell>
          <cell r="O123">
            <v>46980.701951237133</v>
          </cell>
          <cell r="P123">
            <v>53550</v>
          </cell>
          <cell r="Q123">
            <v>82275</v>
          </cell>
          <cell r="R123">
            <v>0</v>
          </cell>
          <cell r="S123">
            <v>43430.701951237126</v>
          </cell>
          <cell r="T123">
            <v>0</v>
          </cell>
          <cell r="U123">
            <v>55400</v>
          </cell>
          <cell r="V123">
            <v>0</v>
          </cell>
          <cell r="Y123">
            <v>27987.5</v>
          </cell>
          <cell r="Z123">
            <v>90262.499999999985</v>
          </cell>
          <cell r="AA123">
            <v>59899.999999999993</v>
          </cell>
          <cell r="AB123">
            <v>51930.701951237119</v>
          </cell>
          <cell r="AC123">
            <v>61500</v>
          </cell>
          <cell r="AD123">
            <v>89475</v>
          </cell>
          <cell r="AE123">
            <v>59449.999999999993</v>
          </cell>
          <cell r="AF123">
            <v>59599.999999999993</v>
          </cell>
          <cell r="AG123">
            <v>30200</v>
          </cell>
          <cell r="AH123">
            <v>47519.999999999993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U123">
            <v>70650</v>
          </cell>
        </row>
        <row r="124">
          <cell r="B124">
            <v>38370</v>
          </cell>
          <cell r="C124">
            <v>1</v>
          </cell>
          <cell r="D124">
            <v>18</v>
          </cell>
          <cell r="E124">
            <v>110</v>
          </cell>
          <cell r="F124">
            <v>2617559.0641499599</v>
          </cell>
          <cell r="G124">
            <v>656561</v>
          </cell>
          <cell r="H124">
            <v>6420.5720000000001</v>
          </cell>
          <cell r="I124">
            <v>94361.403902474252</v>
          </cell>
          <cell r="J124">
            <v>44775</v>
          </cell>
          <cell r="K124">
            <v>45700.000000000007</v>
          </cell>
          <cell r="L124">
            <v>36680.701951237126</v>
          </cell>
          <cell r="M124">
            <v>37080.701951237126</v>
          </cell>
          <cell r="N124">
            <v>36380.701951237126</v>
          </cell>
          <cell r="O124">
            <v>46980.701951237133</v>
          </cell>
          <cell r="P124">
            <v>53550</v>
          </cell>
          <cell r="Q124">
            <v>82275</v>
          </cell>
          <cell r="R124">
            <v>0</v>
          </cell>
          <cell r="S124">
            <v>43430.701951237126</v>
          </cell>
          <cell r="T124">
            <v>0</v>
          </cell>
          <cell r="U124">
            <v>55400</v>
          </cell>
          <cell r="V124">
            <v>0</v>
          </cell>
          <cell r="Y124">
            <v>27987.5</v>
          </cell>
          <cell r="Z124">
            <v>90262.499999999985</v>
          </cell>
          <cell r="AA124">
            <v>59899.999999999993</v>
          </cell>
          <cell r="AB124">
            <v>51930.701951237119</v>
          </cell>
          <cell r="AC124">
            <v>61500</v>
          </cell>
          <cell r="AD124">
            <v>89475</v>
          </cell>
          <cell r="AE124">
            <v>59449.999999999993</v>
          </cell>
          <cell r="AF124">
            <v>59599.999999999993</v>
          </cell>
          <cell r="AG124">
            <v>30200</v>
          </cell>
          <cell r="AH124">
            <v>47519.999999999993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U124">
            <v>70650</v>
          </cell>
        </row>
        <row r="125">
          <cell r="B125">
            <v>38371</v>
          </cell>
          <cell r="C125">
            <v>1</v>
          </cell>
          <cell r="D125">
            <v>19</v>
          </cell>
          <cell r="E125">
            <v>111</v>
          </cell>
          <cell r="F125">
            <v>2617559.0641499599</v>
          </cell>
          <cell r="G125">
            <v>905893</v>
          </cell>
          <cell r="H125">
            <v>6420.5720000000001</v>
          </cell>
          <cell r="I125">
            <v>94361.403902474252</v>
          </cell>
          <cell r="J125">
            <v>44775</v>
          </cell>
          <cell r="K125">
            <v>45700.000000000007</v>
          </cell>
          <cell r="L125">
            <v>36680.701951237126</v>
          </cell>
          <cell r="M125">
            <v>37080.701951237126</v>
          </cell>
          <cell r="N125">
            <v>36380.701951237126</v>
          </cell>
          <cell r="O125">
            <v>46980.701951237133</v>
          </cell>
          <cell r="P125">
            <v>53550</v>
          </cell>
          <cell r="Q125">
            <v>82275</v>
          </cell>
          <cell r="R125">
            <v>0</v>
          </cell>
          <cell r="S125">
            <v>43430.701951237126</v>
          </cell>
          <cell r="T125">
            <v>0</v>
          </cell>
          <cell r="U125">
            <v>55400</v>
          </cell>
          <cell r="V125">
            <v>0</v>
          </cell>
          <cell r="Y125">
            <v>27987.5</v>
          </cell>
          <cell r="Z125">
            <v>90262.499999999985</v>
          </cell>
          <cell r="AA125">
            <v>59899.999999999993</v>
          </cell>
          <cell r="AB125">
            <v>51930.701951237119</v>
          </cell>
          <cell r="AC125">
            <v>61500</v>
          </cell>
          <cell r="AD125">
            <v>89475</v>
          </cell>
          <cell r="AE125">
            <v>59449.999999999993</v>
          </cell>
          <cell r="AF125">
            <v>59599.999999999993</v>
          </cell>
          <cell r="AG125">
            <v>30200</v>
          </cell>
          <cell r="AH125">
            <v>47519.999999999993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U125">
            <v>70650</v>
          </cell>
        </row>
        <row r="126">
          <cell r="B126">
            <v>38372</v>
          </cell>
          <cell r="C126">
            <v>1</v>
          </cell>
          <cell r="D126">
            <v>20</v>
          </cell>
          <cell r="E126">
            <v>112</v>
          </cell>
          <cell r="F126">
            <v>2617559.0641499599</v>
          </cell>
          <cell r="G126">
            <v>1215304</v>
          </cell>
          <cell r="H126">
            <v>6420.5720000000001</v>
          </cell>
          <cell r="I126">
            <v>94361.403902474252</v>
          </cell>
          <cell r="J126">
            <v>44775</v>
          </cell>
          <cell r="K126">
            <v>45700.000000000007</v>
          </cell>
          <cell r="L126">
            <v>36680.701951237126</v>
          </cell>
          <cell r="M126">
            <v>37080.701951237126</v>
          </cell>
          <cell r="N126">
            <v>36380.701951237126</v>
          </cell>
          <cell r="O126">
            <v>46980.701951237133</v>
          </cell>
          <cell r="P126">
            <v>53550</v>
          </cell>
          <cell r="Q126">
            <v>82275</v>
          </cell>
          <cell r="R126">
            <v>0</v>
          </cell>
          <cell r="S126">
            <v>43430.701951237126</v>
          </cell>
          <cell r="T126">
            <v>0</v>
          </cell>
          <cell r="U126">
            <v>55400</v>
          </cell>
          <cell r="V126">
            <v>0</v>
          </cell>
          <cell r="Y126">
            <v>27987.5</v>
          </cell>
          <cell r="Z126">
            <v>90262.499999999985</v>
          </cell>
          <cell r="AA126">
            <v>59899.999999999993</v>
          </cell>
          <cell r="AB126">
            <v>51930.701951237119</v>
          </cell>
          <cell r="AC126">
            <v>61500</v>
          </cell>
          <cell r="AD126">
            <v>89475</v>
          </cell>
          <cell r="AE126">
            <v>59449.999999999993</v>
          </cell>
          <cell r="AF126">
            <v>59599.999999999993</v>
          </cell>
          <cell r="AG126">
            <v>30200</v>
          </cell>
          <cell r="AH126">
            <v>47519.999999999993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U126">
            <v>70650</v>
          </cell>
        </row>
        <row r="127">
          <cell r="B127">
            <v>38373</v>
          </cell>
          <cell r="C127">
            <v>1</v>
          </cell>
          <cell r="D127">
            <v>21</v>
          </cell>
          <cell r="E127">
            <v>113</v>
          </cell>
          <cell r="F127">
            <v>3026288.4770179461</v>
          </cell>
          <cell r="G127">
            <v>1320880</v>
          </cell>
          <cell r="H127">
            <v>6420.5720000000001</v>
          </cell>
          <cell r="I127">
            <v>94361.403902474252</v>
          </cell>
          <cell r="J127">
            <v>44775</v>
          </cell>
          <cell r="K127">
            <v>45700.000000000007</v>
          </cell>
          <cell r="L127">
            <v>36680.701951237126</v>
          </cell>
          <cell r="M127">
            <v>37080.701951237126</v>
          </cell>
          <cell r="N127">
            <v>36380.701951237126</v>
          </cell>
          <cell r="O127">
            <v>46980.701951237133</v>
          </cell>
          <cell r="P127">
            <v>53550</v>
          </cell>
          <cell r="Q127">
            <v>82275</v>
          </cell>
          <cell r="R127">
            <v>0</v>
          </cell>
          <cell r="S127">
            <v>43430.701951237126</v>
          </cell>
          <cell r="T127">
            <v>0</v>
          </cell>
          <cell r="U127">
            <v>55400</v>
          </cell>
          <cell r="V127">
            <v>0</v>
          </cell>
          <cell r="Y127">
            <v>27987.5</v>
          </cell>
          <cell r="Z127">
            <v>90262.499999999985</v>
          </cell>
          <cell r="AA127">
            <v>59899.999999999993</v>
          </cell>
          <cell r="AB127">
            <v>51930.701951237119</v>
          </cell>
          <cell r="AC127">
            <v>61500</v>
          </cell>
          <cell r="AD127">
            <v>89475</v>
          </cell>
          <cell r="AE127">
            <v>59449.999999999993</v>
          </cell>
          <cell r="AF127">
            <v>59599.999999999993</v>
          </cell>
          <cell r="AG127">
            <v>30200</v>
          </cell>
          <cell r="AH127">
            <v>47519.999999999993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U127">
            <v>70650</v>
          </cell>
        </row>
        <row r="128">
          <cell r="B128">
            <v>38374</v>
          </cell>
          <cell r="C128">
            <v>1</v>
          </cell>
          <cell r="D128">
            <v>22</v>
          </cell>
          <cell r="E128">
            <v>114</v>
          </cell>
          <cell r="F128">
            <v>2859054.2611266719</v>
          </cell>
          <cell r="G128">
            <v>1269176</v>
          </cell>
          <cell r="H128">
            <v>6420.5720000000001</v>
          </cell>
          <cell r="I128">
            <v>94361.403902474252</v>
          </cell>
          <cell r="J128">
            <v>44775</v>
          </cell>
          <cell r="K128">
            <v>45700.000000000007</v>
          </cell>
          <cell r="L128">
            <v>36680.701951237126</v>
          </cell>
          <cell r="M128">
            <v>37080.701951237126</v>
          </cell>
          <cell r="N128">
            <v>36380.701951237126</v>
          </cell>
          <cell r="O128">
            <v>46980.701951237133</v>
          </cell>
          <cell r="P128">
            <v>53550</v>
          </cell>
          <cell r="Q128">
            <v>82275</v>
          </cell>
          <cell r="R128">
            <v>0</v>
          </cell>
          <cell r="S128">
            <v>43430.701951237126</v>
          </cell>
          <cell r="T128">
            <v>0</v>
          </cell>
          <cell r="U128">
            <v>55400</v>
          </cell>
          <cell r="V128">
            <v>0</v>
          </cell>
          <cell r="Y128">
            <v>27987.5</v>
          </cell>
          <cell r="Z128">
            <v>90262.499999999985</v>
          </cell>
          <cell r="AA128">
            <v>59899.999999999993</v>
          </cell>
          <cell r="AB128">
            <v>51930.701951237119</v>
          </cell>
          <cell r="AC128">
            <v>61500</v>
          </cell>
          <cell r="AD128">
            <v>89475</v>
          </cell>
          <cell r="AE128">
            <v>59449.999999999993</v>
          </cell>
          <cell r="AF128">
            <v>59599.999999999993</v>
          </cell>
          <cell r="AG128">
            <v>30200</v>
          </cell>
          <cell r="AH128">
            <v>47519.999999999993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U128">
            <v>70650</v>
          </cell>
        </row>
        <row r="129">
          <cell r="B129">
            <v>38375</v>
          </cell>
          <cell r="C129">
            <v>1</v>
          </cell>
          <cell r="D129">
            <v>23</v>
          </cell>
          <cell r="E129">
            <v>115</v>
          </cell>
          <cell r="F129">
            <v>2617559.0641499599</v>
          </cell>
          <cell r="G129">
            <v>479531</v>
          </cell>
          <cell r="H129">
            <v>6420.5720000000001</v>
          </cell>
          <cell r="I129">
            <v>94361.403902474252</v>
          </cell>
          <cell r="J129">
            <v>44775</v>
          </cell>
          <cell r="K129">
            <v>45700.000000000007</v>
          </cell>
          <cell r="L129">
            <v>36680.701951237126</v>
          </cell>
          <cell r="M129">
            <v>37080.701951237126</v>
          </cell>
          <cell r="N129">
            <v>36380.701951237126</v>
          </cell>
          <cell r="O129">
            <v>46980.701951237133</v>
          </cell>
          <cell r="P129">
            <v>53550</v>
          </cell>
          <cell r="Q129">
            <v>82275</v>
          </cell>
          <cell r="R129">
            <v>0</v>
          </cell>
          <cell r="S129">
            <v>43430.701951237126</v>
          </cell>
          <cell r="T129">
            <v>0</v>
          </cell>
          <cell r="U129">
            <v>55400</v>
          </cell>
          <cell r="V129">
            <v>0</v>
          </cell>
          <cell r="Y129">
            <v>27987.5</v>
          </cell>
          <cell r="Z129">
            <v>90262.499999999985</v>
          </cell>
          <cell r="AA129">
            <v>59899.999999999993</v>
          </cell>
          <cell r="AB129">
            <v>51930.701951237119</v>
          </cell>
          <cell r="AC129">
            <v>61500</v>
          </cell>
          <cell r="AD129">
            <v>89475</v>
          </cell>
          <cell r="AE129">
            <v>59449.999999999993</v>
          </cell>
          <cell r="AF129">
            <v>59599.999999999993</v>
          </cell>
          <cell r="AG129">
            <v>30200</v>
          </cell>
          <cell r="AH129">
            <v>47519.999999999993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U129">
            <v>70650</v>
          </cell>
        </row>
        <row r="130">
          <cell r="B130">
            <v>38376</v>
          </cell>
          <cell r="C130">
            <v>1</v>
          </cell>
          <cell r="D130">
            <v>24</v>
          </cell>
          <cell r="E130">
            <v>116</v>
          </cell>
          <cell r="F130">
            <v>2617559.0641499599</v>
          </cell>
          <cell r="G130">
            <v>1036788</v>
          </cell>
          <cell r="H130">
            <v>6420.5720000000001</v>
          </cell>
          <cell r="I130">
            <v>94361.403902474252</v>
          </cell>
          <cell r="J130">
            <v>44775</v>
          </cell>
          <cell r="K130">
            <v>45700.000000000007</v>
          </cell>
          <cell r="L130">
            <v>36680.701951237126</v>
          </cell>
          <cell r="M130">
            <v>37080.701951237126</v>
          </cell>
          <cell r="N130">
            <v>36380.701951237126</v>
          </cell>
          <cell r="O130">
            <v>46980.701951237133</v>
          </cell>
          <cell r="P130">
            <v>53550</v>
          </cell>
          <cell r="Q130">
            <v>82275</v>
          </cell>
          <cell r="R130">
            <v>0</v>
          </cell>
          <cell r="S130">
            <v>43430.701951237126</v>
          </cell>
          <cell r="T130">
            <v>0</v>
          </cell>
          <cell r="U130">
            <v>55400</v>
          </cell>
          <cell r="V130">
            <v>0</v>
          </cell>
          <cell r="Y130">
            <v>27987.5</v>
          </cell>
          <cell r="Z130">
            <v>90262.499999999985</v>
          </cell>
          <cell r="AA130">
            <v>59899.999999999993</v>
          </cell>
          <cell r="AB130">
            <v>51930.701951237119</v>
          </cell>
          <cell r="AC130">
            <v>61500</v>
          </cell>
          <cell r="AD130">
            <v>89475</v>
          </cell>
          <cell r="AE130">
            <v>59449.999999999993</v>
          </cell>
          <cell r="AF130">
            <v>59599.999999999993</v>
          </cell>
          <cell r="AG130">
            <v>30200</v>
          </cell>
          <cell r="AH130">
            <v>47519.999999999993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U130">
            <v>70650</v>
          </cell>
        </row>
        <row r="131">
          <cell r="B131">
            <v>38377</v>
          </cell>
          <cell r="C131">
            <v>1</v>
          </cell>
          <cell r="D131">
            <v>25</v>
          </cell>
          <cell r="E131">
            <v>117</v>
          </cell>
          <cell r="F131">
            <v>2891482.9771991237</v>
          </cell>
          <cell r="G131">
            <v>713603</v>
          </cell>
          <cell r="H131">
            <v>6420.5720000000001</v>
          </cell>
          <cell r="I131">
            <v>94361.403902474252</v>
          </cell>
          <cell r="J131">
            <v>44775</v>
          </cell>
          <cell r="K131">
            <v>45700.000000000007</v>
          </cell>
          <cell r="L131">
            <v>36680.701951237126</v>
          </cell>
          <cell r="M131">
            <v>37080.701951237126</v>
          </cell>
          <cell r="N131">
            <v>36380.701951237126</v>
          </cell>
          <cell r="O131">
            <v>46980.701951237133</v>
          </cell>
          <cell r="P131">
            <v>53550</v>
          </cell>
          <cell r="Q131">
            <v>82275</v>
          </cell>
          <cell r="R131">
            <v>0</v>
          </cell>
          <cell r="S131">
            <v>43430.701951237126</v>
          </cell>
          <cell r="T131">
            <v>0</v>
          </cell>
          <cell r="U131">
            <v>55400</v>
          </cell>
          <cell r="V131">
            <v>0</v>
          </cell>
          <cell r="Y131">
            <v>27987.5</v>
          </cell>
          <cell r="Z131">
            <v>90262.499999999985</v>
          </cell>
          <cell r="AA131">
            <v>59899.999999999993</v>
          </cell>
          <cell r="AB131">
            <v>51930.701951237119</v>
          </cell>
          <cell r="AC131">
            <v>61500</v>
          </cell>
          <cell r="AD131">
            <v>89475</v>
          </cell>
          <cell r="AE131">
            <v>59449.999999999993</v>
          </cell>
          <cell r="AF131">
            <v>59599.999999999993</v>
          </cell>
          <cell r="AG131">
            <v>30200</v>
          </cell>
          <cell r="AH131">
            <v>47519.999999999993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U131">
            <v>70650</v>
          </cell>
        </row>
        <row r="132">
          <cell r="B132">
            <v>38378</v>
          </cell>
          <cell r="C132">
            <v>1</v>
          </cell>
          <cell r="D132">
            <v>26</v>
          </cell>
          <cell r="E132">
            <v>118</v>
          </cell>
          <cell r="F132">
            <v>2890960.8351356457</v>
          </cell>
          <cell r="G132">
            <v>643634</v>
          </cell>
          <cell r="H132">
            <v>6420.5720000000001</v>
          </cell>
          <cell r="I132">
            <v>94361.403902474252</v>
          </cell>
          <cell r="J132">
            <v>44775</v>
          </cell>
          <cell r="K132">
            <v>45700.000000000007</v>
          </cell>
          <cell r="L132">
            <v>36680.701951237126</v>
          </cell>
          <cell r="M132">
            <v>37080.701951237126</v>
          </cell>
          <cell r="N132">
            <v>36380.701951237126</v>
          </cell>
          <cell r="O132">
            <v>46980.701951237133</v>
          </cell>
          <cell r="P132">
            <v>53550</v>
          </cell>
          <cell r="Q132">
            <v>82275</v>
          </cell>
          <cell r="R132">
            <v>0</v>
          </cell>
          <cell r="S132">
            <v>43430.701951237126</v>
          </cell>
          <cell r="T132">
            <v>0</v>
          </cell>
          <cell r="U132">
            <v>55400</v>
          </cell>
          <cell r="V132">
            <v>0</v>
          </cell>
          <cell r="Y132">
            <v>27987.5</v>
          </cell>
          <cell r="Z132">
            <v>90262.499999999985</v>
          </cell>
          <cell r="AA132">
            <v>59899.999999999993</v>
          </cell>
          <cell r="AB132">
            <v>51930.701951237119</v>
          </cell>
          <cell r="AC132">
            <v>61500</v>
          </cell>
          <cell r="AD132">
            <v>89475</v>
          </cell>
          <cell r="AE132">
            <v>59449.999999999993</v>
          </cell>
          <cell r="AF132">
            <v>59599.999999999993</v>
          </cell>
          <cell r="AG132">
            <v>30200</v>
          </cell>
          <cell r="AH132">
            <v>47519.999999999993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U132">
            <v>70650</v>
          </cell>
        </row>
        <row r="133">
          <cell r="B133">
            <v>38379</v>
          </cell>
          <cell r="C133">
            <v>1</v>
          </cell>
          <cell r="D133">
            <v>27</v>
          </cell>
          <cell r="E133">
            <v>119</v>
          </cell>
          <cell r="F133">
            <v>2703746.4488497539</v>
          </cell>
          <cell r="G133">
            <v>602316</v>
          </cell>
          <cell r="H133">
            <v>6420.5720000000001</v>
          </cell>
          <cell r="I133">
            <v>94361.403902474252</v>
          </cell>
          <cell r="J133">
            <v>44775</v>
          </cell>
          <cell r="K133">
            <v>45700.000000000007</v>
          </cell>
          <cell r="L133">
            <v>36680.701951237126</v>
          </cell>
          <cell r="M133">
            <v>37080.701951237126</v>
          </cell>
          <cell r="N133">
            <v>36380.701951237126</v>
          </cell>
          <cell r="O133">
            <v>46980.701951237133</v>
          </cell>
          <cell r="P133">
            <v>53550</v>
          </cell>
          <cell r="Q133">
            <v>82275</v>
          </cell>
          <cell r="R133">
            <v>0</v>
          </cell>
          <cell r="S133">
            <v>43430.701951237126</v>
          </cell>
          <cell r="T133">
            <v>0</v>
          </cell>
          <cell r="U133">
            <v>55400</v>
          </cell>
          <cell r="V133">
            <v>0</v>
          </cell>
          <cell r="Y133">
            <v>27987.5</v>
          </cell>
          <cell r="Z133">
            <v>90262.499999999985</v>
          </cell>
          <cell r="AA133">
            <v>59899.999999999993</v>
          </cell>
          <cell r="AB133">
            <v>51930.701951237119</v>
          </cell>
          <cell r="AC133">
            <v>61500</v>
          </cell>
          <cell r="AD133">
            <v>89475</v>
          </cell>
          <cell r="AE133">
            <v>59449.999999999993</v>
          </cell>
          <cell r="AF133">
            <v>59599.999999999993</v>
          </cell>
          <cell r="AG133">
            <v>30200</v>
          </cell>
          <cell r="AH133">
            <v>47519.999999999993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U133">
            <v>70650</v>
          </cell>
        </row>
        <row r="134">
          <cell r="B134">
            <v>38380</v>
          </cell>
          <cell r="C134">
            <v>1</v>
          </cell>
          <cell r="D134">
            <v>28</v>
          </cell>
          <cell r="E134">
            <v>120</v>
          </cell>
          <cell r="F134">
            <v>2617559.0641499599</v>
          </cell>
          <cell r="G134">
            <v>419062</v>
          </cell>
          <cell r="H134">
            <v>6420.5720000000001</v>
          </cell>
          <cell r="I134">
            <v>94361.403902474252</v>
          </cell>
          <cell r="J134">
            <v>44775</v>
          </cell>
          <cell r="K134">
            <v>45700.000000000007</v>
          </cell>
          <cell r="L134">
            <v>36680.701951237126</v>
          </cell>
          <cell r="M134">
            <v>37080.701951237126</v>
          </cell>
          <cell r="N134">
            <v>36380.701951237126</v>
          </cell>
          <cell r="O134">
            <v>46980.701951237133</v>
          </cell>
          <cell r="P134">
            <v>53550</v>
          </cell>
          <cell r="Q134">
            <v>82275</v>
          </cell>
          <cell r="R134">
            <v>0</v>
          </cell>
          <cell r="S134">
            <v>43430.701951237126</v>
          </cell>
          <cell r="T134">
            <v>0</v>
          </cell>
          <cell r="U134">
            <v>55400</v>
          </cell>
          <cell r="V134">
            <v>0</v>
          </cell>
          <cell r="Y134">
            <v>27987.5</v>
          </cell>
          <cell r="Z134">
            <v>90262.499999999985</v>
          </cell>
          <cell r="AA134">
            <v>59899.999999999993</v>
          </cell>
          <cell r="AB134">
            <v>51930.701951237119</v>
          </cell>
          <cell r="AC134">
            <v>61500</v>
          </cell>
          <cell r="AD134">
            <v>89475</v>
          </cell>
          <cell r="AE134">
            <v>59449.999999999993</v>
          </cell>
          <cell r="AF134">
            <v>59599.999999999993</v>
          </cell>
          <cell r="AG134">
            <v>30200</v>
          </cell>
          <cell r="AH134">
            <v>47519.999999999993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U134">
            <v>70650</v>
          </cell>
        </row>
        <row r="135">
          <cell r="B135">
            <v>38381</v>
          </cell>
          <cell r="C135">
            <v>1</v>
          </cell>
          <cell r="D135">
            <v>29</v>
          </cell>
          <cell r="E135">
            <v>121</v>
          </cell>
          <cell r="F135">
            <v>2617559.0641499599</v>
          </cell>
          <cell r="G135">
            <v>129984</v>
          </cell>
          <cell r="H135">
            <v>6420.5720000000001</v>
          </cell>
          <cell r="I135">
            <v>94361.403902474252</v>
          </cell>
          <cell r="J135">
            <v>44775</v>
          </cell>
          <cell r="K135">
            <v>45700.000000000007</v>
          </cell>
          <cell r="L135">
            <v>36680.701951237126</v>
          </cell>
          <cell r="M135">
            <v>37080.701951237126</v>
          </cell>
          <cell r="N135">
            <v>36380.701951237126</v>
          </cell>
          <cell r="O135">
            <v>46980.701951237133</v>
          </cell>
          <cell r="P135">
            <v>53550</v>
          </cell>
          <cell r="Q135">
            <v>82275</v>
          </cell>
          <cell r="R135">
            <v>0</v>
          </cell>
          <cell r="S135">
            <v>43430.701951237126</v>
          </cell>
          <cell r="T135">
            <v>0</v>
          </cell>
          <cell r="U135">
            <v>55400</v>
          </cell>
          <cell r="V135">
            <v>0</v>
          </cell>
          <cell r="Y135">
            <v>27987.5</v>
          </cell>
          <cell r="Z135">
            <v>90262.499999999985</v>
          </cell>
          <cell r="AA135">
            <v>59899.999999999993</v>
          </cell>
          <cell r="AB135">
            <v>51930.701951237119</v>
          </cell>
          <cell r="AC135">
            <v>61500</v>
          </cell>
          <cell r="AD135">
            <v>89475</v>
          </cell>
          <cell r="AE135">
            <v>59449.999999999993</v>
          </cell>
          <cell r="AF135">
            <v>59599.999999999993</v>
          </cell>
          <cell r="AG135">
            <v>30200</v>
          </cell>
          <cell r="AH135">
            <v>47519.999999999993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U135">
            <v>70650</v>
          </cell>
        </row>
        <row r="136">
          <cell r="B136">
            <v>38382</v>
          </cell>
          <cell r="C136">
            <v>1</v>
          </cell>
          <cell r="D136">
            <v>30</v>
          </cell>
          <cell r="E136">
            <v>122</v>
          </cell>
          <cell r="F136">
            <v>2891482.9771991237</v>
          </cell>
          <cell r="G136">
            <v>742230</v>
          </cell>
          <cell r="H136">
            <v>6420.5720000000001</v>
          </cell>
          <cell r="I136">
            <v>94361.403902474252</v>
          </cell>
          <cell r="J136">
            <v>44775</v>
          </cell>
          <cell r="K136">
            <v>45700.000000000007</v>
          </cell>
          <cell r="L136">
            <v>36680.701951237126</v>
          </cell>
          <cell r="M136">
            <v>37080.701951237126</v>
          </cell>
          <cell r="N136">
            <v>36380.701951237126</v>
          </cell>
          <cell r="O136">
            <v>46980.701951237133</v>
          </cell>
          <cell r="P136">
            <v>53550</v>
          </cell>
          <cell r="Q136">
            <v>82275</v>
          </cell>
          <cell r="R136">
            <v>0</v>
          </cell>
          <cell r="S136">
            <v>43430.701951237126</v>
          </cell>
          <cell r="T136">
            <v>0</v>
          </cell>
          <cell r="U136">
            <v>55400</v>
          </cell>
          <cell r="V136">
            <v>0</v>
          </cell>
          <cell r="Y136">
            <v>27987.5</v>
          </cell>
          <cell r="Z136">
            <v>90262.499999999985</v>
          </cell>
          <cell r="AA136">
            <v>59899.999999999993</v>
          </cell>
          <cell r="AB136">
            <v>51930.701951237119</v>
          </cell>
          <cell r="AC136">
            <v>61500</v>
          </cell>
          <cell r="AD136">
            <v>89475</v>
          </cell>
          <cell r="AE136">
            <v>59449.999999999993</v>
          </cell>
          <cell r="AF136">
            <v>59599.999999999993</v>
          </cell>
          <cell r="AG136">
            <v>30200</v>
          </cell>
          <cell r="AH136">
            <v>47519.999999999993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U136">
            <v>70650</v>
          </cell>
        </row>
        <row r="137">
          <cell r="B137">
            <v>38383</v>
          </cell>
          <cell r="C137">
            <v>1</v>
          </cell>
          <cell r="D137">
            <v>31</v>
          </cell>
          <cell r="E137">
            <v>123</v>
          </cell>
          <cell r="F137">
            <v>2891482.9771991237</v>
          </cell>
          <cell r="G137">
            <v>856645</v>
          </cell>
          <cell r="H137">
            <v>6420.5720000000001</v>
          </cell>
          <cell r="I137">
            <v>94361.403902474252</v>
          </cell>
          <cell r="J137">
            <v>44775</v>
          </cell>
          <cell r="K137">
            <v>45700.000000000007</v>
          </cell>
          <cell r="L137">
            <v>36680.701951237126</v>
          </cell>
          <cell r="M137">
            <v>37080.701951237126</v>
          </cell>
          <cell r="N137">
            <v>36380.701951237126</v>
          </cell>
          <cell r="O137">
            <v>46980.701951237133</v>
          </cell>
          <cell r="P137">
            <v>53550</v>
          </cell>
          <cell r="Q137">
            <v>82275</v>
          </cell>
          <cell r="R137">
            <v>0</v>
          </cell>
          <cell r="S137">
            <v>43430.701951237126</v>
          </cell>
          <cell r="T137">
            <v>0</v>
          </cell>
          <cell r="U137">
            <v>55400</v>
          </cell>
          <cell r="V137">
            <v>0</v>
          </cell>
          <cell r="Y137">
            <v>27987.5</v>
          </cell>
          <cell r="Z137">
            <v>90262.499999999985</v>
          </cell>
          <cell r="AA137">
            <v>59899.999999999993</v>
          </cell>
          <cell r="AB137">
            <v>51930.701951237119</v>
          </cell>
          <cell r="AC137">
            <v>61500</v>
          </cell>
          <cell r="AD137">
            <v>89475</v>
          </cell>
          <cell r="AE137">
            <v>59449.999999999993</v>
          </cell>
          <cell r="AF137">
            <v>59599.999999999993</v>
          </cell>
          <cell r="AG137">
            <v>30200</v>
          </cell>
          <cell r="AH137">
            <v>47519.999999999993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U137">
            <v>70650</v>
          </cell>
        </row>
        <row r="138">
          <cell r="B138">
            <v>38384</v>
          </cell>
          <cell r="C138">
            <v>2</v>
          </cell>
          <cell r="D138">
            <v>1</v>
          </cell>
          <cell r="E138">
            <v>124</v>
          </cell>
          <cell r="F138">
            <v>2597326.3087800839</v>
          </cell>
          <cell r="G138">
            <v>870353</v>
          </cell>
          <cell r="H138">
            <v>6420.5720000000001</v>
          </cell>
          <cell r="I138">
            <v>94361.403902474252</v>
          </cell>
          <cell r="J138">
            <v>44775</v>
          </cell>
          <cell r="K138">
            <v>45700.000000000007</v>
          </cell>
          <cell r="L138">
            <v>36680.701951237126</v>
          </cell>
          <cell r="M138">
            <v>37080.701951237126</v>
          </cell>
          <cell r="N138">
            <v>36380.701951237126</v>
          </cell>
          <cell r="O138">
            <v>46980.701951237133</v>
          </cell>
          <cell r="P138">
            <v>53550</v>
          </cell>
          <cell r="Q138">
            <v>82275</v>
          </cell>
          <cell r="R138">
            <v>0</v>
          </cell>
          <cell r="S138">
            <v>43430.701951237126</v>
          </cell>
          <cell r="T138">
            <v>0</v>
          </cell>
          <cell r="U138">
            <v>55400</v>
          </cell>
          <cell r="V138">
            <v>0</v>
          </cell>
          <cell r="Y138">
            <v>27987.5</v>
          </cell>
          <cell r="Z138">
            <v>90262.499999999985</v>
          </cell>
          <cell r="AA138">
            <v>59899.999999999993</v>
          </cell>
          <cell r="AB138">
            <v>51930.701951237119</v>
          </cell>
          <cell r="AC138">
            <v>61500</v>
          </cell>
          <cell r="AD138">
            <v>89475</v>
          </cell>
          <cell r="AE138">
            <v>59449.999999999993</v>
          </cell>
          <cell r="AF138">
            <v>59599.999999999993</v>
          </cell>
          <cell r="AG138">
            <v>30200</v>
          </cell>
          <cell r="AH138">
            <v>47519.999999999993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U138">
            <v>70650</v>
          </cell>
        </row>
        <row r="139">
          <cell r="B139">
            <v>38385</v>
          </cell>
          <cell r="C139">
            <v>2</v>
          </cell>
          <cell r="D139">
            <v>2</v>
          </cell>
          <cell r="E139">
            <v>125</v>
          </cell>
          <cell r="F139">
            <v>2588627.6017072657</v>
          </cell>
          <cell r="G139">
            <v>824011</v>
          </cell>
          <cell r="H139">
            <v>6420.5720000000001</v>
          </cell>
          <cell r="I139">
            <v>94361.403902474252</v>
          </cell>
          <cell r="J139">
            <v>44775</v>
          </cell>
          <cell r="K139">
            <v>45700.000000000007</v>
          </cell>
          <cell r="L139">
            <v>36680.701951237126</v>
          </cell>
          <cell r="M139">
            <v>37080.701951237126</v>
          </cell>
          <cell r="N139">
            <v>36380.701951237126</v>
          </cell>
          <cell r="O139">
            <v>46980.701951237133</v>
          </cell>
          <cell r="P139">
            <v>53550</v>
          </cell>
          <cell r="Q139">
            <v>82275</v>
          </cell>
          <cell r="R139">
            <v>0</v>
          </cell>
          <cell r="S139">
            <v>43430.701951237126</v>
          </cell>
          <cell r="T139">
            <v>0</v>
          </cell>
          <cell r="U139">
            <v>55400</v>
          </cell>
          <cell r="V139">
            <v>0</v>
          </cell>
          <cell r="Y139">
            <v>27987.5</v>
          </cell>
          <cell r="Z139">
            <v>90262.499999999985</v>
          </cell>
          <cell r="AA139">
            <v>59899.999999999993</v>
          </cell>
          <cell r="AB139">
            <v>51930.701951237119</v>
          </cell>
          <cell r="AC139">
            <v>61500</v>
          </cell>
          <cell r="AD139">
            <v>89475</v>
          </cell>
          <cell r="AE139">
            <v>59449.999999999993</v>
          </cell>
          <cell r="AF139">
            <v>59599.999999999993</v>
          </cell>
          <cell r="AG139">
            <v>30200</v>
          </cell>
          <cell r="AH139">
            <v>47519.999999999993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U139">
            <v>70650</v>
          </cell>
        </row>
        <row r="140">
          <cell r="B140">
            <v>38386</v>
          </cell>
          <cell r="C140">
            <v>2</v>
          </cell>
          <cell r="D140">
            <v>3</v>
          </cell>
          <cell r="E140">
            <v>126</v>
          </cell>
          <cell r="F140">
            <v>2581679.0189887057</v>
          </cell>
          <cell r="G140">
            <v>780280</v>
          </cell>
          <cell r="H140">
            <v>6420.5720000000001</v>
          </cell>
          <cell r="I140">
            <v>94361.403902474252</v>
          </cell>
          <cell r="J140">
            <v>44775</v>
          </cell>
          <cell r="K140">
            <v>45700.000000000007</v>
          </cell>
          <cell r="L140">
            <v>36680.701951237126</v>
          </cell>
          <cell r="M140">
            <v>37080.701951237126</v>
          </cell>
          <cell r="N140">
            <v>36380.701951237126</v>
          </cell>
          <cell r="O140">
            <v>46980.701951237133</v>
          </cell>
          <cell r="P140">
            <v>53550</v>
          </cell>
          <cell r="Q140">
            <v>82275</v>
          </cell>
          <cell r="R140">
            <v>0</v>
          </cell>
          <cell r="S140">
            <v>43430.701951237126</v>
          </cell>
          <cell r="T140">
            <v>0</v>
          </cell>
          <cell r="U140">
            <v>55400</v>
          </cell>
          <cell r="V140">
            <v>0</v>
          </cell>
          <cell r="Y140">
            <v>27987.5</v>
          </cell>
          <cell r="Z140">
            <v>90262.499999999985</v>
          </cell>
          <cell r="AA140">
            <v>59899.999999999993</v>
          </cell>
          <cell r="AB140">
            <v>51930.701951237119</v>
          </cell>
          <cell r="AC140">
            <v>61500</v>
          </cell>
          <cell r="AD140">
            <v>89475</v>
          </cell>
          <cell r="AE140">
            <v>59449.999999999993</v>
          </cell>
          <cell r="AF140">
            <v>59599.999999999993</v>
          </cell>
          <cell r="AG140">
            <v>30200</v>
          </cell>
          <cell r="AH140">
            <v>47519.999999999993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U140">
            <v>70650</v>
          </cell>
        </row>
        <row r="141">
          <cell r="B141">
            <v>38387</v>
          </cell>
          <cell r="C141">
            <v>2</v>
          </cell>
          <cell r="D141">
            <v>4</v>
          </cell>
          <cell r="E141">
            <v>127</v>
          </cell>
          <cell r="F141">
            <v>3049593.1848339438</v>
          </cell>
          <cell r="G141">
            <v>456612</v>
          </cell>
          <cell r="H141">
            <v>6420.5720000000001</v>
          </cell>
          <cell r="I141">
            <v>94361.403902474252</v>
          </cell>
          <cell r="J141">
            <v>44775</v>
          </cell>
          <cell r="K141">
            <v>45700.000000000007</v>
          </cell>
          <cell r="L141">
            <v>36680.701951237126</v>
          </cell>
          <cell r="M141">
            <v>37080.701951237126</v>
          </cell>
          <cell r="N141">
            <v>36380.701951237126</v>
          </cell>
          <cell r="O141">
            <v>46980.701951237133</v>
          </cell>
          <cell r="P141">
            <v>53550</v>
          </cell>
          <cell r="Q141">
            <v>82275</v>
          </cell>
          <cell r="R141">
            <v>0</v>
          </cell>
          <cell r="S141">
            <v>43430.701951237126</v>
          </cell>
          <cell r="T141">
            <v>0</v>
          </cell>
          <cell r="U141">
            <v>55400</v>
          </cell>
          <cell r="V141">
            <v>0</v>
          </cell>
          <cell r="Y141">
            <v>27987.5</v>
          </cell>
          <cell r="Z141">
            <v>90262.499999999985</v>
          </cell>
          <cell r="AA141">
            <v>59899.999999999993</v>
          </cell>
          <cell r="AB141">
            <v>51930.701951237119</v>
          </cell>
          <cell r="AC141">
            <v>61500</v>
          </cell>
          <cell r="AD141">
            <v>89475</v>
          </cell>
          <cell r="AE141">
            <v>59449.999999999993</v>
          </cell>
          <cell r="AF141">
            <v>59599.999999999993</v>
          </cell>
          <cell r="AG141">
            <v>30200</v>
          </cell>
          <cell r="AH141">
            <v>47519.999999999993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U141">
            <v>70650</v>
          </cell>
        </row>
        <row r="142">
          <cell r="B142">
            <v>38388</v>
          </cell>
          <cell r="C142">
            <v>2</v>
          </cell>
          <cell r="D142">
            <v>5</v>
          </cell>
          <cell r="E142">
            <v>128</v>
          </cell>
          <cell r="F142">
            <v>3222537.019197552</v>
          </cell>
          <cell r="G142">
            <v>420523</v>
          </cell>
          <cell r="H142">
            <v>6420.5720000000001</v>
          </cell>
          <cell r="I142">
            <v>94361.403902474252</v>
          </cell>
          <cell r="J142">
            <v>44775</v>
          </cell>
          <cell r="K142">
            <v>45700.000000000007</v>
          </cell>
          <cell r="L142">
            <v>36680.701951237126</v>
          </cell>
          <cell r="M142">
            <v>37080.701951237126</v>
          </cell>
          <cell r="N142">
            <v>36380.701951237126</v>
          </cell>
          <cell r="O142">
            <v>46980.701951237133</v>
          </cell>
          <cell r="P142">
            <v>53550</v>
          </cell>
          <cell r="Q142">
            <v>82275</v>
          </cell>
          <cell r="R142">
            <v>0</v>
          </cell>
          <cell r="S142">
            <v>43430.701951237126</v>
          </cell>
          <cell r="T142">
            <v>0</v>
          </cell>
          <cell r="U142">
            <v>55400</v>
          </cell>
          <cell r="V142">
            <v>0</v>
          </cell>
          <cell r="Y142">
            <v>27987.5</v>
          </cell>
          <cell r="Z142">
            <v>90262.499999999985</v>
          </cell>
          <cell r="AA142">
            <v>59899.999999999993</v>
          </cell>
          <cell r="AB142">
            <v>51930.701951237119</v>
          </cell>
          <cell r="AC142">
            <v>61500</v>
          </cell>
          <cell r="AD142">
            <v>89475</v>
          </cell>
          <cell r="AE142">
            <v>59449.999999999993</v>
          </cell>
          <cell r="AF142">
            <v>59599.999999999993</v>
          </cell>
          <cell r="AG142">
            <v>30200</v>
          </cell>
          <cell r="AH142">
            <v>47519.999999999993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U142">
            <v>70650</v>
          </cell>
        </row>
        <row r="143">
          <cell r="B143">
            <v>38389</v>
          </cell>
          <cell r="C143">
            <v>2</v>
          </cell>
          <cell r="D143">
            <v>6</v>
          </cell>
          <cell r="E143">
            <v>129</v>
          </cell>
          <cell r="F143">
            <v>2884008.2589787417</v>
          </cell>
          <cell r="G143">
            <v>398725</v>
          </cell>
          <cell r="H143">
            <v>6420.5720000000001</v>
          </cell>
          <cell r="I143">
            <v>94361.403902474252</v>
          </cell>
          <cell r="J143">
            <v>44775</v>
          </cell>
          <cell r="K143">
            <v>45700.000000000007</v>
          </cell>
          <cell r="L143">
            <v>36680.701951237126</v>
          </cell>
          <cell r="M143">
            <v>37080.701951237126</v>
          </cell>
          <cell r="N143">
            <v>36380.701951237126</v>
          </cell>
          <cell r="O143">
            <v>46980.701951237133</v>
          </cell>
          <cell r="P143">
            <v>53550</v>
          </cell>
          <cell r="Q143">
            <v>82275</v>
          </cell>
          <cell r="R143">
            <v>0</v>
          </cell>
          <cell r="S143">
            <v>43430.701951237126</v>
          </cell>
          <cell r="T143">
            <v>0</v>
          </cell>
          <cell r="U143">
            <v>55400</v>
          </cell>
          <cell r="V143">
            <v>0</v>
          </cell>
          <cell r="Y143">
            <v>27987.5</v>
          </cell>
          <cell r="Z143">
            <v>90262.499999999985</v>
          </cell>
          <cell r="AA143">
            <v>59899.999999999993</v>
          </cell>
          <cell r="AB143">
            <v>51930.701951237119</v>
          </cell>
          <cell r="AC143">
            <v>61500</v>
          </cell>
          <cell r="AD143">
            <v>89475</v>
          </cell>
          <cell r="AE143">
            <v>59449.999999999993</v>
          </cell>
          <cell r="AF143">
            <v>59599.999999999993</v>
          </cell>
          <cell r="AG143">
            <v>30200</v>
          </cell>
          <cell r="AH143">
            <v>47519.999999999993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U143">
            <v>70650</v>
          </cell>
        </row>
        <row r="144">
          <cell r="B144">
            <v>38390</v>
          </cell>
          <cell r="C144">
            <v>2</v>
          </cell>
          <cell r="D144">
            <v>7</v>
          </cell>
          <cell r="E144">
            <v>130</v>
          </cell>
          <cell r="F144">
            <v>2872979.3806321998</v>
          </cell>
          <cell r="G144">
            <v>385986</v>
          </cell>
          <cell r="H144">
            <v>6420.5720000000001</v>
          </cell>
          <cell r="I144">
            <v>94361.403902474252</v>
          </cell>
          <cell r="J144">
            <v>44775</v>
          </cell>
          <cell r="K144">
            <v>45700.000000000007</v>
          </cell>
          <cell r="L144">
            <v>36680.701951237126</v>
          </cell>
          <cell r="M144">
            <v>37080.701951237126</v>
          </cell>
          <cell r="N144">
            <v>36380.701951237126</v>
          </cell>
          <cell r="O144">
            <v>46980.701951237133</v>
          </cell>
          <cell r="P144">
            <v>53550</v>
          </cell>
          <cell r="Q144">
            <v>82275</v>
          </cell>
          <cell r="R144">
            <v>0</v>
          </cell>
          <cell r="S144">
            <v>43430.701951237126</v>
          </cell>
          <cell r="T144">
            <v>0</v>
          </cell>
          <cell r="U144">
            <v>55400</v>
          </cell>
          <cell r="V144">
            <v>0</v>
          </cell>
          <cell r="Y144">
            <v>27987.5</v>
          </cell>
          <cell r="Z144">
            <v>90262.499999999985</v>
          </cell>
          <cell r="AA144">
            <v>59899.999999999993</v>
          </cell>
          <cell r="AB144">
            <v>51930.701951237119</v>
          </cell>
          <cell r="AC144">
            <v>61500</v>
          </cell>
          <cell r="AD144">
            <v>89475</v>
          </cell>
          <cell r="AE144">
            <v>59449.999999999993</v>
          </cell>
          <cell r="AF144">
            <v>59599.999999999993</v>
          </cell>
          <cell r="AG144">
            <v>30200</v>
          </cell>
          <cell r="AH144">
            <v>47519.999999999993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U144">
            <v>70650</v>
          </cell>
        </row>
        <row r="145">
          <cell r="B145">
            <v>38391</v>
          </cell>
          <cell r="C145">
            <v>2</v>
          </cell>
          <cell r="D145">
            <v>8</v>
          </cell>
          <cell r="E145">
            <v>131</v>
          </cell>
          <cell r="F145">
            <v>3189509.2873734999</v>
          </cell>
          <cell r="G145">
            <v>373742</v>
          </cell>
          <cell r="H145">
            <v>6420.5720000000001</v>
          </cell>
          <cell r="I145">
            <v>94361.403902474252</v>
          </cell>
          <cell r="J145">
            <v>44775</v>
          </cell>
          <cell r="K145">
            <v>45700.000000000007</v>
          </cell>
          <cell r="L145">
            <v>36680.701951237126</v>
          </cell>
          <cell r="M145">
            <v>37080.701951237126</v>
          </cell>
          <cell r="N145">
            <v>36380.701951237126</v>
          </cell>
          <cell r="O145">
            <v>46980.701951237133</v>
          </cell>
          <cell r="P145">
            <v>53550</v>
          </cell>
          <cell r="Q145">
            <v>82275</v>
          </cell>
          <cell r="R145">
            <v>0</v>
          </cell>
          <cell r="S145">
            <v>43430.701951237126</v>
          </cell>
          <cell r="T145">
            <v>0</v>
          </cell>
          <cell r="U145">
            <v>55400</v>
          </cell>
          <cell r="V145">
            <v>0</v>
          </cell>
          <cell r="Y145">
            <v>27987.5</v>
          </cell>
          <cell r="Z145">
            <v>90262.499999999985</v>
          </cell>
          <cell r="AA145">
            <v>59899.999999999993</v>
          </cell>
          <cell r="AB145">
            <v>51930.701951237119</v>
          </cell>
          <cell r="AC145">
            <v>61500</v>
          </cell>
          <cell r="AD145">
            <v>89475</v>
          </cell>
          <cell r="AE145">
            <v>59449.999999999993</v>
          </cell>
          <cell r="AF145">
            <v>59599.999999999993</v>
          </cell>
          <cell r="AG145">
            <v>30200</v>
          </cell>
          <cell r="AH145">
            <v>47519.999999999993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U145">
            <v>70650</v>
          </cell>
        </row>
        <row r="146">
          <cell r="B146">
            <v>38392</v>
          </cell>
          <cell r="C146">
            <v>2</v>
          </cell>
          <cell r="D146">
            <v>9</v>
          </cell>
          <cell r="E146">
            <v>132</v>
          </cell>
          <cell r="F146">
            <v>3556170.8223662036</v>
          </cell>
          <cell r="G146">
            <v>404831</v>
          </cell>
          <cell r="H146">
            <v>6420.5720000000001</v>
          </cell>
          <cell r="I146">
            <v>94361.403902474252</v>
          </cell>
          <cell r="J146">
            <v>44775</v>
          </cell>
          <cell r="K146">
            <v>45700.000000000007</v>
          </cell>
          <cell r="L146">
            <v>36680.701951237126</v>
          </cell>
          <cell r="M146">
            <v>37080.701951237126</v>
          </cell>
          <cell r="N146">
            <v>36380.701951237126</v>
          </cell>
          <cell r="O146">
            <v>46980.701951237133</v>
          </cell>
          <cell r="P146">
            <v>53550</v>
          </cell>
          <cell r="Q146">
            <v>82275</v>
          </cell>
          <cell r="R146">
            <v>0</v>
          </cell>
          <cell r="S146">
            <v>43430.701951237126</v>
          </cell>
          <cell r="T146">
            <v>0</v>
          </cell>
          <cell r="U146">
            <v>55400</v>
          </cell>
          <cell r="V146">
            <v>0</v>
          </cell>
          <cell r="Y146">
            <v>27987.5</v>
          </cell>
          <cell r="Z146">
            <v>90262.499999999985</v>
          </cell>
          <cell r="AA146">
            <v>59899.999999999993</v>
          </cell>
          <cell r="AB146">
            <v>51930.701951237119</v>
          </cell>
          <cell r="AC146">
            <v>61500</v>
          </cell>
          <cell r="AD146">
            <v>89475</v>
          </cell>
          <cell r="AE146">
            <v>59449.999999999993</v>
          </cell>
          <cell r="AF146">
            <v>59599.999999999993</v>
          </cell>
          <cell r="AG146">
            <v>30200</v>
          </cell>
          <cell r="AH146">
            <v>47519.999999999993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U146">
            <v>70650</v>
          </cell>
        </row>
        <row r="147">
          <cell r="B147">
            <v>38393</v>
          </cell>
          <cell r="C147">
            <v>2</v>
          </cell>
          <cell r="D147">
            <v>10</v>
          </cell>
          <cell r="E147">
            <v>133</v>
          </cell>
          <cell r="F147">
            <v>3072092.2164640399</v>
          </cell>
          <cell r="G147">
            <v>463523</v>
          </cell>
          <cell r="H147">
            <v>6420.5720000000001</v>
          </cell>
          <cell r="I147">
            <v>94361.403902474252</v>
          </cell>
          <cell r="J147">
            <v>44775</v>
          </cell>
          <cell r="K147">
            <v>45700.000000000007</v>
          </cell>
          <cell r="L147">
            <v>36680.701951237126</v>
          </cell>
          <cell r="M147">
            <v>37080.701951237126</v>
          </cell>
          <cell r="N147">
            <v>36380.701951237126</v>
          </cell>
          <cell r="O147">
            <v>46980.701951237133</v>
          </cell>
          <cell r="P147">
            <v>53550</v>
          </cell>
          <cell r="Q147">
            <v>82275</v>
          </cell>
          <cell r="R147">
            <v>0</v>
          </cell>
          <cell r="S147">
            <v>43430.701951237126</v>
          </cell>
          <cell r="T147">
            <v>0</v>
          </cell>
          <cell r="U147">
            <v>55400</v>
          </cell>
          <cell r="V147">
            <v>0</v>
          </cell>
          <cell r="Y147">
            <v>27987.5</v>
          </cell>
          <cell r="Z147">
            <v>90262.499999999985</v>
          </cell>
          <cell r="AA147">
            <v>59899.999999999993</v>
          </cell>
          <cell r="AB147">
            <v>51930.701951237119</v>
          </cell>
          <cell r="AC147">
            <v>61500</v>
          </cell>
          <cell r="AD147">
            <v>89475</v>
          </cell>
          <cell r="AE147">
            <v>59449.999999999993</v>
          </cell>
          <cell r="AF147">
            <v>59599.999999999993</v>
          </cell>
          <cell r="AG147">
            <v>30200</v>
          </cell>
          <cell r="AH147">
            <v>47519.999999999993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U147">
            <v>70650</v>
          </cell>
        </row>
        <row r="148">
          <cell r="B148">
            <v>38394</v>
          </cell>
          <cell r="C148">
            <v>2</v>
          </cell>
          <cell r="D148">
            <v>11</v>
          </cell>
          <cell r="E148">
            <v>134</v>
          </cell>
          <cell r="F148">
            <v>3044728.1785713658</v>
          </cell>
          <cell r="G148">
            <v>452655</v>
          </cell>
          <cell r="H148">
            <v>6420.5720000000001</v>
          </cell>
          <cell r="I148">
            <v>94361.403902474252</v>
          </cell>
          <cell r="J148">
            <v>44775</v>
          </cell>
          <cell r="K148">
            <v>45700.000000000007</v>
          </cell>
          <cell r="L148">
            <v>36680.701951237126</v>
          </cell>
          <cell r="M148">
            <v>37080.701951237126</v>
          </cell>
          <cell r="N148">
            <v>36380.701951237126</v>
          </cell>
          <cell r="O148">
            <v>46980.701951237133</v>
          </cell>
          <cell r="P148">
            <v>53550</v>
          </cell>
          <cell r="Q148">
            <v>82275</v>
          </cell>
          <cell r="R148">
            <v>0</v>
          </cell>
          <cell r="S148">
            <v>43430.701951237126</v>
          </cell>
          <cell r="T148">
            <v>0</v>
          </cell>
          <cell r="U148">
            <v>55400</v>
          </cell>
          <cell r="V148">
            <v>0</v>
          </cell>
          <cell r="Y148">
            <v>27987.5</v>
          </cell>
          <cell r="Z148">
            <v>90262.499999999985</v>
          </cell>
          <cell r="AA148">
            <v>59899.999999999993</v>
          </cell>
          <cell r="AB148">
            <v>51930.701951237119</v>
          </cell>
          <cell r="AC148">
            <v>61500</v>
          </cell>
          <cell r="AD148">
            <v>89475</v>
          </cell>
          <cell r="AE148">
            <v>59449.999999999993</v>
          </cell>
          <cell r="AF148">
            <v>59599.999999999993</v>
          </cell>
          <cell r="AG148">
            <v>30200</v>
          </cell>
          <cell r="AH148">
            <v>47519.999999999993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U148">
            <v>70650</v>
          </cell>
        </row>
        <row r="149">
          <cell r="B149">
            <v>38395</v>
          </cell>
          <cell r="C149">
            <v>2</v>
          </cell>
          <cell r="D149">
            <v>12</v>
          </cell>
          <cell r="E149">
            <v>135</v>
          </cell>
          <cell r="F149">
            <v>3168496.8131669578</v>
          </cell>
          <cell r="G149">
            <v>476342</v>
          </cell>
          <cell r="H149">
            <v>6420.5720000000001</v>
          </cell>
          <cell r="I149">
            <v>94361.403902474252</v>
          </cell>
          <cell r="J149">
            <v>44775</v>
          </cell>
          <cell r="K149">
            <v>45700.000000000007</v>
          </cell>
          <cell r="L149">
            <v>36680.701951237126</v>
          </cell>
          <cell r="M149">
            <v>37080.701951237126</v>
          </cell>
          <cell r="N149">
            <v>36380.701951237126</v>
          </cell>
          <cell r="O149">
            <v>46980.701951237133</v>
          </cell>
          <cell r="P149">
            <v>53550</v>
          </cell>
          <cell r="Q149">
            <v>82275</v>
          </cell>
          <cell r="R149">
            <v>0</v>
          </cell>
          <cell r="S149">
            <v>43430.701951237126</v>
          </cell>
          <cell r="T149">
            <v>0</v>
          </cell>
          <cell r="U149">
            <v>55400</v>
          </cell>
          <cell r="V149">
            <v>0</v>
          </cell>
          <cell r="Y149">
            <v>27987.5</v>
          </cell>
          <cell r="Z149">
            <v>90262.499999999985</v>
          </cell>
          <cell r="AA149">
            <v>59899.999999999993</v>
          </cell>
          <cell r="AB149">
            <v>51930.701951237119</v>
          </cell>
          <cell r="AC149">
            <v>61500</v>
          </cell>
          <cell r="AD149">
            <v>89475</v>
          </cell>
          <cell r="AE149">
            <v>59449.999999999993</v>
          </cell>
          <cell r="AF149">
            <v>59599.999999999993</v>
          </cell>
          <cell r="AG149">
            <v>30200</v>
          </cell>
          <cell r="AH149">
            <v>47519.999999999993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U149">
            <v>70650</v>
          </cell>
        </row>
        <row r="150">
          <cell r="B150">
            <v>38396</v>
          </cell>
          <cell r="C150">
            <v>2</v>
          </cell>
          <cell r="D150">
            <v>13</v>
          </cell>
          <cell r="E150">
            <v>136</v>
          </cell>
          <cell r="F150">
            <v>3509193.0120469737</v>
          </cell>
          <cell r="G150">
            <v>505223</v>
          </cell>
          <cell r="H150">
            <v>6420.5720000000001</v>
          </cell>
          <cell r="I150">
            <v>94361.403902474252</v>
          </cell>
          <cell r="J150">
            <v>44775</v>
          </cell>
          <cell r="K150">
            <v>45700.000000000007</v>
          </cell>
          <cell r="L150">
            <v>36680.701951237126</v>
          </cell>
          <cell r="M150">
            <v>37080.701951237126</v>
          </cell>
          <cell r="N150">
            <v>36380.701951237126</v>
          </cell>
          <cell r="O150">
            <v>46980.701951237133</v>
          </cell>
          <cell r="P150">
            <v>53550</v>
          </cell>
          <cell r="Q150">
            <v>82275</v>
          </cell>
          <cell r="R150">
            <v>0</v>
          </cell>
          <cell r="S150">
            <v>43430.701951237126</v>
          </cell>
          <cell r="T150">
            <v>0</v>
          </cell>
          <cell r="U150">
            <v>55400</v>
          </cell>
          <cell r="V150">
            <v>0</v>
          </cell>
          <cell r="Y150">
            <v>27987.5</v>
          </cell>
          <cell r="Z150">
            <v>90262.499999999985</v>
          </cell>
          <cell r="AA150">
            <v>59899.999999999993</v>
          </cell>
          <cell r="AB150">
            <v>51930.701951237119</v>
          </cell>
          <cell r="AC150">
            <v>61500</v>
          </cell>
          <cell r="AD150">
            <v>89475</v>
          </cell>
          <cell r="AE150">
            <v>59449.999999999993</v>
          </cell>
          <cell r="AF150">
            <v>59599.999999999993</v>
          </cell>
          <cell r="AG150">
            <v>30200</v>
          </cell>
          <cell r="AH150">
            <v>47519.999999999993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U150">
            <v>70650</v>
          </cell>
        </row>
        <row r="151">
          <cell r="B151">
            <v>38397</v>
          </cell>
          <cell r="C151">
            <v>2</v>
          </cell>
          <cell r="D151">
            <v>14</v>
          </cell>
          <cell r="E151">
            <v>137</v>
          </cell>
          <cell r="F151">
            <v>2468155.550464646</v>
          </cell>
          <cell r="G151">
            <v>495575</v>
          </cell>
          <cell r="H151">
            <v>6420.5720000000001</v>
          </cell>
          <cell r="I151">
            <v>94361.403902474252</v>
          </cell>
          <cell r="J151">
            <v>44775</v>
          </cell>
          <cell r="K151">
            <v>45700.000000000007</v>
          </cell>
          <cell r="L151">
            <v>36680.701951237126</v>
          </cell>
          <cell r="M151">
            <v>37080.701951237126</v>
          </cell>
          <cell r="N151">
            <v>36380.701951237126</v>
          </cell>
          <cell r="O151">
            <v>46980.701951237133</v>
          </cell>
          <cell r="P151">
            <v>53550</v>
          </cell>
          <cell r="Q151">
            <v>82275</v>
          </cell>
          <cell r="R151">
            <v>0</v>
          </cell>
          <cell r="S151">
            <v>43430.701951237126</v>
          </cell>
          <cell r="T151">
            <v>0</v>
          </cell>
          <cell r="U151">
            <v>55400</v>
          </cell>
          <cell r="V151">
            <v>0</v>
          </cell>
          <cell r="Y151">
            <v>27987.5</v>
          </cell>
          <cell r="Z151">
            <v>90262.499999999985</v>
          </cell>
          <cell r="AA151">
            <v>59899.999999999993</v>
          </cell>
          <cell r="AB151">
            <v>51930.701951237119</v>
          </cell>
          <cell r="AC151">
            <v>61500</v>
          </cell>
          <cell r="AD151">
            <v>89475</v>
          </cell>
          <cell r="AE151">
            <v>59449.999999999993</v>
          </cell>
          <cell r="AF151">
            <v>59599.999999999993</v>
          </cell>
          <cell r="AG151">
            <v>30200</v>
          </cell>
          <cell r="AH151">
            <v>47519.999999999993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U151">
            <v>70650</v>
          </cell>
        </row>
        <row r="152">
          <cell r="B152">
            <v>38398</v>
          </cell>
          <cell r="C152">
            <v>2</v>
          </cell>
          <cell r="D152">
            <v>15</v>
          </cell>
          <cell r="E152">
            <v>138</v>
          </cell>
          <cell r="F152">
            <v>2399261.7505135438</v>
          </cell>
          <cell r="G152">
            <v>119857</v>
          </cell>
          <cell r="H152">
            <v>6420.5720000000001</v>
          </cell>
          <cell r="I152">
            <v>94361.403902474252</v>
          </cell>
          <cell r="J152">
            <v>44775</v>
          </cell>
          <cell r="K152">
            <v>45700.000000000007</v>
          </cell>
          <cell r="L152">
            <v>36680.701951237126</v>
          </cell>
          <cell r="M152">
            <v>37080.701951237126</v>
          </cell>
          <cell r="N152">
            <v>36380.701951237126</v>
          </cell>
          <cell r="O152">
            <v>46980.701951237133</v>
          </cell>
          <cell r="P152">
            <v>53550</v>
          </cell>
          <cell r="Q152">
            <v>82275</v>
          </cell>
          <cell r="R152">
            <v>0</v>
          </cell>
          <cell r="S152">
            <v>43430.701951237126</v>
          </cell>
          <cell r="T152">
            <v>0</v>
          </cell>
          <cell r="U152">
            <v>55400</v>
          </cell>
          <cell r="V152">
            <v>0</v>
          </cell>
          <cell r="Y152">
            <v>27987.5</v>
          </cell>
          <cell r="Z152">
            <v>90262.499999999985</v>
          </cell>
          <cell r="AA152">
            <v>59899.999999999993</v>
          </cell>
          <cell r="AB152">
            <v>51930.701951237119</v>
          </cell>
          <cell r="AC152">
            <v>61500</v>
          </cell>
          <cell r="AD152">
            <v>89475</v>
          </cell>
          <cell r="AE152">
            <v>59449.999999999993</v>
          </cell>
          <cell r="AF152">
            <v>59599.999999999993</v>
          </cell>
          <cell r="AG152">
            <v>30200</v>
          </cell>
          <cell r="AH152">
            <v>47519.999999999993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U152">
            <v>70650</v>
          </cell>
        </row>
        <row r="153">
          <cell r="B153">
            <v>38399</v>
          </cell>
          <cell r="C153">
            <v>2</v>
          </cell>
          <cell r="D153">
            <v>16</v>
          </cell>
          <cell r="E153">
            <v>139</v>
          </cell>
          <cell r="F153">
            <v>2788395.3614275218</v>
          </cell>
          <cell r="G153">
            <v>623915</v>
          </cell>
          <cell r="H153">
            <v>6420.5720000000001</v>
          </cell>
          <cell r="I153">
            <v>94361.403902474252</v>
          </cell>
          <cell r="J153">
            <v>44775</v>
          </cell>
          <cell r="K153">
            <v>45700.000000000007</v>
          </cell>
          <cell r="L153">
            <v>36680.701951237126</v>
          </cell>
          <cell r="M153">
            <v>37080.701951237126</v>
          </cell>
          <cell r="N153">
            <v>36380.701951237126</v>
          </cell>
          <cell r="O153">
            <v>46980.701951237133</v>
          </cell>
          <cell r="P153">
            <v>53550</v>
          </cell>
          <cell r="Q153">
            <v>82275</v>
          </cell>
          <cell r="R153">
            <v>0</v>
          </cell>
          <cell r="S153">
            <v>43430.701951237126</v>
          </cell>
          <cell r="T153">
            <v>0</v>
          </cell>
          <cell r="U153">
            <v>55400</v>
          </cell>
          <cell r="V153">
            <v>0</v>
          </cell>
          <cell r="Y153">
            <v>27987.5</v>
          </cell>
          <cell r="Z153">
            <v>90262.499999999985</v>
          </cell>
          <cell r="AA153">
            <v>59899.999999999993</v>
          </cell>
          <cell r="AB153">
            <v>51930.701951237119</v>
          </cell>
          <cell r="AC153">
            <v>61500</v>
          </cell>
          <cell r="AD153">
            <v>89475</v>
          </cell>
          <cell r="AE153">
            <v>59449.999999999993</v>
          </cell>
          <cell r="AF153">
            <v>59599.999999999993</v>
          </cell>
          <cell r="AG153">
            <v>30200</v>
          </cell>
          <cell r="AH153">
            <v>47519.999999999993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U153">
            <v>70650</v>
          </cell>
        </row>
        <row r="154">
          <cell r="B154">
            <v>38400</v>
          </cell>
          <cell r="C154">
            <v>2</v>
          </cell>
          <cell r="D154">
            <v>17</v>
          </cell>
          <cell r="E154">
            <v>140</v>
          </cell>
          <cell r="F154">
            <v>2861447.3290543137</v>
          </cell>
          <cell r="G154">
            <v>477393</v>
          </cell>
          <cell r="H154">
            <v>6420.5720000000001</v>
          </cell>
          <cell r="I154">
            <v>94361.403902474252</v>
          </cell>
          <cell r="J154">
            <v>44775</v>
          </cell>
          <cell r="K154">
            <v>45700.000000000007</v>
          </cell>
          <cell r="L154">
            <v>36680.701951237126</v>
          </cell>
          <cell r="M154">
            <v>37080.701951237126</v>
          </cell>
          <cell r="N154">
            <v>36380.701951237126</v>
          </cell>
          <cell r="O154">
            <v>46980.701951237133</v>
          </cell>
          <cell r="P154">
            <v>53550</v>
          </cell>
          <cell r="Q154">
            <v>82275</v>
          </cell>
          <cell r="R154">
            <v>0</v>
          </cell>
          <cell r="S154">
            <v>43430.701951237126</v>
          </cell>
          <cell r="T154">
            <v>0</v>
          </cell>
          <cell r="U154">
            <v>55400</v>
          </cell>
          <cell r="V154">
            <v>0</v>
          </cell>
          <cell r="Y154">
            <v>27987.5</v>
          </cell>
          <cell r="Z154">
            <v>90262.499999999985</v>
          </cell>
          <cell r="AA154">
            <v>59899.999999999993</v>
          </cell>
          <cell r="AB154">
            <v>51930.701951237119</v>
          </cell>
          <cell r="AC154">
            <v>61500</v>
          </cell>
          <cell r="AD154">
            <v>89475</v>
          </cell>
          <cell r="AE154">
            <v>59449.999999999993</v>
          </cell>
          <cell r="AF154">
            <v>59599.999999999993</v>
          </cell>
          <cell r="AG154">
            <v>30200</v>
          </cell>
          <cell r="AH154">
            <v>47519.999999999993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U154">
            <v>70650</v>
          </cell>
        </row>
        <row r="155">
          <cell r="B155">
            <v>38401</v>
          </cell>
          <cell r="C155">
            <v>2</v>
          </cell>
          <cell r="D155">
            <v>18</v>
          </cell>
          <cell r="E155">
            <v>141</v>
          </cell>
          <cell r="F155">
            <v>2482008.7880799817</v>
          </cell>
          <cell r="G155">
            <v>468829</v>
          </cell>
          <cell r="H155">
            <v>6420.5720000000001</v>
          </cell>
          <cell r="I155">
            <v>94361.403902474252</v>
          </cell>
          <cell r="J155">
            <v>44775</v>
          </cell>
          <cell r="K155">
            <v>45700.000000000007</v>
          </cell>
          <cell r="L155">
            <v>36680.701951237126</v>
          </cell>
          <cell r="M155">
            <v>37080.701951237126</v>
          </cell>
          <cell r="N155">
            <v>36380.701951237126</v>
          </cell>
          <cell r="O155">
            <v>46980.701951237133</v>
          </cell>
          <cell r="P155">
            <v>53550</v>
          </cell>
          <cell r="Q155">
            <v>82275</v>
          </cell>
          <cell r="R155">
            <v>0</v>
          </cell>
          <cell r="S155">
            <v>43430.701951237126</v>
          </cell>
          <cell r="T155">
            <v>0</v>
          </cell>
          <cell r="U155">
            <v>55400</v>
          </cell>
          <cell r="V155">
            <v>0</v>
          </cell>
          <cell r="Y155">
            <v>27987.5</v>
          </cell>
          <cell r="Z155">
            <v>90262.499999999985</v>
          </cell>
          <cell r="AA155">
            <v>59899.999999999993</v>
          </cell>
          <cell r="AB155">
            <v>51930.701951237119</v>
          </cell>
          <cell r="AC155">
            <v>61500</v>
          </cell>
          <cell r="AD155">
            <v>89475</v>
          </cell>
          <cell r="AE155">
            <v>59449.999999999993</v>
          </cell>
          <cell r="AF155">
            <v>59599.999999999993</v>
          </cell>
          <cell r="AG155">
            <v>30200</v>
          </cell>
          <cell r="AH155">
            <v>47519.999999999993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U155">
            <v>70650</v>
          </cell>
        </row>
        <row r="156">
          <cell r="B156">
            <v>38402</v>
          </cell>
          <cell r="C156">
            <v>2</v>
          </cell>
          <cell r="D156">
            <v>19</v>
          </cell>
          <cell r="E156">
            <v>142</v>
          </cell>
          <cell r="F156">
            <v>2809689.3730373159</v>
          </cell>
          <cell r="G156">
            <v>460598</v>
          </cell>
          <cell r="H156">
            <v>6420.5720000000001</v>
          </cell>
          <cell r="I156">
            <v>94361.403902474252</v>
          </cell>
          <cell r="J156">
            <v>44775</v>
          </cell>
          <cell r="K156">
            <v>45700.000000000007</v>
          </cell>
          <cell r="L156">
            <v>36680.701951237126</v>
          </cell>
          <cell r="M156">
            <v>37080.701951237126</v>
          </cell>
          <cell r="N156">
            <v>36380.701951237126</v>
          </cell>
          <cell r="O156">
            <v>46980.701951237133</v>
          </cell>
          <cell r="P156">
            <v>53550</v>
          </cell>
          <cell r="Q156">
            <v>82275</v>
          </cell>
          <cell r="R156">
            <v>0</v>
          </cell>
          <cell r="S156">
            <v>43430.701951237126</v>
          </cell>
          <cell r="T156">
            <v>0</v>
          </cell>
          <cell r="U156">
            <v>55400</v>
          </cell>
          <cell r="V156">
            <v>0</v>
          </cell>
          <cell r="Y156">
            <v>27987.5</v>
          </cell>
          <cell r="Z156">
            <v>90262.499999999985</v>
          </cell>
          <cell r="AA156">
            <v>59899.999999999993</v>
          </cell>
          <cell r="AB156">
            <v>51930.701951237119</v>
          </cell>
          <cell r="AC156">
            <v>61500</v>
          </cell>
          <cell r="AD156">
            <v>89475</v>
          </cell>
          <cell r="AE156">
            <v>59449.999999999993</v>
          </cell>
          <cell r="AF156">
            <v>59599.999999999993</v>
          </cell>
          <cell r="AG156">
            <v>30200</v>
          </cell>
          <cell r="AH156">
            <v>47519.999999999993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U156">
            <v>70650</v>
          </cell>
        </row>
        <row r="157">
          <cell r="B157">
            <v>38403</v>
          </cell>
          <cell r="C157">
            <v>2</v>
          </cell>
          <cell r="D157">
            <v>20</v>
          </cell>
          <cell r="E157">
            <v>143</v>
          </cell>
          <cell r="F157">
            <v>2716873.8790460681</v>
          </cell>
          <cell r="G157">
            <v>452687</v>
          </cell>
          <cell r="H157">
            <v>6420.5720000000001</v>
          </cell>
          <cell r="I157">
            <v>94361.403902474252</v>
          </cell>
          <cell r="J157">
            <v>44775</v>
          </cell>
          <cell r="K157">
            <v>45700.000000000007</v>
          </cell>
          <cell r="L157">
            <v>36680.701951237126</v>
          </cell>
          <cell r="M157">
            <v>37080.701951237126</v>
          </cell>
          <cell r="N157">
            <v>36380.701951237126</v>
          </cell>
          <cell r="O157">
            <v>46980.701951237133</v>
          </cell>
          <cell r="P157">
            <v>53550</v>
          </cell>
          <cell r="Q157">
            <v>82275</v>
          </cell>
          <cell r="R157">
            <v>0</v>
          </cell>
          <cell r="S157">
            <v>43430.701951237126</v>
          </cell>
          <cell r="T157">
            <v>0</v>
          </cell>
          <cell r="U157">
            <v>55400</v>
          </cell>
          <cell r="V157">
            <v>0</v>
          </cell>
          <cell r="Y157">
            <v>27987.5</v>
          </cell>
          <cell r="Z157">
            <v>90262.499999999985</v>
          </cell>
          <cell r="AA157">
            <v>59899.999999999993</v>
          </cell>
          <cell r="AB157">
            <v>51930.701951237119</v>
          </cell>
          <cell r="AC157">
            <v>61500</v>
          </cell>
          <cell r="AD157">
            <v>89475</v>
          </cell>
          <cell r="AE157">
            <v>59449.999999999993</v>
          </cell>
          <cell r="AF157">
            <v>59599.999999999993</v>
          </cell>
          <cell r="AG157">
            <v>30200</v>
          </cell>
          <cell r="AH157">
            <v>47519.999999999993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U157">
            <v>70650</v>
          </cell>
        </row>
        <row r="158">
          <cell r="B158">
            <v>38404</v>
          </cell>
          <cell r="C158">
            <v>2</v>
          </cell>
          <cell r="D158">
            <v>21</v>
          </cell>
          <cell r="E158">
            <v>144</v>
          </cell>
          <cell r="F158">
            <v>2464333.8299694378</v>
          </cell>
          <cell r="G158">
            <v>264059</v>
          </cell>
          <cell r="H158">
            <v>6420.5720000000001</v>
          </cell>
          <cell r="I158">
            <v>94361.403902474252</v>
          </cell>
          <cell r="J158">
            <v>44775</v>
          </cell>
          <cell r="K158">
            <v>45700.000000000007</v>
          </cell>
          <cell r="L158">
            <v>36680.701951237126</v>
          </cell>
          <cell r="M158">
            <v>37080.701951237126</v>
          </cell>
          <cell r="N158">
            <v>36380.701951237126</v>
          </cell>
          <cell r="O158">
            <v>46980.701951237133</v>
          </cell>
          <cell r="P158">
            <v>53550</v>
          </cell>
          <cell r="Q158">
            <v>82275</v>
          </cell>
          <cell r="R158">
            <v>0</v>
          </cell>
          <cell r="S158">
            <v>43430.701951237126</v>
          </cell>
          <cell r="T158">
            <v>0</v>
          </cell>
          <cell r="U158">
            <v>55400</v>
          </cell>
          <cell r="V158">
            <v>0</v>
          </cell>
          <cell r="Y158">
            <v>27987.5</v>
          </cell>
          <cell r="Z158">
            <v>90262.499999999985</v>
          </cell>
          <cell r="AA158">
            <v>59899.999999999993</v>
          </cell>
          <cell r="AB158">
            <v>51930.701951237119</v>
          </cell>
          <cell r="AC158">
            <v>61500</v>
          </cell>
          <cell r="AD158">
            <v>89475</v>
          </cell>
          <cell r="AE158">
            <v>59449.999999999993</v>
          </cell>
          <cell r="AF158">
            <v>59599.999999999993</v>
          </cell>
          <cell r="AG158">
            <v>30200</v>
          </cell>
          <cell r="AH158">
            <v>47519.999999999993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U158">
            <v>70650</v>
          </cell>
        </row>
        <row r="159">
          <cell r="B159">
            <v>38405</v>
          </cell>
          <cell r="C159">
            <v>2</v>
          </cell>
          <cell r="D159">
            <v>22</v>
          </cell>
          <cell r="E159">
            <v>145</v>
          </cell>
          <cell r="F159">
            <v>2408112.2082434339</v>
          </cell>
          <cell r="G159">
            <v>119857</v>
          </cell>
          <cell r="H159">
            <v>6420.5720000000001</v>
          </cell>
          <cell r="I159">
            <v>94361.403902474252</v>
          </cell>
          <cell r="J159">
            <v>44775</v>
          </cell>
          <cell r="K159">
            <v>45700.000000000007</v>
          </cell>
          <cell r="L159">
            <v>36680.701951237126</v>
          </cell>
          <cell r="M159">
            <v>37080.701951237126</v>
          </cell>
          <cell r="N159">
            <v>36380.701951237126</v>
          </cell>
          <cell r="O159">
            <v>46980.701951237133</v>
          </cell>
          <cell r="P159">
            <v>53550</v>
          </cell>
          <cell r="Q159">
            <v>82275</v>
          </cell>
          <cell r="R159">
            <v>0</v>
          </cell>
          <cell r="S159">
            <v>43430.701951237126</v>
          </cell>
          <cell r="T159">
            <v>0</v>
          </cell>
          <cell r="U159">
            <v>55400</v>
          </cell>
          <cell r="V159">
            <v>0</v>
          </cell>
          <cell r="Y159">
            <v>27987.5</v>
          </cell>
          <cell r="Z159">
            <v>90262.499999999985</v>
          </cell>
          <cell r="AA159">
            <v>59899.999999999993</v>
          </cell>
          <cell r="AB159">
            <v>51930.701951237119</v>
          </cell>
          <cell r="AC159">
            <v>61500</v>
          </cell>
          <cell r="AD159">
            <v>89475</v>
          </cell>
          <cell r="AE159">
            <v>59449.999999999993</v>
          </cell>
          <cell r="AF159">
            <v>59599.999999999993</v>
          </cell>
          <cell r="AG159">
            <v>30200</v>
          </cell>
          <cell r="AH159">
            <v>47519.999999999993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U159">
            <v>70650</v>
          </cell>
        </row>
        <row r="160">
          <cell r="B160">
            <v>38406</v>
          </cell>
          <cell r="C160">
            <v>2</v>
          </cell>
          <cell r="D160">
            <v>23</v>
          </cell>
          <cell r="E160">
            <v>146</v>
          </cell>
          <cell r="F160">
            <v>2464333.8299694378</v>
          </cell>
          <cell r="G160">
            <v>266348</v>
          </cell>
          <cell r="H160">
            <v>6420.5720000000001</v>
          </cell>
          <cell r="I160">
            <v>94361.403902474252</v>
          </cell>
          <cell r="J160">
            <v>44775</v>
          </cell>
          <cell r="K160">
            <v>45700.000000000007</v>
          </cell>
          <cell r="L160">
            <v>36680.701951237126</v>
          </cell>
          <cell r="M160">
            <v>37080.701951237126</v>
          </cell>
          <cell r="N160">
            <v>36380.701951237126</v>
          </cell>
          <cell r="O160">
            <v>46980.701951237133</v>
          </cell>
          <cell r="P160">
            <v>53550</v>
          </cell>
          <cell r="Q160">
            <v>82275</v>
          </cell>
          <cell r="R160">
            <v>0</v>
          </cell>
          <cell r="S160">
            <v>43430.701951237126</v>
          </cell>
          <cell r="T160">
            <v>0</v>
          </cell>
          <cell r="U160">
            <v>55400</v>
          </cell>
          <cell r="V160">
            <v>0</v>
          </cell>
          <cell r="Y160">
            <v>27987.5</v>
          </cell>
          <cell r="Z160">
            <v>90262.499999999985</v>
          </cell>
          <cell r="AA160">
            <v>59899.999999999993</v>
          </cell>
          <cell r="AB160">
            <v>51930.701951237119</v>
          </cell>
          <cell r="AC160">
            <v>61500</v>
          </cell>
          <cell r="AD160">
            <v>89475</v>
          </cell>
          <cell r="AE160">
            <v>59449.999999999993</v>
          </cell>
          <cell r="AF160">
            <v>59599.999999999993</v>
          </cell>
          <cell r="AG160">
            <v>30200</v>
          </cell>
          <cell r="AH160">
            <v>47519.999999999993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U160">
            <v>70650</v>
          </cell>
        </row>
        <row r="161">
          <cell r="B161">
            <v>38407</v>
          </cell>
          <cell r="C161">
            <v>2</v>
          </cell>
          <cell r="D161">
            <v>24</v>
          </cell>
          <cell r="E161">
            <v>147</v>
          </cell>
          <cell r="F161">
            <v>2464333.8299694378</v>
          </cell>
          <cell r="G161">
            <v>763229</v>
          </cell>
          <cell r="H161">
            <v>6420.5720000000001</v>
          </cell>
          <cell r="I161">
            <v>94361.403902474252</v>
          </cell>
          <cell r="J161">
            <v>44775</v>
          </cell>
          <cell r="K161">
            <v>45700.000000000007</v>
          </cell>
          <cell r="L161">
            <v>36680.701951237126</v>
          </cell>
          <cell r="M161">
            <v>37080.701951237126</v>
          </cell>
          <cell r="N161">
            <v>36380.701951237126</v>
          </cell>
          <cell r="O161">
            <v>46980.701951237133</v>
          </cell>
          <cell r="P161">
            <v>53550</v>
          </cell>
          <cell r="Q161">
            <v>82275</v>
          </cell>
          <cell r="R161">
            <v>0</v>
          </cell>
          <cell r="S161">
            <v>43430.701951237126</v>
          </cell>
          <cell r="T161">
            <v>0</v>
          </cell>
          <cell r="U161">
            <v>55400</v>
          </cell>
          <cell r="V161">
            <v>0</v>
          </cell>
          <cell r="Y161">
            <v>27987.5</v>
          </cell>
          <cell r="Z161">
            <v>90262.499999999985</v>
          </cell>
          <cell r="AA161">
            <v>59899.999999999993</v>
          </cell>
          <cell r="AB161">
            <v>51930.701951237119</v>
          </cell>
          <cell r="AC161">
            <v>61500</v>
          </cell>
          <cell r="AD161">
            <v>89475</v>
          </cell>
          <cell r="AE161">
            <v>59449.999999999993</v>
          </cell>
          <cell r="AF161">
            <v>59599.999999999993</v>
          </cell>
          <cell r="AG161">
            <v>30200</v>
          </cell>
          <cell r="AH161">
            <v>47519.999999999993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U161">
            <v>70650</v>
          </cell>
        </row>
        <row r="162">
          <cell r="B162">
            <v>38408</v>
          </cell>
          <cell r="C162">
            <v>2</v>
          </cell>
          <cell r="D162">
            <v>25</v>
          </cell>
          <cell r="E162">
            <v>148</v>
          </cell>
          <cell r="F162">
            <v>2783041.1589678037</v>
          </cell>
          <cell r="G162">
            <v>510275</v>
          </cell>
          <cell r="H162">
            <v>6420.5720000000001</v>
          </cell>
          <cell r="I162">
            <v>94361.403902474252</v>
          </cell>
          <cell r="J162">
            <v>44775</v>
          </cell>
          <cell r="K162">
            <v>45700.000000000007</v>
          </cell>
          <cell r="L162">
            <v>36680.701951237126</v>
          </cell>
          <cell r="M162">
            <v>37080.701951237126</v>
          </cell>
          <cell r="N162">
            <v>36380.701951237126</v>
          </cell>
          <cell r="O162">
            <v>46980.701951237133</v>
          </cell>
          <cell r="P162">
            <v>53550</v>
          </cell>
          <cell r="Q162">
            <v>82275</v>
          </cell>
          <cell r="R162">
            <v>0</v>
          </cell>
          <cell r="S162">
            <v>43430.701951237126</v>
          </cell>
          <cell r="T162">
            <v>0</v>
          </cell>
          <cell r="U162">
            <v>55400</v>
          </cell>
          <cell r="V162">
            <v>0</v>
          </cell>
          <cell r="Y162">
            <v>27987.5</v>
          </cell>
          <cell r="Z162">
            <v>90262.499999999985</v>
          </cell>
          <cell r="AA162">
            <v>59899.999999999993</v>
          </cell>
          <cell r="AB162">
            <v>51930.701951237119</v>
          </cell>
          <cell r="AC162">
            <v>61500</v>
          </cell>
          <cell r="AD162">
            <v>89475</v>
          </cell>
          <cell r="AE162">
            <v>59449.999999999993</v>
          </cell>
          <cell r="AF162">
            <v>59599.999999999993</v>
          </cell>
          <cell r="AG162">
            <v>30200</v>
          </cell>
          <cell r="AH162">
            <v>47519.999999999993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U162">
            <v>70650</v>
          </cell>
        </row>
        <row r="163">
          <cell r="B163">
            <v>38409</v>
          </cell>
          <cell r="C163">
            <v>2</v>
          </cell>
          <cell r="D163">
            <v>26</v>
          </cell>
          <cell r="E163">
            <v>149</v>
          </cell>
          <cell r="F163">
            <v>2784302.0871249218</v>
          </cell>
          <cell r="G163">
            <v>420304</v>
          </cell>
          <cell r="H163">
            <v>6420.5720000000001</v>
          </cell>
          <cell r="I163">
            <v>94361.403902474252</v>
          </cell>
          <cell r="J163">
            <v>44775</v>
          </cell>
          <cell r="K163">
            <v>45700.000000000007</v>
          </cell>
          <cell r="L163">
            <v>36680.701951237126</v>
          </cell>
          <cell r="M163">
            <v>37080.701951237126</v>
          </cell>
          <cell r="N163">
            <v>36380.701951237126</v>
          </cell>
          <cell r="O163">
            <v>46980.701951237133</v>
          </cell>
          <cell r="P163">
            <v>53550</v>
          </cell>
          <cell r="Q163">
            <v>82275</v>
          </cell>
          <cell r="R163">
            <v>0</v>
          </cell>
          <cell r="S163">
            <v>43430.701951237126</v>
          </cell>
          <cell r="T163">
            <v>0</v>
          </cell>
          <cell r="U163">
            <v>55400</v>
          </cell>
          <cell r="V163">
            <v>0</v>
          </cell>
          <cell r="Y163">
            <v>27987.5</v>
          </cell>
          <cell r="Z163">
            <v>90262.499999999985</v>
          </cell>
          <cell r="AA163">
            <v>59899.999999999993</v>
          </cell>
          <cell r="AB163">
            <v>51930.701951237119</v>
          </cell>
          <cell r="AC163">
            <v>61500</v>
          </cell>
          <cell r="AD163">
            <v>89475</v>
          </cell>
          <cell r="AE163">
            <v>59449.999999999993</v>
          </cell>
          <cell r="AF163">
            <v>59599.999999999993</v>
          </cell>
          <cell r="AG163">
            <v>30200</v>
          </cell>
          <cell r="AH163">
            <v>47519.999999999993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U163">
            <v>70650</v>
          </cell>
        </row>
        <row r="164">
          <cell r="B164">
            <v>38410</v>
          </cell>
          <cell r="C164">
            <v>2</v>
          </cell>
          <cell r="D164">
            <v>27</v>
          </cell>
          <cell r="E164">
            <v>150</v>
          </cell>
          <cell r="F164">
            <v>2680492.6573726418</v>
          </cell>
          <cell r="G164">
            <v>413963</v>
          </cell>
          <cell r="H164">
            <v>6420.5720000000001</v>
          </cell>
          <cell r="I164">
            <v>94361.403902474252</v>
          </cell>
          <cell r="J164">
            <v>44775</v>
          </cell>
          <cell r="K164">
            <v>45700.000000000007</v>
          </cell>
          <cell r="L164">
            <v>36680.701951237126</v>
          </cell>
          <cell r="M164">
            <v>37080.701951237126</v>
          </cell>
          <cell r="N164">
            <v>36380.701951237126</v>
          </cell>
          <cell r="O164">
            <v>46980.701951237133</v>
          </cell>
          <cell r="P164">
            <v>53550</v>
          </cell>
          <cell r="Q164">
            <v>82275</v>
          </cell>
          <cell r="R164">
            <v>0</v>
          </cell>
          <cell r="S164">
            <v>43430.701951237126</v>
          </cell>
          <cell r="T164">
            <v>0</v>
          </cell>
          <cell r="U164">
            <v>55400</v>
          </cell>
          <cell r="V164">
            <v>0</v>
          </cell>
          <cell r="Y164">
            <v>27987.5</v>
          </cell>
          <cell r="Z164">
            <v>90262.499999999985</v>
          </cell>
          <cell r="AA164">
            <v>59899.999999999993</v>
          </cell>
          <cell r="AB164">
            <v>51930.701951237119</v>
          </cell>
          <cell r="AC164">
            <v>61500</v>
          </cell>
          <cell r="AD164">
            <v>89475</v>
          </cell>
          <cell r="AE164">
            <v>59449.999999999993</v>
          </cell>
          <cell r="AF164">
            <v>59599.999999999993</v>
          </cell>
          <cell r="AG164">
            <v>30200</v>
          </cell>
          <cell r="AH164">
            <v>47519.999999999993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U164">
            <v>70650</v>
          </cell>
        </row>
        <row r="165">
          <cell r="B165">
            <v>38411</v>
          </cell>
          <cell r="C165">
            <v>2</v>
          </cell>
          <cell r="D165">
            <v>28</v>
          </cell>
          <cell r="E165">
            <v>151</v>
          </cell>
          <cell r="F165">
            <v>2464333.8299694378</v>
          </cell>
          <cell r="G165">
            <v>295587</v>
          </cell>
          <cell r="H165">
            <v>6420.5720000000001</v>
          </cell>
          <cell r="I165">
            <v>94361.403902474252</v>
          </cell>
          <cell r="J165">
            <v>44775</v>
          </cell>
          <cell r="K165">
            <v>45700.000000000007</v>
          </cell>
          <cell r="L165">
            <v>36680.701951237126</v>
          </cell>
          <cell r="M165">
            <v>37080.701951237126</v>
          </cell>
          <cell r="N165">
            <v>36380.701951237126</v>
          </cell>
          <cell r="O165">
            <v>46980.701951237133</v>
          </cell>
          <cell r="P165">
            <v>53550</v>
          </cell>
          <cell r="Q165">
            <v>82275</v>
          </cell>
          <cell r="R165">
            <v>0</v>
          </cell>
          <cell r="S165">
            <v>43430.701951237126</v>
          </cell>
          <cell r="T165">
            <v>0</v>
          </cell>
          <cell r="U165">
            <v>55400</v>
          </cell>
          <cell r="V165">
            <v>0</v>
          </cell>
          <cell r="Y165">
            <v>27987.5</v>
          </cell>
          <cell r="Z165">
            <v>90262.499999999985</v>
          </cell>
          <cell r="AA165">
            <v>59899.999999999993</v>
          </cell>
          <cell r="AB165">
            <v>51930.701951237119</v>
          </cell>
          <cell r="AC165">
            <v>61500</v>
          </cell>
          <cell r="AD165">
            <v>89475</v>
          </cell>
          <cell r="AE165">
            <v>59449.999999999993</v>
          </cell>
          <cell r="AF165">
            <v>59599.999999999993</v>
          </cell>
          <cell r="AG165">
            <v>30200</v>
          </cell>
          <cell r="AH165">
            <v>47519.999999999993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U165">
            <v>70650</v>
          </cell>
        </row>
        <row r="166">
          <cell r="B166">
            <v>38413</v>
          </cell>
          <cell r="C166">
            <v>3</v>
          </cell>
          <cell r="D166">
            <v>1</v>
          </cell>
          <cell r="E166">
            <v>152</v>
          </cell>
          <cell r="F166">
            <v>2213335.248093592</v>
          </cell>
          <cell r="G166">
            <v>442233</v>
          </cell>
          <cell r="H166">
            <v>6420.5720000000001</v>
          </cell>
          <cell r="I166">
            <v>94361.403902474252</v>
          </cell>
          <cell r="J166">
            <v>44775</v>
          </cell>
          <cell r="K166">
            <v>45700.000000000007</v>
          </cell>
          <cell r="L166">
            <v>36680.701951237126</v>
          </cell>
          <cell r="M166">
            <v>37080.701951237126</v>
          </cell>
          <cell r="N166">
            <v>36380.701951237126</v>
          </cell>
          <cell r="O166">
            <v>46980.701951237133</v>
          </cell>
          <cell r="P166">
            <v>53550</v>
          </cell>
          <cell r="Q166">
            <v>82275</v>
          </cell>
          <cell r="R166">
            <v>0</v>
          </cell>
          <cell r="S166">
            <v>43430.701951237126</v>
          </cell>
          <cell r="T166">
            <v>0</v>
          </cell>
          <cell r="U166">
            <v>55400</v>
          </cell>
          <cell r="V166">
            <v>0</v>
          </cell>
          <cell r="Y166">
            <v>27987.5</v>
          </cell>
          <cell r="Z166">
            <v>0</v>
          </cell>
          <cell r="AA166">
            <v>59899.999999999993</v>
          </cell>
          <cell r="AB166">
            <v>51930.701951237119</v>
          </cell>
          <cell r="AC166">
            <v>61500</v>
          </cell>
          <cell r="AD166">
            <v>89475</v>
          </cell>
          <cell r="AE166">
            <v>59449.999999999993</v>
          </cell>
          <cell r="AF166">
            <v>59599.999999999993</v>
          </cell>
          <cell r="AG166">
            <v>30200</v>
          </cell>
          <cell r="AH166">
            <v>47519.999999999993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U166">
            <v>70650</v>
          </cell>
        </row>
        <row r="167">
          <cell r="B167">
            <v>38414</v>
          </cell>
          <cell r="C167">
            <v>3</v>
          </cell>
          <cell r="D167">
            <v>2</v>
          </cell>
          <cell r="E167">
            <v>153</v>
          </cell>
          <cell r="F167">
            <v>2334920.4702746021</v>
          </cell>
          <cell r="G167">
            <v>535632</v>
          </cell>
          <cell r="H167">
            <v>6420.5720000000001</v>
          </cell>
          <cell r="I167">
            <v>94361.403902474252</v>
          </cell>
          <cell r="J167">
            <v>44775</v>
          </cell>
          <cell r="K167">
            <v>45700.000000000007</v>
          </cell>
          <cell r="L167">
            <v>36680.701951237126</v>
          </cell>
          <cell r="M167">
            <v>37080.701951237126</v>
          </cell>
          <cell r="N167">
            <v>36380.701951237126</v>
          </cell>
          <cell r="O167">
            <v>46980.701951237133</v>
          </cell>
          <cell r="P167">
            <v>53550</v>
          </cell>
          <cell r="Q167">
            <v>82275</v>
          </cell>
          <cell r="R167">
            <v>0</v>
          </cell>
          <cell r="S167">
            <v>43430.701951237126</v>
          </cell>
          <cell r="T167">
            <v>0</v>
          </cell>
          <cell r="U167">
            <v>55400</v>
          </cell>
          <cell r="V167">
            <v>0</v>
          </cell>
          <cell r="Y167">
            <v>27987.5</v>
          </cell>
          <cell r="Z167">
            <v>0</v>
          </cell>
          <cell r="AA167">
            <v>59899.999999999993</v>
          </cell>
          <cell r="AB167">
            <v>51930.701951237119</v>
          </cell>
          <cell r="AC167">
            <v>61500</v>
          </cell>
          <cell r="AD167">
            <v>89475</v>
          </cell>
          <cell r="AE167">
            <v>59449.999999999993</v>
          </cell>
          <cell r="AF167">
            <v>59599.999999999993</v>
          </cell>
          <cell r="AG167">
            <v>30200</v>
          </cell>
          <cell r="AH167">
            <v>47519.999999999993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U167">
            <v>70650</v>
          </cell>
        </row>
        <row r="168">
          <cell r="B168">
            <v>38415</v>
          </cell>
          <cell r="C168">
            <v>3</v>
          </cell>
          <cell r="D168">
            <v>3</v>
          </cell>
          <cell r="E168">
            <v>154</v>
          </cell>
          <cell r="F168">
            <v>3026736.7404720597</v>
          </cell>
          <cell r="G168">
            <v>421404</v>
          </cell>
          <cell r="H168">
            <v>6420.5720000000001</v>
          </cell>
          <cell r="I168">
            <v>94361.403902474252</v>
          </cell>
          <cell r="J168">
            <v>44775</v>
          </cell>
          <cell r="K168">
            <v>45700.000000000007</v>
          </cell>
          <cell r="L168">
            <v>36680.701951237126</v>
          </cell>
          <cell r="M168">
            <v>37080.701951237126</v>
          </cell>
          <cell r="N168">
            <v>36380.701951237126</v>
          </cell>
          <cell r="O168">
            <v>46980.701951237133</v>
          </cell>
          <cell r="P168">
            <v>53550</v>
          </cell>
          <cell r="Q168">
            <v>82275</v>
          </cell>
          <cell r="R168">
            <v>0</v>
          </cell>
          <cell r="S168">
            <v>43430.701951237126</v>
          </cell>
          <cell r="T168">
            <v>0</v>
          </cell>
          <cell r="U168">
            <v>55400</v>
          </cell>
          <cell r="V168">
            <v>0</v>
          </cell>
          <cell r="Y168">
            <v>27987.5</v>
          </cell>
          <cell r="Z168">
            <v>0</v>
          </cell>
          <cell r="AA168">
            <v>59899.999999999993</v>
          </cell>
          <cell r="AB168">
            <v>51930.701951237119</v>
          </cell>
          <cell r="AC168">
            <v>61500</v>
          </cell>
          <cell r="AD168">
            <v>89475</v>
          </cell>
          <cell r="AE168">
            <v>59449.999999999993</v>
          </cell>
          <cell r="AF168">
            <v>59599.999999999993</v>
          </cell>
          <cell r="AG168">
            <v>30200</v>
          </cell>
          <cell r="AH168">
            <v>47519.999999999993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U168">
            <v>70650</v>
          </cell>
        </row>
        <row r="169">
          <cell r="B169">
            <v>38416</v>
          </cell>
          <cell r="C169">
            <v>3</v>
          </cell>
          <cell r="D169">
            <v>4</v>
          </cell>
          <cell r="E169">
            <v>155</v>
          </cell>
          <cell r="F169">
            <v>2576830.9848390897</v>
          </cell>
          <cell r="G169">
            <v>416147</v>
          </cell>
          <cell r="H169">
            <v>6420.5720000000001</v>
          </cell>
          <cell r="I169">
            <v>94361.403902474252</v>
          </cell>
          <cell r="J169">
            <v>44775</v>
          </cell>
          <cell r="K169">
            <v>45700.000000000007</v>
          </cell>
          <cell r="L169">
            <v>36680.701951237126</v>
          </cell>
          <cell r="M169">
            <v>37080.701951237126</v>
          </cell>
          <cell r="N169">
            <v>36380.701951237126</v>
          </cell>
          <cell r="O169">
            <v>46980.701951237133</v>
          </cell>
          <cell r="P169">
            <v>53550</v>
          </cell>
          <cell r="Q169">
            <v>82275</v>
          </cell>
          <cell r="R169">
            <v>0</v>
          </cell>
          <cell r="S169">
            <v>43430.701951237126</v>
          </cell>
          <cell r="T169">
            <v>0</v>
          </cell>
          <cell r="U169">
            <v>55400</v>
          </cell>
          <cell r="V169">
            <v>0</v>
          </cell>
          <cell r="Y169">
            <v>27987.5</v>
          </cell>
          <cell r="Z169">
            <v>0</v>
          </cell>
          <cell r="AA169">
            <v>59899.999999999993</v>
          </cell>
          <cell r="AB169">
            <v>51930.701951237119</v>
          </cell>
          <cell r="AC169">
            <v>61500</v>
          </cell>
          <cell r="AD169">
            <v>89475</v>
          </cell>
          <cell r="AE169">
            <v>59449.999999999993</v>
          </cell>
          <cell r="AF169">
            <v>59599.999999999993</v>
          </cell>
          <cell r="AG169">
            <v>30200</v>
          </cell>
          <cell r="AH169">
            <v>47519.999999999993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U169">
            <v>70650</v>
          </cell>
        </row>
        <row r="170">
          <cell r="B170">
            <v>38417</v>
          </cell>
          <cell r="C170">
            <v>3</v>
          </cell>
          <cell r="D170">
            <v>5</v>
          </cell>
          <cell r="E170">
            <v>156</v>
          </cell>
          <cell r="F170">
            <v>2743231.5704760537</v>
          </cell>
          <cell r="G170">
            <v>411101</v>
          </cell>
          <cell r="H170">
            <v>6420.5720000000001</v>
          </cell>
          <cell r="I170">
            <v>94361.403902474252</v>
          </cell>
          <cell r="J170">
            <v>44775</v>
          </cell>
          <cell r="K170">
            <v>45700.000000000007</v>
          </cell>
          <cell r="L170">
            <v>36680.701951237126</v>
          </cell>
          <cell r="M170">
            <v>37080.701951237126</v>
          </cell>
          <cell r="N170">
            <v>36380.701951237126</v>
          </cell>
          <cell r="O170">
            <v>46980.701951237133</v>
          </cell>
          <cell r="P170">
            <v>53550</v>
          </cell>
          <cell r="Q170">
            <v>82275</v>
          </cell>
          <cell r="R170">
            <v>0</v>
          </cell>
          <cell r="S170">
            <v>43430.701951237126</v>
          </cell>
          <cell r="T170">
            <v>0</v>
          </cell>
          <cell r="U170">
            <v>55400</v>
          </cell>
          <cell r="V170">
            <v>0</v>
          </cell>
          <cell r="Y170">
            <v>27987.5</v>
          </cell>
          <cell r="Z170">
            <v>0</v>
          </cell>
          <cell r="AA170">
            <v>59899.999999999993</v>
          </cell>
          <cell r="AB170">
            <v>51930.701951237119</v>
          </cell>
          <cell r="AC170">
            <v>61500</v>
          </cell>
          <cell r="AD170">
            <v>89475</v>
          </cell>
          <cell r="AE170">
            <v>59449.999999999993</v>
          </cell>
          <cell r="AF170">
            <v>59599.999999999993</v>
          </cell>
          <cell r="AG170">
            <v>30200</v>
          </cell>
          <cell r="AH170">
            <v>47519.999999999993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U170">
            <v>70650</v>
          </cell>
        </row>
        <row r="171">
          <cell r="B171">
            <v>38418</v>
          </cell>
          <cell r="C171">
            <v>3</v>
          </cell>
          <cell r="D171">
            <v>6</v>
          </cell>
          <cell r="E171">
            <v>157</v>
          </cell>
          <cell r="F171">
            <v>2120373.9936027881</v>
          </cell>
          <cell r="G171">
            <v>349732</v>
          </cell>
          <cell r="H171">
            <v>6420.5720000000001</v>
          </cell>
          <cell r="I171">
            <v>94361.403902474252</v>
          </cell>
          <cell r="J171">
            <v>44775</v>
          </cell>
          <cell r="K171">
            <v>45700.000000000007</v>
          </cell>
          <cell r="L171">
            <v>36680.701951237126</v>
          </cell>
          <cell r="M171">
            <v>37080.701951237126</v>
          </cell>
          <cell r="N171">
            <v>36380.701951237126</v>
          </cell>
          <cell r="O171">
            <v>46980.701951237133</v>
          </cell>
          <cell r="P171">
            <v>53550</v>
          </cell>
          <cell r="Q171">
            <v>82275</v>
          </cell>
          <cell r="R171">
            <v>0</v>
          </cell>
          <cell r="S171">
            <v>43430.701951237126</v>
          </cell>
          <cell r="T171">
            <v>0</v>
          </cell>
          <cell r="U171">
            <v>55400</v>
          </cell>
          <cell r="V171">
            <v>0</v>
          </cell>
          <cell r="Y171">
            <v>27987.5</v>
          </cell>
          <cell r="Z171">
            <v>0</v>
          </cell>
          <cell r="AA171">
            <v>59899.999999999993</v>
          </cell>
          <cell r="AB171">
            <v>51930.701951237119</v>
          </cell>
          <cell r="AC171">
            <v>61500</v>
          </cell>
          <cell r="AD171">
            <v>89475</v>
          </cell>
          <cell r="AE171">
            <v>59449.999999999993</v>
          </cell>
          <cell r="AF171">
            <v>59599.999999999993</v>
          </cell>
          <cell r="AG171">
            <v>30200</v>
          </cell>
          <cell r="AH171">
            <v>47519.999999999993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U171">
            <v>65405.638526852999</v>
          </cell>
        </row>
        <row r="172">
          <cell r="B172">
            <v>38419</v>
          </cell>
          <cell r="C172">
            <v>3</v>
          </cell>
          <cell r="D172">
            <v>7</v>
          </cell>
          <cell r="E172">
            <v>158</v>
          </cell>
          <cell r="F172">
            <v>1756149.45435951</v>
          </cell>
          <cell r="G172">
            <v>7000</v>
          </cell>
          <cell r="H172">
            <v>6420.5720000000001</v>
          </cell>
          <cell r="I172">
            <v>94361.403902474252</v>
          </cell>
          <cell r="J172">
            <v>44775</v>
          </cell>
          <cell r="K172">
            <v>45700.000000000007</v>
          </cell>
          <cell r="L172">
            <v>36680.701951237126</v>
          </cell>
          <cell r="M172">
            <v>37080.701951237126</v>
          </cell>
          <cell r="N172">
            <v>36380.701951237126</v>
          </cell>
          <cell r="O172">
            <v>46980.701951237133</v>
          </cell>
          <cell r="P172">
            <v>53550</v>
          </cell>
          <cell r="Q172">
            <v>82275</v>
          </cell>
          <cell r="R172">
            <v>0</v>
          </cell>
          <cell r="S172">
            <v>43430.701951237126</v>
          </cell>
          <cell r="T172">
            <v>0</v>
          </cell>
          <cell r="U172">
            <v>55400</v>
          </cell>
          <cell r="V172">
            <v>0</v>
          </cell>
          <cell r="Y172">
            <v>27987.5</v>
          </cell>
          <cell r="Z172">
            <v>0</v>
          </cell>
          <cell r="AA172">
            <v>59899.999999999993</v>
          </cell>
          <cell r="AB172">
            <v>51930.701951237119</v>
          </cell>
          <cell r="AC172">
            <v>61500</v>
          </cell>
          <cell r="AD172">
            <v>89475</v>
          </cell>
          <cell r="AE172">
            <v>29815.057385697022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U172">
            <v>11250</v>
          </cell>
        </row>
        <row r="173">
          <cell r="B173">
            <v>38420</v>
          </cell>
          <cell r="C173">
            <v>3</v>
          </cell>
          <cell r="D173">
            <v>8</v>
          </cell>
          <cell r="E173">
            <v>159</v>
          </cell>
          <cell r="F173">
            <v>1683452.902745334</v>
          </cell>
          <cell r="G173">
            <v>7000</v>
          </cell>
          <cell r="H173">
            <v>6420.5720000000001</v>
          </cell>
          <cell r="I173">
            <v>94361.403902474252</v>
          </cell>
          <cell r="J173">
            <v>44775</v>
          </cell>
          <cell r="K173">
            <v>45700.000000000007</v>
          </cell>
          <cell r="L173">
            <v>36680.701951237126</v>
          </cell>
          <cell r="M173">
            <v>37080.701951237126</v>
          </cell>
          <cell r="N173">
            <v>36380.701951237126</v>
          </cell>
          <cell r="O173">
            <v>46980.701951237133</v>
          </cell>
          <cell r="P173">
            <v>53550</v>
          </cell>
          <cell r="Q173">
            <v>82275</v>
          </cell>
          <cell r="R173">
            <v>0</v>
          </cell>
          <cell r="S173">
            <v>43430.701951237126</v>
          </cell>
          <cell r="T173">
            <v>0</v>
          </cell>
          <cell r="U173">
            <v>55400</v>
          </cell>
          <cell r="V173">
            <v>0</v>
          </cell>
          <cell r="Y173">
            <v>27987.5</v>
          </cell>
          <cell r="Z173">
            <v>0</v>
          </cell>
          <cell r="AA173">
            <v>59899.999999999993</v>
          </cell>
          <cell r="AB173">
            <v>51930.701951237119</v>
          </cell>
          <cell r="AC173">
            <v>61500</v>
          </cell>
          <cell r="AD173">
            <v>75437.904406640693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U173">
            <v>11250</v>
          </cell>
        </row>
        <row r="174">
          <cell r="B174">
            <v>38421</v>
          </cell>
          <cell r="C174">
            <v>3</v>
          </cell>
          <cell r="D174">
            <v>9</v>
          </cell>
          <cell r="E174">
            <v>160</v>
          </cell>
          <cell r="F174">
            <v>2029425.43203736</v>
          </cell>
          <cell r="G174">
            <v>157956</v>
          </cell>
          <cell r="H174">
            <v>6420.5720000000001</v>
          </cell>
          <cell r="I174">
            <v>94361.403902474252</v>
          </cell>
          <cell r="J174">
            <v>44775</v>
          </cell>
          <cell r="K174">
            <v>45700.000000000007</v>
          </cell>
          <cell r="L174">
            <v>36680.701951237126</v>
          </cell>
          <cell r="M174">
            <v>37080.701951237126</v>
          </cell>
          <cell r="N174">
            <v>36380.701951237126</v>
          </cell>
          <cell r="O174">
            <v>46980.701951237133</v>
          </cell>
          <cell r="P174">
            <v>53550</v>
          </cell>
          <cell r="Q174">
            <v>82275</v>
          </cell>
          <cell r="R174">
            <v>0</v>
          </cell>
          <cell r="S174">
            <v>43430.701951237126</v>
          </cell>
          <cell r="T174">
            <v>0</v>
          </cell>
          <cell r="U174">
            <v>55400</v>
          </cell>
          <cell r="V174">
            <v>0</v>
          </cell>
          <cell r="Y174">
            <v>27987.5</v>
          </cell>
          <cell r="Z174">
            <v>0</v>
          </cell>
          <cell r="AA174">
            <v>59899.999999999993</v>
          </cell>
          <cell r="AB174">
            <v>51930.701951237119</v>
          </cell>
          <cell r="AC174">
            <v>61500</v>
          </cell>
          <cell r="AD174">
            <v>89475</v>
          </cell>
          <cell r="AE174">
            <v>59449.999999999993</v>
          </cell>
          <cell r="AF174">
            <v>59599.999999999993</v>
          </cell>
          <cell r="AG174">
            <v>30200</v>
          </cell>
          <cell r="AH174">
            <v>45820.62297809837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U174">
            <v>11250</v>
          </cell>
        </row>
        <row r="175">
          <cell r="B175">
            <v>38422</v>
          </cell>
          <cell r="C175">
            <v>3</v>
          </cell>
          <cell r="D175">
            <v>10</v>
          </cell>
          <cell r="E175">
            <v>161</v>
          </cell>
          <cell r="F175">
            <v>2029425.43203736</v>
          </cell>
          <cell r="G175">
            <v>500563</v>
          </cell>
          <cell r="H175">
            <v>6420.5720000000001</v>
          </cell>
          <cell r="I175">
            <v>94361.403902474252</v>
          </cell>
          <cell r="J175">
            <v>44775</v>
          </cell>
          <cell r="K175">
            <v>45700.000000000007</v>
          </cell>
          <cell r="L175">
            <v>36680.701951237126</v>
          </cell>
          <cell r="M175">
            <v>37080.701951237126</v>
          </cell>
          <cell r="N175">
            <v>36380.701951237126</v>
          </cell>
          <cell r="O175">
            <v>46980.701951237133</v>
          </cell>
          <cell r="P175">
            <v>53550</v>
          </cell>
          <cell r="Q175">
            <v>82275</v>
          </cell>
          <cell r="R175">
            <v>0</v>
          </cell>
          <cell r="S175">
            <v>43430.701951237126</v>
          </cell>
          <cell r="T175">
            <v>0</v>
          </cell>
          <cell r="U175">
            <v>55400</v>
          </cell>
          <cell r="V175">
            <v>0</v>
          </cell>
          <cell r="Y175">
            <v>27987.5</v>
          </cell>
          <cell r="Z175">
            <v>0</v>
          </cell>
          <cell r="AA175">
            <v>59899.999999999993</v>
          </cell>
          <cell r="AB175">
            <v>51930.701951237119</v>
          </cell>
          <cell r="AC175">
            <v>61500</v>
          </cell>
          <cell r="AD175">
            <v>89475</v>
          </cell>
          <cell r="AE175">
            <v>59449.999999999993</v>
          </cell>
          <cell r="AF175">
            <v>59599.999999999993</v>
          </cell>
          <cell r="AG175">
            <v>30200</v>
          </cell>
          <cell r="AH175">
            <v>45820.62297809837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U175">
            <v>11250</v>
          </cell>
        </row>
        <row r="176">
          <cell r="B176">
            <v>38423</v>
          </cell>
          <cell r="C176">
            <v>3</v>
          </cell>
          <cell r="D176">
            <v>11</v>
          </cell>
          <cell r="E176">
            <v>162</v>
          </cell>
          <cell r="F176">
            <v>2029425.43203736</v>
          </cell>
          <cell r="G176">
            <v>36122</v>
          </cell>
          <cell r="H176">
            <v>6420.5720000000001</v>
          </cell>
          <cell r="I176">
            <v>94361.403902474252</v>
          </cell>
          <cell r="J176">
            <v>44775</v>
          </cell>
          <cell r="K176">
            <v>45700.000000000007</v>
          </cell>
          <cell r="L176">
            <v>36680.701951237126</v>
          </cell>
          <cell r="M176">
            <v>37080.701951237126</v>
          </cell>
          <cell r="N176">
            <v>36380.701951237126</v>
          </cell>
          <cell r="O176">
            <v>46980.701951237133</v>
          </cell>
          <cell r="P176">
            <v>53550</v>
          </cell>
          <cell r="Q176">
            <v>82275</v>
          </cell>
          <cell r="R176">
            <v>0</v>
          </cell>
          <cell r="S176">
            <v>43430.701951237126</v>
          </cell>
          <cell r="T176">
            <v>0</v>
          </cell>
          <cell r="U176">
            <v>55400</v>
          </cell>
          <cell r="V176">
            <v>0</v>
          </cell>
          <cell r="Y176">
            <v>27987.5</v>
          </cell>
          <cell r="Z176">
            <v>0</v>
          </cell>
          <cell r="AA176">
            <v>59899.999999999993</v>
          </cell>
          <cell r="AB176">
            <v>51930.701951237119</v>
          </cell>
          <cell r="AC176">
            <v>61500</v>
          </cell>
          <cell r="AD176">
            <v>89475</v>
          </cell>
          <cell r="AE176">
            <v>59449.999999999993</v>
          </cell>
          <cell r="AF176">
            <v>59599.999999999993</v>
          </cell>
          <cell r="AG176">
            <v>30200</v>
          </cell>
          <cell r="AH176">
            <v>45820.62297809837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U176">
            <v>11250</v>
          </cell>
        </row>
        <row r="177">
          <cell r="B177">
            <v>38424</v>
          </cell>
          <cell r="C177">
            <v>3</v>
          </cell>
          <cell r="D177">
            <v>12</v>
          </cell>
          <cell r="E177">
            <v>163</v>
          </cell>
          <cell r="F177">
            <v>2029425.43203736</v>
          </cell>
          <cell r="G177">
            <v>167225</v>
          </cell>
          <cell r="H177">
            <v>6420.5720000000001</v>
          </cell>
          <cell r="I177">
            <v>94361.403902474252</v>
          </cell>
          <cell r="J177">
            <v>44775</v>
          </cell>
          <cell r="K177">
            <v>45700.000000000007</v>
          </cell>
          <cell r="L177">
            <v>36680.701951237126</v>
          </cell>
          <cell r="M177">
            <v>37080.701951237126</v>
          </cell>
          <cell r="N177">
            <v>36380.701951237126</v>
          </cell>
          <cell r="O177">
            <v>46980.701951237133</v>
          </cell>
          <cell r="P177">
            <v>53550</v>
          </cell>
          <cell r="Q177">
            <v>82275</v>
          </cell>
          <cell r="R177">
            <v>0</v>
          </cell>
          <cell r="S177">
            <v>43430.701951237126</v>
          </cell>
          <cell r="T177">
            <v>0</v>
          </cell>
          <cell r="U177">
            <v>55400</v>
          </cell>
          <cell r="V177">
            <v>0</v>
          </cell>
          <cell r="Y177">
            <v>27987.5</v>
          </cell>
          <cell r="Z177">
            <v>0</v>
          </cell>
          <cell r="AA177">
            <v>59899.999999999993</v>
          </cell>
          <cell r="AB177">
            <v>51930.701951237119</v>
          </cell>
          <cell r="AC177">
            <v>61500</v>
          </cell>
          <cell r="AD177">
            <v>89475</v>
          </cell>
          <cell r="AE177">
            <v>59449.999999999993</v>
          </cell>
          <cell r="AF177">
            <v>59599.999999999993</v>
          </cell>
          <cell r="AG177">
            <v>30200</v>
          </cell>
          <cell r="AH177">
            <v>45820.62297809837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U177">
            <v>11250</v>
          </cell>
        </row>
        <row r="178">
          <cell r="B178">
            <v>38425</v>
          </cell>
          <cell r="C178">
            <v>3</v>
          </cell>
          <cell r="D178">
            <v>13</v>
          </cell>
          <cell r="E178">
            <v>164</v>
          </cell>
          <cell r="F178">
            <v>2001204.8016198978</v>
          </cell>
          <cell r="G178">
            <v>7000</v>
          </cell>
          <cell r="H178">
            <v>6420.5720000000001</v>
          </cell>
          <cell r="I178">
            <v>94361.403902474252</v>
          </cell>
          <cell r="J178">
            <v>44775</v>
          </cell>
          <cell r="K178">
            <v>45700.000000000007</v>
          </cell>
          <cell r="L178">
            <v>36680.701951237126</v>
          </cell>
          <cell r="M178">
            <v>37080.701951237126</v>
          </cell>
          <cell r="N178">
            <v>36380.701951237126</v>
          </cell>
          <cell r="O178">
            <v>46980.701951237133</v>
          </cell>
          <cell r="P178">
            <v>53550</v>
          </cell>
          <cell r="Q178">
            <v>82275</v>
          </cell>
          <cell r="R178">
            <v>0</v>
          </cell>
          <cell r="S178">
            <v>43430.701951237126</v>
          </cell>
          <cell r="T178">
            <v>0</v>
          </cell>
          <cell r="U178">
            <v>55400</v>
          </cell>
          <cell r="V178">
            <v>0</v>
          </cell>
          <cell r="Y178">
            <v>27987.5</v>
          </cell>
          <cell r="Z178">
            <v>0</v>
          </cell>
          <cell r="AA178">
            <v>59899.999999999993</v>
          </cell>
          <cell r="AB178">
            <v>51930.701951237119</v>
          </cell>
          <cell r="AC178">
            <v>61500</v>
          </cell>
          <cell r="AD178">
            <v>89475</v>
          </cell>
          <cell r="AE178">
            <v>59449.999999999993</v>
          </cell>
          <cell r="AF178">
            <v>59599.999999999993</v>
          </cell>
          <cell r="AG178">
            <v>30200</v>
          </cell>
          <cell r="AH178">
            <v>28829.8927247307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U178">
            <v>11250</v>
          </cell>
        </row>
        <row r="179">
          <cell r="B179">
            <v>38426</v>
          </cell>
          <cell r="C179">
            <v>3</v>
          </cell>
          <cell r="D179">
            <v>14</v>
          </cell>
          <cell r="E179">
            <v>165</v>
          </cell>
          <cell r="F179">
            <v>1855854.627853744</v>
          </cell>
          <cell r="G179">
            <v>7000</v>
          </cell>
          <cell r="H179">
            <v>6420.5720000000001</v>
          </cell>
          <cell r="I179">
            <v>94361.403902474252</v>
          </cell>
          <cell r="J179">
            <v>44775</v>
          </cell>
          <cell r="K179">
            <v>45700.000000000007</v>
          </cell>
          <cell r="L179">
            <v>36680.701951237126</v>
          </cell>
          <cell r="M179">
            <v>37080.701951237126</v>
          </cell>
          <cell r="N179">
            <v>36380.701951237126</v>
          </cell>
          <cell r="O179">
            <v>46980.701951237133</v>
          </cell>
          <cell r="P179">
            <v>53550</v>
          </cell>
          <cell r="Q179">
            <v>82275</v>
          </cell>
          <cell r="R179">
            <v>0</v>
          </cell>
          <cell r="S179">
            <v>43430.701951237126</v>
          </cell>
          <cell r="T179">
            <v>0</v>
          </cell>
          <cell r="U179">
            <v>55400</v>
          </cell>
          <cell r="V179">
            <v>0</v>
          </cell>
          <cell r="Y179">
            <v>27987.5</v>
          </cell>
          <cell r="Z179">
            <v>0</v>
          </cell>
          <cell r="AA179">
            <v>59899.999999999993</v>
          </cell>
          <cell r="AB179">
            <v>51930.701951237119</v>
          </cell>
          <cell r="AC179">
            <v>61500</v>
          </cell>
          <cell r="AD179">
            <v>89475</v>
          </cell>
          <cell r="AE179">
            <v>59449.999999999993</v>
          </cell>
          <cell r="AF179">
            <v>30521.668559529091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U179">
            <v>11250</v>
          </cell>
        </row>
        <row r="180">
          <cell r="B180">
            <v>38427</v>
          </cell>
          <cell r="C180">
            <v>3</v>
          </cell>
          <cell r="D180">
            <v>15</v>
          </cell>
          <cell r="E180">
            <v>166</v>
          </cell>
          <cell r="F180">
            <v>2029425.43203736</v>
          </cell>
          <cell r="G180">
            <v>114577</v>
          </cell>
          <cell r="H180">
            <v>6420.5720000000001</v>
          </cell>
          <cell r="I180">
            <v>94361.403902474252</v>
          </cell>
          <cell r="J180">
            <v>44775</v>
          </cell>
          <cell r="K180">
            <v>45700.000000000007</v>
          </cell>
          <cell r="L180">
            <v>36680.701951237126</v>
          </cell>
          <cell r="M180">
            <v>37080.701951237126</v>
          </cell>
          <cell r="N180">
            <v>36380.701951237126</v>
          </cell>
          <cell r="O180">
            <v>46980.701951237133</v>
          </cell>
          <cell r="P180">
            <v>53550</v>
          </cell>
          <cell r="Q180">
            <v>82275</v>
          </cell>
          <cell r="R180">
            <v>0</v>
          </cell>
          <cell r="S180">
            <v>43430.701951237126</v>
          </cell>
          <cell r="T180">
            <v>0</v>
          </cell>
          <cell r="U180">
            <v>55400</v>
          </cell>
          <cell r="V180">
            <v>0</v>
          </cell>
          <cell r="Y180">
            <v>27987.5</v>
          </cell>
          <cell r="Z180">
            <v>0</v>
          </cell>
          <cell r="AA180">
            <v>59899.999999999993</v>
          </cell>
          <cell r="AB180">
            <v>51930.701951237119</v>
          </cell>
          <cell r="AC180">
            <v>61500</v>
          </cell>
          <cell r="AD180">
            <v>89475</v>
          </cell>
          <cell r="AE180">
            <v>59449.999999999993</v>
          </cell>
          <cell r="AF180">
            <v>59599.999999999993</v>
          </cell>
          <cell r="AG180">
            <v>30200</v>
          </cell>
          <cell r="AH180">
            <v>45820.62297809837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U180">
            <v>11250</v>
          </cell>
        </row>
        <row r="181">
          <cell r="B181">
            <v>38428</v>
          </cell>
          <cell r="C181">
            <v>3</v>
          </cell>
          <cell r="D181">
            <v>16</v>
          </cell>
          <cell r="E181">
            <v>167</v>
          </cell>
          <cell r="F181">
            <v>1988255.0794298919</v>
          </cell>
          <cell r="G181">
            <v>7000</v>
          </cell>
          <cell r="H181">
            <v>6420.5720000000001</v>
          </cell>
          <cell r="I181">
            <v>94361.403902474252</v>
          </cell>
          <cell r="J181">
            <v>44775</v>
          </cell>
          <cell r="K181">
            <v>45700.000000000007</v>
          </cell>
          <cell r="L181">
            <v>36680.701951237126</v>
          </cell>
          <cell r="M181">
            <v>37080.701951237126</v>
          </cell>
          <cell r="N181">
            <v>36380.701951237126</v>
          </cell>
          <cell r="O181">
            <v>46980.701951237133</v>
          </cell>
          <cell r="P181">
            <v>53550</v>
          </cell>
          <cell r="Q181">
            <v>82275</v>
          </cell>
          <cell r="R181">
            <v>0</v>
          </cell>
          <cell r="S181">
            <v>43430.701951237126</v>
          </cell>
          <cell r="T181">
            <v>0</v>
          </cell>
          <cell r="U181">
            <v>55400</v>
          </cell>
          <cell r="V181">
            <v>0</v>
          </cell>
          <cell r="Y181">
            <v>27987.5</v>
          </cell>
          <cell r="Z181">
            <v>0</v>
          </cell>
          <cell r="AA181">
            <v>59899.999999999993</v>
          </cell>
          <cell r="AB181">
            <v>51930.701951237119</v>
          </cell>
          <cell r="AC181">
            <v>61500</v>
          </cell>
          <cell r="AD181">
            <v>89475</v>
          </cell>
          <cell r="AE181">
            <v>59449.999999999993</v>
          </cell>
          <cell r="AF181">
            <v>59599.999999999993</v>
          </cell>
          <cell r="AG181">
            <v>30200</v>
          </cell>
          <cell r="AH181">
            <v>21033.283175913017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U181">
            <v>11250</v>
          </cell>
        </row>
        <row r="182">
          <cell r="B182">
            <v>38429</v>
          </cell>
          <cell r="C182">
            <v>3</v>
          </cell>
          <cell r="D182">
            <v>17</v>
          </cell>
          <cell r="E182">
            <v>168</v>
          </cell>
          <cell r="F182">
            <v>1874718.6322312139</v>
          </cell>
          <cell r="G182">
            <v>7000</v>
          </cell>
          <cell r="H182">
            <v>6420.5720000000001</v>
          </cell>
          <cell r="I182">
            <v>94361.403902474252</v>
          </cell>
          <cell r="J182">
            <v>44775</v>
          </cell>
          <cell r="K182">
            <v>45700.000000000007</v>
          </cell>
          <cell r="L182">
            <v>36680.701951237126</v>
          </cell>
          <cell r="M182">
            <v>37080.701951237126</v>
          </cell>
          <cell r="N182">
            <v>36380.701951237126</v>
          </cell>
          <cell r="O182">
            <v>46980.701951237133</v>
          </cell>
          <cell r="P182">
            <v>53550</v>
          </cell>
          <cell r="Q182">
            <v>82275</v>
          </cell>
          <cell r="R182">
            <v>0</v>
          </cell>
          <cell r="S182">
            <v>43430.701951237126</v>
          </cell>
          <cell r="T182">
            <v>0</v>
          </cell>
          <cell r="U182">
            <v>55400</v>
          </cell>
          <cell r="V182">
            <v>0</v>
          </cell>
          <cell r="Y182">
            <v>27987.5</v>
          </cell>
          <cell r="Z182">
            <v>0</v>
          </cell>
          <cell r="AA182">
            <v>59899.999999999993</v>
          </cell>
          <cell r="AB182">
            <v>51930.701951237119</v>
          </cell>
          <cell r="AC182">
            <v>61500</v>
          </cell>
          <cell r="AD182">
            <v>89475</v>
          </cell>
          <cell r="AE182">
            <v>59449.999999999993</v>
          </cell>
          <cell r="AF182">
            <v>41917.316855669422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U182">
            <v>11250</v>
          </cell>
        </row>
        <row r="183">
          <cell r="B183">
            <v>38430</v>
          </cell>
          <cell r="C183">
            <v>3</v>
          </cell>
          <cell r="D183">
            <v>18</v>
          </cell>
          <cell r="E183">
            <v>169</v>
          </cell>
          <cell r="F183">
            <v>2029425.43203736</v>
          </cell>
          <cell r="G183">
            <v>639676</v>
          </cell>
          <cell r="H183">
            <v>6420.5720000000001</v>
          </cell>
          <cell r="I183">
            <v>94361.403902474252</v>
          </cell>
          <cell r="J183">
            <v>44775</v>
          </cell>
          <cell r="K183">
            <v>45700.000000000007</v>
          </cell>
          <cell r="L183">
            <v>36680.701951237126</v>
          </cell>
          <cell r="M183">
            <v>37080.701951237126</v>
          </cell>
          <cell r="N183">
            <v>36380.701951237126</v>
          </cell>
          <cell r="O183">
            <v>46980.701951237133</v>
          </cell>
          <cell r="P183">
            <v>53550</v>
          </cell>
          <cell r="Q183">
            <v>82275</v>
          </cell>
          <cell r="R183">
            <v>0</v>
          </cell>
          <cell r="S183">
            <v>43430.701951237126</v>
          </cell>
          <cell r="T183">
            <v>0</v>
          </cell>
          <cell r="U183">
            <v>55400</v>
          </cell>
          <cell r="V183">
            <v>0</v>
          </cell>
          <cell r="Y183">
            <v>27987.5</v>
          </cell>
          <cell r="Z183">
            <v>0</v>
          </cell>
          <cell r="AA183">
            <v>59899.999999999993</v>
          </cell>
          <cell r="AB183">
            <v>51930.701951237119</v>
          </cell>
          <cell r="AC183">
            <v>61500</v>
          </cell>
          <cell r="AD183">
            <v>89475</v>
          </cell>
          <cell r="AE183">
            <v>59449.999999999993</v>
          </cell>
          <cell r="AF183">
            <v>59599.999999999993</v>
          </cell>
          <cell r="AG183">
            <v>30200</v>
          </cell>
          <cell r="AH183">
            <v>45820.62297809837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U183">
            <v>11250</v>
          </cell>
        </row>
        <row r="184">
          <cell r="B184">
            <v>38431</v>
          </cell>
          <cell r="C184">
            <v>3</v>
          </cell>
          <cell r="D184">
            <v>19</v>
          </cell>
          <cell r="E184">
            <v>170</v>
          </cell>
          <cell r="F184">
            <v>2029425.43203736</v>
          </cell>
          <cell r="G184">
            <v>567286</v>
          </cell>
          <cell r="H184">
            <v>6420.5720000000001</v>
          </cell>
          <cell r="I184">
            <v>94361.403902474252</v>
          </cell>
          <cell r="J184">
            <v>44775</v>
          </cell>
          <cell r="K184">
            <v>45700.000000000007</v>
          </cell>
          <cell r="L184">
            <v>36680.701951237126</v>
          </cell>
          <cell r="M184">
            <v>37080.701951237126</v>
          </cell>
          <cell r="N184">
            <v>36380.701951237126</v>
          </cell>
          <cell r="O184">
            <v>46980.701951237133</v>
          </cell>
          <cell r="P184">
            <v>53550</v>
          </cell>
          <cell r="Q184">
            <v>82275</v>
          </cell>
          <cell r="R184">
            <v>0</v>
          </cell>
          <cell r="S184">
            <v>43430.701951237126</v>
          </cell>
          <cell r="T184">
            <v>0</v>
          </cell>
          <cell r="U184">
            <v>55400</v>
          </cell>
          <cell r="V184">
            <v>0</v>
          </cell>
          <cell r="Y184">
            <v>27987.5</v>
          </cell>
          <cell r="Z184">
            <v>0</v>
          </cell>
          <cell r="AA184">
            <v>59899.999999999993</v>
          </cell>
          <cell r="AB184">
            <v>51930.701951237119</v>
          </cell>
          <cell r="AC184">
            <v>61500</v>
          </cell>
          <cell r="AD184">
            <v>89475</v>
          </cell>
          <cell r="AE184">
            <v>59449.999999999993</v>
          </cell>
          <cell r="AF184">
            <v>59599.999999999993</v>
          </cell>
          <cell r="AG184">
            <v>30200</v>
          </cell>
          <cell r="AH184">
            <v>45820.62297809837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U184">
            <v>11250</v>
          </cell>
        </row>
        <row r="185">
          <cell r="B185">
            <v>38432</v>
          </cell>
          <cell r="C185">
            <v>3</v>
          </cell>
          <cell r="D185">
            <v>20</v>
          </cell>
          <cell r="E185">
            <v>171</v>
          </cell>
          <cell r="F185">
            <v>1826809.352418246</v>
          </cell>
          <cell r="G185">
            <v>7000</v>
          </cell>
          <cell r="H185">
            <v>6420.5720000000001</v>
          </cell>
          <cell r="I185">
            <v>94361.403902474252</v>
          </cell>
          <cell r="J185">
            <v>44775</v>
          </cell>
          <cell r="K185">
            <v>45700.000000000007</v>
          </cell>
          <cell r="L185">
            <v>36680.701951237126</v>
          </cell>
          <cell r="M185">
            <v>37080.701951237126</v>
          </cell>
          <cell r="N185">
            <v>36380.701951237126</v>
          </cell>
          <cell r="O185">
            <v>46980.701951237133</v>
          </cell>
          <cell r="P185">
            <v>53550</v>
          </cell>
          <cell r="Q185">
            <v>82275</v>
          </cell>
          <cell r="R185">
            <v>0</v>
          </cell>
          <cell r="S185">
            <v>43430.701951237126</v>
          </cell>
          <cell r="T185">
            <v>0</v>
          </cell>
          <cell r="U185">
            <v>55400</v>
          </cell>
          <cell r="V185">
            <v>0</v>
          </cell>
          <cell r="Y185">
            <v>27987.5</v>
          </cell>
          <cell r="Z185">
            <v>0</v>
          </cell>
          <cell r="AA185">
            <v>59899.999999999993</v>
          </cell>
          <cell r="AB185">
            <v>51930.701951237119</v>
          </cell>
          <cell r="AC185">
            <v>61500</v>
          </cell>
          <cell r="AD185">
            <v>89475</v>
          </cell>
          <cell r="AE185">
            <v>59449.999999999993</v>
          </cell>
          <cell r="AF185">
            <v>12975.566634172515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U185">
            <v>11250</v>
          </cell>
        </row>
        <row r="186">
          <cell r="B186">
            <v>38433</v>
          </cell>
          <cell r="C186">
            <v>3</v>
          </cell>
          <cell r="D186">
            <v>21</v>
          </cell>
          <cell r="E186">
            <v>172</v>
          </cell>
          <cell r="F186">
            <v>1367962.28833306</v>
          </cell>
          <cell r="G186">
            <v>7000</v>
          </cell>
          <cell r="H186">
            <v>6420.5720000000001</v>
          </cell>
          <cell r="I186">
            <v>94361.403902474252</v>
          </cell>
          <cell r="J186">
            <v>44775</v>
          </cell>
          <cell r="K186">
            <v>45700.000000000007</v>
          </cell>
          <cell r="L186">
            <v>36680.701951237126</v>
          </cell>
          <cell r="M186">
            <v>37080.701951237126</v>
          </cell>
          <cell r="N186">
            <v>36380.701951237126</v>
          </cell>
          <cell r="O186">
            <v>46980.701951237133</v>
          </cell>
          <cell r="P186">
            <v>53550</v>
          </cell>
          <cell r="Q186">
            <v>82275</v>
          </cell>
          <cell r="R186">
            <v>0</v>
          </cell>
          <cell r="S186">
            <v>43430.701951237126</v>
          </cell>
          <cell r="T186">
            <v>0</v>
          </cell>
          <cell r="U186">
            <v>55400</v>
          </cell>
          <cell r="V186">
            <v>0</v>
          </cell>
          <cell r="Y186">
            <v>27987.5</v>
          </cell>
          <cell r="Z186">
            <v>0</v>
          </cell>
          <cell r="AA186">
            <v>59899.999999999993</v>
          </cell>
          <cell r="AB186">
            <v>2132.5604211456002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U186">
            <v>11250</v>
          </cell>
        </row>
        <row r="187">
          <cell r="B187">
            <v>38434</v>
          </cell>
          <cell r="C187">
            <v>3</v>
          </cell>
          <cell r="D187">
            <v>22</v>
          </cell>
          <cell r="E187">
            <v>173</v>
          </cell>
          <cell r="F187">
            <v>1371886.8398656261</v>
          </cell>
          <cell r="G187">
            <v>7000</v>
          </cell>
          <cell r="H187">
            <v>6420.5720000000001</v>
          </cell>
          <cell r="I187">
            <v>94361.403902474252</v>
          </cell>
          <cell r="J187">
            <v>44775</v>
          </cell>
          <cell r="K187">
            <v>45700.000000000007</v>
          </cell>
          <cell r="L187">
            <v>36680.701951237126</v>
          </cell>
          <cell r="M187">
            <v>37080.701951237126</v>
          </cell>
          <cell r="N187">
            <v>36380.701951237126</v>
          </cell>
          <cell r="O187">
            <v>46980.701951237133</v>
          </cell>
          <cell r="P187">
            <v>53550</v>
          </cell>
          <cell r="Q187">
            <v>82275</v>
          </cell>
          <cell r="R187">
            <v>0</v>
          </cell>
          <cell r="S187">
            <v>43430.701951237126</v>
          </cell>
          <cell r="T187">
            <v>0</v>
          </cell>
          <cell r="U187">
            <v>55400</v>
          </cell>
          <cell r="V187">
            <v>0</v>
          </cell>
          <cell r="Y187">
            <v>27987.5</v>
          </cell>
          <cell r="Z187">
            <v>0</v>
          </cell>
          <cell r="AA187">
            <v>59899.999999999993</v>
          </cell>
          <cell r="AB187">
            <v>4255.5262120826837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U187">
            <v>11250</v>
          </cell>
        </row>
        <row r="188">
          <cell r="B188">
            <v>38435</v>
          </cell>
          <cell r="C188">
            <v>3</v>
          </cell>
          <cell r="D188">
            <v>23</v>
          </cell>
          <cell r="E188">
            <v>174</v>
          </cell>
          <cell r="F188">
            <v>1555675.854411952</v>
          </cell>
          <cell r="G188">
            <v>7000</v>
          </cell>
          <cell r="H188">
            <v>6420.5720000000001</v>
          </cell>
          <cell r="I188">
            <v>94361.403902474252</v>
          </cell>
          <cell r="J188">
            <v>44775</v>
          </cell>
          <cell r="K188">
            <v>45700.000000000007</v>
          </cell>
          <cell r="L188">
            <v>36680.701951237126</v>
          </cell>
          <cell r="M188">
            <v>37080.701951237126</v>
          </cell>
          <cell r="N188">
            <v>36380.701951237126</v>
          </cell>
          <cell r="O188">
            <v>46980.701951237133</v>
          </cell>
          <cell r="P188">
            <v>53550</v>
          </cell>
          <cell r="Q188">
            <v>82275</v>
          </cell>
          <cell r="R188">
            <v>0</v>
          </cell>
          <cell r="S188">
            <v>43430.701951237126</v>
          </cell>
          <cell r="T188">
            <v>0</v>
          </cell>
          <cell r="U188">
            <v>55400</v>
          </cell>
          <cell r="V188">
            <v>0</v>
          </cell>
          <cell r="Y188">
            <v>27987.5</v>
          </cell>
          <cell r="Z188">
            <v>0</v>
          </cell>
          <cell r="AA188">
            <v>59899.999999999993</v>
          </cell>
          <cell r="AB188">
            <v>51930.701951237119</v>
          </cell>
          <cell r="AC188">
            <v>59627.357047790858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U188">
            <v>11250</v>
          </cell>
        </row>
        <row r="189">
          <cell r="B189">
            <v>38436</v>
          </cell>
          <cell r="C189">
            <v>3</v>
          </cell>
          <cell r="D189">
            <v>24</v>
          </cell>
          <cell r="E189">
            <v>175</v>
          </cell>
          <cell r="F189">
            <v>2029425.43203736</v>
          </cell>
          <cell r="G189">
            <v>119784</v>
          </cell>
          <cell r="H189">
            <v>6420.5720000000001</v>
          </cell>
          <cell r="I189">
            <v>94361.403902474252</v>
          </cell>
          <cell r="J189">
            <v>44775</v>
          </cell>
          <cell r="K189">
            <v>45700.000000000007</v>
          </cell>
          <cell r="L189">
            <v>36680.701951237126</v>
          </cell>
          <cell r="M189">
            <v>37080.701951237126</v>
          </cell>
          <cell r="N189">
            <v>36380.701951237126</v>
          </cell>
          <cell r="O189">
            <v>46980.701951237133</v>
          </cell>
          <cell r="P189">
            <v>53550</v>
          </cell>
          <cell r="Q189">
            <v>82275</v>
          </cell>
          <cell r="R189">
            <v>0</v>
          </cell>
          <cell r="S189">
            <v>43430.701951237126</v>
          </cell>
          <cell r="T189">
            <v>0</v>
          </cell>
          <cell r="U189">
            <v>55400</v>
          </cell>
          <cell r="V189">
            <v>0</v>
          </cell>
          <cell r="Y189">
            <v>27987.5</v>
          </cell>
          <cell r="Z189">
            <v>0</v>
          </cell>
          <cell r="AA189">
            <v>59899.999999999993</v>
          </cell>
          <cell r="AB189">
            <v>51930.701951237119</v>
          </cell>
          <cell r="AC189">
            <v>61500</v>
          </cell>
          <cell r="AD189">
            <v>89475</v>
          </cell>
          <cell r="AE189">
            <v>59449.999999999993</v>
          </cell>
          <cell r="AF189">
            <v>59599.999999999993</v>
          </cell>
          <cell r="AG189">
            <v>30200</v>
          </cell>
          <cell r="AH189">
            <v>45820.62297809837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U189">
            <v>11250</v>
          </cell>
        </row>
        <row r="190">
          <cell r="B190">
            <v>38437</v>
          </cell>
          <cell r="C190">
            <v>3</v>
          </cell>
          <cell r="D190">
            <v>25</v>
          </cell>
          <cell r="E190">
            <v>176</v>
          </cell>
          <cell r="F190">
            <v>2029425.43203736</v>
          </cell>
          <cell r="G190">
            <v>795440</v>
          </cell>
          <cell r="H190">
            <v>6420.5720000000001</v>
          </cell>
          <cell r="I190">
            <v>94361.403902474252</v>
          </cell>
          <cell r="J190">
            <v>44775</v>
          </cell>
          <cell r="K190">
            <v>45700.000000000007</v>
          </cell>
          <cell r="L190">
            <v>36680.701951237126</v>
          </cell>
          <cell r="M190">
            <v>37080.701951237126</v>
          </cell>
          <cell r="N190">
            <v>36380.701951237126</v>
          </cell>
          <cell r="O190">
            <v>46980.701951237133</v>
          </cell>
          <cell r="P190">
            <v>53550</v>
          </cell>
          <cell r="Q190">
            <v>82275</v>
          </cell>
          <cell r="R190">
            <v>0</v>
          </cell>
          <cell r="S190">
            <v>43430.701951237126</v>
          </cell>
          <cell r="T190">
            <v>0</v>
          </cell>
          <cell r="U190">
            <v>55400</v>
          </cell>
          <cell r="V190">
            <v>0</v>
          </cell>
          <cell r="Y190">
            <v>27987.5</v>
          </cell>
          <cell r="Z190">
            <v>0</v>
          </cell>
          <cell r="AA190">
            <v>59899.999999999993</v>
          </cell>
          <cell r="AB190">
            <v>51930.701951237119</v>
          </cell>
          <cell r="AC190">
            <v>61500</v>
          </cell>
          <cell r="AD190">
            <v>89475</v>
          </cell>
          <cell r="AE190">
            <v>59449.999999999993</v>
          </cell>
          <cell r="AF190">
            <v>59599.999999999993</v>
          </cell>
          <cell r="AG190">
            <v>30200</v>
          </cell>
          <cell r="AH190">
            <v>45820.62297809837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U190">
            <v>11250</v>
          </cell>
        </row>
        <row r="191">
          <cell r="B191">
            <v>38438</v>
          </cell>
          <cell r="C191">
            <v>3</v>
          </cell>
          <cell r="D191">
            <v>26</v>
          </cell>
          <cell r="E191">
            <v>177</v>
          </cell>
          <cell r="F191">
            <v>2029425.43203736</v>
          </cell>
          <cell r="G191">
            <v>813253</v>
          </cell>
          <cell r="H191">
            <v>6420.5720000000001</v>
          </cell>
          <cell r="I191">
            <v>94361.403902474252</v>
          </cell>
          <cell r="J191">
            <v>44775</v>
          </cell>
          <cell r="K191">
            <v>45700.000000000007</v>
          </cell>
          <cell r="L191">
            <v>36680.701951237126</v>
          </cell>
          <cell r="M191">
            <v>37080.701951237126</v>
          </cell>
          <cell r="N191">
            <v>36380.701951237126</v>
          </cell>
          <cell r="O191">
            <v>46980.701951237133</v>
          </cell>
          <cell r="P191">
            <v>53550</v>
          </cell>
          <cell r="Q191">
            <v>82275</v>
          </cell>
          <cell r="R191">
            <v>0</v>
          </cell>
          <cell r="S191">
            <v>43430.701951237126</v>
          </cell>
          <cell r="T191">
            <v>0</v>
          </cell>
          <cell r="U191">
            <v>55400</v>
          </cell>
          <cell r="V191">
            <v>0</v>
          </cell>
          <cell r="Y191">
            <v>27987.5</v>
          </cell>
          <cell r="Z191">
            <v>0</v>
          </cell>
          <cell r="AA191">
            <v>59899.999999999993</v>
          </cell>
          <cell r="AB191">
            <v>51930.701951237119</v>
          </cell>
          <cell r="AC191">
            <v>61500</v>
          </cell>
          <cell r="AD191">
            <v>89475</v>
          </cell>
          <cell r="AE191">
            <v>59449.999999999993</v>
          </cell>
          <cell r="AF191">
            <v>59599.999999999993</v>
          </cell>
          <cell r="AG191">
            <v>30200</v>
          </cell>
          <cell r="AH191">
            <v>45820.62297809837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U191">
            <v>11250</v>
          </cell>
        </row>
        <row r="192">
          <cell r="B192">
            <v>38439</v>
          </cell>
          <cell r="C192">
            <v>3</v>
          </cell>
          <cell r="D192">
            <v>27</v>
          </cell>
          <cell r="E192">
            <v>178</v>
          </cell>
          <cell r="F192">
            <v>2029425.43203736</v>
          </cell>
          <cell r="G192">
            <v>157880</v>
          </cell>
          <cell r="H192">
            <v>6420.5720000000001</v>
          </cell>
          <cell r="I192">
            <v>94361.403902474252</v>
          </cell>
          <cell r="J192">
            <v>44775</v>
          </cell>
          <cell r="K192">
            <v>45700.000000000007</v>
          </cell>
          <cell r="L192">
            <v>36680.701951237126</v>
          </cell>
          <cell r="M192">
            <v>37080.701951237126</v>
          </cell>
          <cell r="N192">
            <v>36380.701951237126</v>
          </cell>
          <cell r="O192">
            <v>46980.701951237133</v>
          </cell>
          <cell r="P192">
            <v>53550</v>
          </cell>
          <cell r="Q192">
            <v>82275</v>
          </cell>
          <cell r="R192">
            <v>0</v>
          </cell>
          <cell r="S192">
            <v>43430.701951237126</v>
          </cell>
          <cell r="T192">
            <v>0</v>
          </cell>
          <cell r="U192">
            <v>55400</v>
          </cell>
          <cell r="V192">
            <v>0</v>
          </cell>
          <cell r="Y192">
            <v>27987.5</v>
          </cell>
          <cell r="Z192">
            <v>0</v>
          </cell>
          <cell r="AA192">
            <v>59899.999999999993</v>
          </cell>
          <cell r="AB192">
            <v>51930.701951237119</v>
          </cell>
          <cell r="AC192">
            <v>61500</v>
          </cell>
          <cell r="AD192">
            <v>89475</v>
          </cell>
          <cell r="AE192">
            <v>59449.999999999993</v>
          </cell>
          <cell r="AF192">
            <v>59599.999999999993</v>
          </cell>
          <cell r="AG192">
            <v>30200</v>
          </cell>
          <cell r="AH192">
            <v>45820.62297809837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U192">
            <v>11250</v>
          </cell>
        </row>
        <row r="193">
          <cell r="B193">
            <v>38440</v>
          </cell>
          <cell r="C193">
            <v>3</v>
          </cell>
          <cell r="D193">
            <v>28</v>
          </cell>
          <cell r="E193">
            <v>179</v>
          </cell>
          <cell r="F193">
            <v>1738377.6553691239</v>
          </cell>
          <cell r="G193">
            <v>7000</v>
          </cell>
          <cell r="H193">
            <v>6420.5720000000001</v>
          </cell>
          <cell r="I193">
            <v>94361.403902474252</v>
          </cell>
          <cell r="J193">
            <v>44775</v>
          </cell>
          <cell r="K193">
            <v>45700.000000000007</v>
          </cell>
          <cell r="L193">
            <v>36680.701951237126</v>
          </cell>
          <cell r="M193">
            <v>37080.701951237126</v>
          </cell>
          <cell r="N193">
            <v>36380.701951237126</v>
          </cell>
          <cell r="O193">
            <v>46980.701951237133</v>
          </cell>
          <cell r="P193">
            <v>53550</v>
          </cell>
          <cell r="Q193">
            <v>82275</v>
          </cell>
          <cell r="R193">
            <v>0</v>
          </cell>
          <cell r="S193">
            <v>43430.701951237126</v>
          </cell>
          <cell r="T193">
            <v>0</v>
          </cell>
          <cell r="U193">
            <v>55400</v>
          </cell>
          <cell r="V193">
            <v>0</v>
          </cell>
          <cell r="Y193">
            <v>27987.5</v>
          </cell>
          <cell r="Z193">
            <v>0</v>
          </cell>
          <cell r="AA193">
            <v>59899.999999999993</v>
          </cell>
          <cell r="AB193">
            <v>51930.701951237119</v>
          </cell>
          <cell r="AC193">
            <v>61500</v>
          </cell>
          <cell r="AD193">
            <v>89475</v>
          </cell>
          <cell r="AE193">
            <v>19106.224525587029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U193">
            <v>11250</v>
          </cell>
        </row>
        <row r="194">
          <cell r="B194">
            <v>38441</v>
          </cell>
          <cell r="C194">
            <v>3</v>
          </cell>
          <cell r="D194">
            <v>29</v>
          </cell>
          <cell r="E194">
            <v>180</v>
          </cell>
          <cell r="F194">
            <v>1402360.76786869</v>
          </cell>
          <cell r="G194">
            <v>7000</v>
          </cell>
          <cell r="H194">
            <v>6420.5720000000001</v>
          </cell>
          <cell r="I194">
            <v>94361.403902474252</v>
          </cell>
          <cell r="J194">
            <v>44775</v>
          </cell>
          <cell r="K194">
            <v>45700.000000000007</v>
          </cell>
          <cell r="L194">
            <v>36680.701951237126</v>
          </cell>
          <cell r="M194">
            <v>37080.701951237126</v>
          </cell>
          <cell r="N194">
            <v>36380.701951237126</v>
          </cell>
          <cell r="O194">
            <v>46980.701951237133</v>
          </cell>
          <cell r="P194">
            <v>53550</v>
          </cell>
          <cell r="Q194">
            <v>82275</v>
          </cell>
          <cell r="R194">
            <v>0</v>
          </cell>
          <cell r="S194">
            <v>43430.701951237126</v>
          </cell>
          <cell r="T194">
            <v>0</v>
          </cell>
          <cell r="U194">
            <v>55400</v>
          </cell>
          <cell r="V194">
            <v>0</v>
          </cell>
          <cell r="Y194">
            <v>27987.5</v>
          </cell>
          <cell r="Z194">
            <v>0</v>
          </cell>
          <cell r="AA194">
            <v>59899.999999999993</v>
          </cell>
          <cell r="AB194">
            <v>20740.23946635945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U194">
            <v>11250</v>
          </cell>
        </row>
        <row r="195">
          <cell r="B195">
            <v>38442</v>
          </cell>
          <cell r="C195">
            <v>3</v>
          </cell>
          <cell r="D195">
            <v>30</v>
          </cell>
          <cell r="E195">
            <v>181</v>
          </cell>
          <cell r="F195">
            <v>2029425.43203736</v>
          </cell>
          <cell r="G195">
            <v>455567</v>
          </cell>
          <cell r="H195">
            <v>6420.5720000000001</v>
          </cell>
          <cell r="I195">
            <v>94361.403902474252</v>
          </cell>
          <cell r="J195">
            <v>44775</v>
          </cell>
          <cell r="K195">
            <v>45700.000000000007</v>
          </cell>
          <cell r="L195">
            <v>36680.701951237126</v>
          </cell>
          <cell r="M195">
            <v>37080.701951237126</v>
          </cell>
          <cell r="N195">
            <v>36380.701951237126</v>
          </cell>
          <cell r="O195">
            <v>46980.701951237133</v>
          </cell>
          <cell r="P195">
            <v>53550</v>
          </cell>
          <cell r="Q195">
            <v>82275</v>
          </cell>
          <cell r="R195">
            <v>0</v>
          </cell>
          <cell r="S195">
            <v>43430.701951237126</v>
          </cell>
          <cell r="T195">
            <v>0</v>
          </cell>
          <cell r="U195">
            <v>55400</v>
          </cell>
          <cell r="V195">
            <v>0</v>
          </cell>
          <cell r="Y195">
            <v>27987.5</v>
          </cell>
          <cell r="Z195">
            <v>0</v>
          </cell>
          <cell r="AA195">
            <v>59899.999999999993</v>
          </cell>
          <cell r="AB195">
            <v>51930.701951237119</v>
          </cell>
          <cell r="AC195">
            <v>61500</v>
          </cell>
          <cell r="AD195">
            <v>89475</v>
          </cell>
          <cell r="AE195">
            <v>59449.999999999993</v>
          </cell>
          <cell r="AF195">
            <v>59599.999999999993</v>
          </cell>
          <cell r="AG195">
            <v>30200</v>
          </cell>
          <cell r="AH195">
            <v>45820.62297809837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U195">
            <v>11250</v>
          </cell>
        </row>
        <row r="196">
          <cell r="B196">
            <v>38443</v>
          </cell>
          <cell r="C196">
            <v>3</v>
          </cell>
          <cell r="D196">
            <v>31</v>
          </cell>
          <cell r="E196">
            <v>182</v>
          </cell>
          <cell r="F196">
            <v>2029425.43203736</v>
          </cell>
          <cell r="G196">
            <v>750819</v>
          </cell>
          <cell r="H196">
            <v>6420.5720000000001</v>
          </cell>
          <cell r="I196">
            <v>94361.403902474252</v>
          </cell>
          <cell r="J196">
            <v>44775</v>
          </cell>
          <cell r="K196">
            <v>45700.000000000007</v>
          </cell>
          <cell r="L196">
            <v>36680.701951237126</v>
          </cell>
          <cell r="M196">
            <v>37080.701951237126</v>
          </cell>
          <cell r="N196">
            <v>36380.701951237126</v>
          </cell>
          <cell r="O196">
            <v>46980.701951237133</v>
          </cell>
          <cell r="P196">
            <v>53550</v>
          </cell>
          <cell r="Q196">
            <v>82275</v>
          </cell>
          <cell r="R196">
            <v>0</v>
          </cell>
          <cell r="S196">
            <v>43430.701951237126</v>
          </cell>
          <cell r="T196">
            <v>0</v>
          </cell>
          <cell r="U196">
            <v>55400</v>
          </cell>
          <cell r="V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27050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U196">
            <v>0</v>
          </cell>
        </row>
        <row r="197">
          <cell r="B197">
            <v>38444</v>
          </cell>
          <cell r="C197">
            <v>4</v>
          </cell>
          <cell r="D197">
            <v>1</v>
          </cell>
          <cell r="E197">
            <v>183</v>
          </cell>
          <cell r="F197">
            <v>1413551.3804681639</v>
          </cell>
          <cell r="G197">
            <v>1118738</v>
          </cell>
          <cell r="H197">
            <v>6420.5720000000001</v>
          </cell>
          <cell r="I197">
            <v>94361.403902474252</v>
          </cell>
          <cell r="J197">
            <v>44775</v>
          </cell>
          <cell r="K197">
            <v>45700.000000000007</v>
          </cell>
          <cell r="L197">
            <v>36680.701951237126</v>
          </cell>
          <cell r="M197">
            <v>37080.701951237126</v>
          </cell>
          <cell r="N197">
            <v>36380.701951237126</v>
          </cell>
          <cell r="O197">
            <v>46980.701951237133</v>
          </cell>
          <cell r="P197">
            <v>53550</v>
          </cell>
          <cell r="Q197">
            <v>82275</v>
          </cell>
          <cell r="R197">
            <v>0</v>
          </cell>
          <cell r="S197">
            <v>43430.701951237126</v>
          </cell>
          <cell r="T197">
            <v>0</v>
          </cell>
          <cell r="U197">
            <v>55400</v>
          </cell>
          <cell r="V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27050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U197">
            <v>0</v>
          </cell>
        </row>
        <row r="198">
          <cell r="B198">
            <v>38445</v>
          </cell>
          <cell r="C198">
            <v>4</v>
          </cell>
          <cell r="D198">
            <v>2</v>
          </cell>
          <cell r="E198">
            <v>184</v>
          </cell>
          <cell r="F198">
            <v>1266608.8231623399</v>
          </cell>
          <cell r="G198">
            <v>413492</v>
          </cell>
          <cell r="H198">
            <v>6420.5720000000001</v>
          </cell>
          <cell r="I198">
            <v>94361.403902474252</v>
          </cell>
          <cell r="J198">
            <v>44775</v>
          </cell>
          <cell r="K198">
            <v>45700.000000000007</v>
          </cell>
          <cell r="L198">
            <v>36680.701951237126</v>
          </cell>
          <cell r="M198">
            <v>37080.701951237126</v>
          </cell>
          <cell r="N198">
            <v>36380.701951237126</v>
          </cell>
          <cell r="O198">
            <v>46980.701951237133</v>
          </cell>
          <cell r="P198">
            <v>53550</v>
          </cell>
          <cell r="Q198">
            <v>82275</v>
          </cell>
          <cell r="R198">
            <v>0</v>
          </cell>
          <cell r="S198">
            <v>43430.701951237126</v>
          </cell>
          <cell r="T198">
            <v>0</v>
          </cell>
          <cell r="U198">
            <v>55400</v>
          </cell>
          <cell r="V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26089.745926237447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U198">
            <v>0</v>
          </cell>
        </row>
        <row r="199">
          <cell r="B199">
            <v>38446</v>
          </cell>
          <cell r="C199">
            <v>4</v>
          </cell>
          <cell r="D199">
            <v>3</v>
          </cell>
          <cell r="E199">
            <v>185</v>
          </cell>
          <cell r="F199">
            <v>1227387.2684667439</v>
          </cell>
          <cell r="G199">
            <v>7000</v>
          </cell>
          <cell r="H199">
            <v>6420.5720000000001</v>
          </cell>
          <cell r="I199">
            <v>94361.403902474252</v>
          </cell>
          <cell r="J199">
            <v>44775</v>
          </cell>
          <cell r="K199">
            <v>45700.000000000007</v>
          </cell>
          <cell r="L199">
            <v>36680.701951237126</v>
          </cell>
          <cell r="M199">
            <v>37080.701951237126</v>
          </cell>
          <cell r="N199">
            <v>36380.701951237126</v>
          </cell>
          <cell r="O199">
            <v>46980.701951237133</v>
          </cell>
          <cell r="P199">
            <v>53550</v>
          </cell>
          <cell r="Q199">
            <v>82275</v>
          </cell>
          <cell r="R199">
            <v>0</v>
          </cell>
          <cell r="S199">
            <v>43430.701951237126</v>
          </cell>
          <cell r="T199">
            <v>0</v>
          </cell>
          <cell r="U199">
            <v>55400</v>
          </cell>
          <cell r="V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4582.6902903997925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U199">
            <v>0</v>
          </cell>
        </row>
        <row r="200">
          <cell r="B200">
            <v>38447</v>
          </cell>
          <cell r="C200">
            <v>4</v>
          </cell>
          <cell r="D200">
            <v>4</v>
          </cell>
          <cell r="E200">
            <v>186</v>
          </cell>
          <cell r="F200">
            <v>1266608.8231623399</v>
          </cell>
          <cell r="G200">
            <v>407237</v>
          </cell>
          <cell r="H200">
            <v>6420.5720000000001</v>
          </cell>
          <cell r="I200">
            <v>94361.403902474252</v>
          </cell>
          <cell r="J200">
            <v>44775</v>
          </cell>
          <cell r="K200">
            <v>45700.000000000007</v>
          </cell>
          <cell r="L200">
            <v>36680.701951237126</v>
          </cell>
          <cell r="M200">
            <v>37080.701951237126</v>
          </cell>
          <cell r="N200">
            <v>36380.701951237126</v>
          </cell>
          <cell r="O200">
            <v>46980.701951237133</v>
          </cell>
          <cell r="P200">
            <v>53550</v>
          </cell>
          <cell r="Q200">
            <v>82275</v>
          </cell>
          <cell r="R200">
            <v>0</v>
          </cell>
          <cell r="S200">
            <v>43430.701951237126</v>
          </cell>
          <cell r="T200">
            <v>0</v>
          </cell>
          <cell r="U200">
            <v>55400</v>
          </cell>
          <cell r="V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26089.745926237447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U200">
            <v>0</v>
          </cell>
        </row>
        <row r="201">
          <cell r="B201">
            <v>38448</v>
          </cell>
          <cell r="C201">
            <v>4</v>
          </cell>
          <cell r="D201">
            <v>5</v>
          </cell>
          <cell r="E201">
            <v>187</v>
          </cell>
          <cell r="F201">
            <v>1266608.8231623399</v>
          </cell>
          <cell r="G201">
            <v>907613</v>
          </cell>
          <cell r="H201">
            <v>6420.5720000000001</v>
          </cell>
          <cell r="I201">
            <v>94361.403902474252</v>
          </cell>
          <cell r="J201">
            <v>44775</v>
          </cell>
          <cell r="K201">
            <v>45700.000000000007</v>
          </cell>
          <cell r="L201">
            <v>36680.701951237126</v>
          </cell>
          <cell r="M201">
            <v>37080.701951237126</v>
          </cell>
          <cell r="N201">
            <v>36380.701951237126</v>
          </cell>
          <cell r="O201">
            <v>46980.701951237133</v>
          </cell>
          <cell r="P201">
            <v>53550</v>
          </cell>
          <cell r="Q201">
            <v>82275</v>
          </cell>
          <cell r="R201">
            <v>0</v>
          </cell>
          <cell r="S201">
            <v>43430.701951237126</v>
          </cell>
          <cell r="T201">
            <v>0</v>
          </cell>
          <cell r="U201">
            <v>55400</v>
          </cell>
          <cell r="V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26089.745926237447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U201">
            <v>0</v>
          </cell>
        </row>
        <row r="202">
          <cell r="B202">
            <v>38449</v>
          </cell>
          <cell r="C202">
            <v>4</v>
          </cell>
          <cell r="D202">
            <v>6</v>
          </cell>
          <cell r="E202">
            <v>188</v>
          </cell>
          <cell r="F202">
            <v>1482589.942559236</v>
          </cell>
          <cell r="G202">
            <v>299396</v>
          </cell>
          <cell r="H202">
            <v>6420.5720000000001</v>
          </cell>
          <cell r="I202">
            <v>94361.403902474252</v>
          </cell>
          <cell r="J202">
            <v>44775</v>
          </cell>
          <cell r="K202">
            <v>45700.000000000007</v>
          </cell>
          <cell r="L202">
            <v>36680.701951237126</v>
          </cell>
          <cell r="M202">
            <v>37080.701951237126</v>
          </cell>
          <cell r="N202">
            <v>36380.701951237126</v>
          </cell>
          <cell r="O202">
            <v>46980.701951237133</v>
          </cell>
          <cell r="P202">
            <v>53550</v>
          </cell>
          <cell r="Q202">
            <v>82275</v>
          </cell>
          <cell r="R202">
            <v>0</v>
          </cell>
          <cell r="S202">
            <v>43430.701951237126</v>
          </cell>
          <cell r="T202">
            <v>0</v>
          </cell>
          <cell r="U202">
            <v>55400</v>
          </cell>
          <cell r="V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27050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U202">
            <v>0</v>
          </cell>
        </row>
        <row r="203">
          <cell r="B203">
            <v>38450</v>
          </cell>
          <cell r="C203">
            <v>4</v>
          </cell>
          <cell r="D203">
            <v>7</v>
          </cell>
          <cell r="E203">
            <v>189</v>
          </cell>
          <cell r="F203">
            <v>1633946.2475947659</v>
          </cell>
          <cell r="G203">
            <v>264497</v>
          </cell>
          <cell r="H203">
            <v>6420.5720000000001</v>
          </cell>
          <cell r="I203">
            <v>94361.403902474252</v>
          </cell>
          <cell r="J203">
            <v>44775</v>
          </cell>
          <cell r="K203">
            <v>45700.000000000007</v>
          </cell>
          <cell r="L203">
            <v>36680.701951237126</v>
          </cell>
          <cell r="M203">
            <v>37080.701951237126</v>
          </cell>
          <cell r="N203">
            <v>36380.701951237126</v>
          </cell>
          <cell r="O203">
            <v>46980.701951237133</v>
          </cell>
          <cell r="P203">
            <v>53550</v>
          </cell>
          <cell r="Q203">
            <v>82275</v>
          </cell>
          <cell r="R203">
            <v>0</v>
          </cell>
          <cell r="S203">
            <v>43430.701951237126</v>
          </cell>
          <cell r="T203">
            <v>0</v>
          </cell>
          <cell r="U203">
            <v>55400</v>
          </cell>
          <cell r="V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27050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U203">
            <v>0</v>
          </cell>
        </row>
        <row r="204">
          <cell r="B204">
            <v>38451</v>
          </cell>
          <cell r="C204">
            <v>4</v>
          </cell>
          <cell r="D204">
            <v>8</v>
          </cell>
          <cell r="E204">
            <v>190</v>
          </cell>
          <cell r="F204">
            <v>1693178.9218321459</v>
          </cell>
          <cell r="G204">
            <v>110196</v>
          </cell>
          <cell r="H204">
            <v>6420.5720000000001</v>
          </cell>
          <cell r="I204">
            <v>94361.403902474252</v>
          </cell>
          <cell r="J204">
            <v>44775</v>
          </cell>
          <cell r="K204">
            <v>45700.000000000007</v>
          </cell>
          <cell r="L204">
            <v>36680.701951237126</v>
          </cell>
          <cell r="M204">
            <v>37080.701951237126</v>
          </cell>
          <cell r="N204">
            <v>36380.701951237126</v>
          </cell>
          <cell r="O204">
            <v>46980.701951237133</v>
          </cell>
          <cell r="P204">
            <v>53550</v>
          </cell>
          <cell r="Q204">
            <v>82275</v>
          </cell>
          <cell r="R204">
            <v>0</v>
          </cell>
          <cell r="S204">
            <v>43430.701951237126</v>
          </cell>
          <cell r="T204">
            <v>0</v>
          </cell>
          <cell r="U204">
            <v>55400</v>
          </cell>
          <cell r="V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27050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U204">
            <v>0</v>
          </cell>
        </row>
        <row r="205">
          <cell r="B205">
            <v>38452</v>
          </cell>
          <cell r="C205">
            <v>4</v>
          </cell>
          <cell r="D205">
            <v>9</v>
          </cell>
          <cell r="E205">
            <v>191</v>
          </cell>
          <cell r="F205">
            <v>1269127.6843978181</v>
          </cell>
          <cell r="G205">
            <v>110196</v>
          </cell>
          <cell r="H205">
            <v>6420.5720000000001</v>
          </cell>
          <cell r="I205">
            <v>94361.403902474252</v>
          </cell>
          <cell r="J205">
            <v>44775</v>
          </cell>
          <cell r="K205">
            <v>45700.000000000007</v>
          </cell>
          <cell r="L205">
            <v>36680.701951237126</v>
          </cell>
          <cell r="M205">
            <v>37080.701951237126</v>
          </cell>
          <cell r="N205">
            <v>36380.701951237126</v>
          </cell>
          <cell r="O205">
            <v>46980.701951237133</v>
          </cell>
          <cell r="P205">
            <v>53550</v>
          </cell>
          <cell r="Q205">
            <v>82275</v>
          </cell>
          <cell r="R205">
            <v>0</v>
          </cell>
          <cell r="S205">
            <v>43430.701951237126</v>
          </cell>
          <cell r="T205">
            <v>0</v>
          </cell>
          <cell r="U205">
            <v>55400</v>
          </cell>
          <cell r="V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27050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U205">
            <v>0</v>
          </cell>
        </row>
        <row r="206">
          <cell r="B206">
            <v>38453</v>
          </cell>
          <cell r="C206">
            <v>4</v>
          </cell>
          <cell r="D206">
            <v>10</v>
          </cell>
          <cell r="E206">
            <v>192</v>
          </cell>
          <cell r="F206">
            <v>1099640.170920942</v>
          </cell>
          <cell r="G206">
            <v>7000</v>
          </cell>
          <cell r="H206">
            <v>5791.751549584681</v>
          </cell>
          <cell r="I206">
            <v>85119.80042792781</v>
          </cell>
          <cell r="J206">
            <v>40389.808825857588</v>
          </cell>
          <cell r="K206">
            <v>41224.215820026628</v>
          </cell>
          <cell r="L206">
            <v>33088.253253126277</v>
          </cell>
          <cell r="M206">
            <v>33449.077899253425</v>
          </cell>
          <cell r="N206">
            <v>32817.634768530916</v>
          </cell>
          <cell r="O206">
            <v>42379.487890900331</v>
          </cell>
          <cell r="P206">
            <v>48305.399500271895</v>
          </cell>
          <cell r="Q206">
            <v>74217.119400277676</v>
          </cell>
          <cell r="R206">
            <v>0</v>
          </cell>
          <cell r="S206">
            <v>39177.169156521893</v>
          </cell>
          <cell r="T206">
            <v>0</v>
          </cell>
          <cell r="U206">
            <v>45079.819743775457</v>
          </cell>
          <cell r="V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4224.0425828140051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U206">
            <v>0</v>
          </cell>
        </row>
        <row r="207">
          <cell r="B207">
            <v>38454</v>
          </cell>
          <cell r="C207">
            <v>4</v>
          </cell>
          <cell r="D207">
            <v>11</v>
          </cell>
          <cell r="E207">
            <v>193</v>
          </cell>
          <cell r="F207">
            <v>1074328.7603370841</v>
          </cell>
          <cell r="G207">
            <v>7000</v>
          </cell>
          <cell r="H207">
            <v>5658.4375752975666</v>
          </cell>
          <cell r="I207">
            <v>83160.521134190349</v>
          </cell>
          <cell r="J207">
            <v>39460.120131656266</v>
          </cell>
          <cell r="K207">
            <v>40275.320826726776</v>
          </cell>
          <cell r="L207">
            <v>32326.631055483984</v>
          </cell>
          <cell r="M207">
            <v>32679.150274973937</v>
          </cell>
          <cell r="N207">
            <v>32062.241640866523</v>
          </cell>
          <cell r="O207">
            <v>41404.000957350196</v>
          </cell>
          <cell r="P207">
            <v>47193.510509217042</v>
          </cell>
          <cell r="Q207">
            <v>72508.79695883907</v>
          </cell>
          <cell r="R207">
            <v>0</v>
          </cell>
          <cell r="S207">
            <v>38275.392884376888</v>
          </cell>
          <cell r="T207">
            <v>0</v>
          </cell>
          <cell r="U207">
            <v>43028.418288019435</v>
          </cell>
          <cell r="V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4886.595829822315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U207">
            <v>0</v>
          </cell>
        </row>
        <row r="208">
          <cell r="B208">
            <v>38455</v>
          </cell>
          <cell r="C208">
            <v>4</v>
          </cell>
          <cell r="D208">
            <v>12</v>
          </cell>
          <cell r="E208">
            <v>194</v>
          </cell>
          <cell r="F208">
            <v>1266608.8231623399</v>
          </cell>
          <cell r="G208">
            <v>253909</v>
          </cell>
          <cell r="H208">
            <v>6420.5720000000001</v>
          </cell>
          <cell r="I208">
            <v>94361.403902474252</v>
          </cell>
          <cell r="J208">
            <v>44775</v>
          </cell>
          <cell r="K208">
            <v>45700.000000000007</v>
          </cell>
          <cell r="L208">
            <v>36680.701951237126</v>
          </cell>
          <cell r="M208">
            <v>37080.701951237126</v>
          </cell>
          <cell r="N208">
            <v>36380.701951237126</v>
          </cell>
          <cell r="O208">
            <v>46980.701951237133</v>
          </cell>
          <cell r="P208">
            <v>53550</v>
          </cell>
          <cell r="Q208">
            <v>82275</v>
          </cell>
          <cell r="R208">
            <v>0</v>
          </cell>
          <cell r="S208">
            <v>43430.701951237126</v>
          </cell>
          <cell r="T208">
            <v>0</v>
          </cell>
          <cell r="U208">
            <v>55400</v>
          </cell>
          <cell r="V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26089.745926237447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U208">
            <v>0</v>
          </cell>
        </row>
        <row r="209">
          <cell r="B209">
            <v>38456</v>
          </cell>
          <cell r="C209">
            <v>4</v>
          </cell>
          <cell r="D209">
            <v>13</v>
          </cell>
          <cell r="E209">
            <v>195</v>
          </cell>
          <cell r="F209">
            <v>1561969.5132420959</v>
          </cell>
          <cell r="G209">
            <v>172878</v>
          </cell>
          <cell r="H209">
            <v>6420.5720000000001</v>
          </cell>
          <cell r="I209">
            <v>94361.403902474252</v>
          </cell>
          <cell r="J209">
            <v>44775</v>
          </cell>
          <cell r="K209">
            <v>45700.000000000007</v>
          </cell>
          <cell r="L209">
            <v>36680.701951237126</v>
          </cell>
          <cell r="M209">
            <v>37080.701951237126</v>
          </cell>
          <cell r="N209">
            <v>36380.701951237126</v>
          </cell>
          <cell r="O209">
            <v>46980.701951237133</v>
          </cell>
          <cell r="P209">
            <v>53550</v>
          </cell>
          <cell r="Q209">
            <v>82275</v>
          </cell>
          <cell r="R209">
            <v>0</v>
          </cell>
          <cell r="S209">
            <v>43430.701951237126</v>
          </cell>
          <cell r="T209">
            <v>0</v>
          </cell>
          <cell r="U209">
            <v>55400</v>
          </cell>
          <cell r="V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27050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U209">
            <v>0</v>
          </cell>
        </row>
        <row r="210">
          <cell r="B210">
            <v>38457</v>
          </cell>
          <cell r="C210">
            <v>4</v>
          </cell>
          <cell r="D210">
            <v>14</v>
          </cell>
          <cell r="E210">
            <v>196</v>
          </cell>
          <cell r="F210">
            <v>2134299.113108316</v>
          </cell>
          <cell r="G210">
            <v>110196</v>
          </cell>
          <cell r="H210">
            <v>6420.5720000000001</v>
          </cell>
          <cell r="I210">
            <v>94361.403902474252</v>
          </cell>
          <cell r="J210">
            <v>44775</v>
          </cell>
          <cell r="K210">
            <v>45700.000000000007</v>
          </cell>
          <cell r="L210">
            <v>36680.701951237126</v>
          </cell>
          <cell r="M210">
            <v>37080.701951237126</v>
          </cell>
          <cell r="N210">
            <v>36380.701951237126</v>
          </cell>
          <cell r="O210">
            <v>46980.701951237133</v>
          </cell>
          <cell r="P210">
            <v>53550</v>
          </cell>
          <cell r="Q210">
            <v>82275</v>
          </cell>
          <cell r="R210">
            <v>0</v>
          </cell>
          <cell r="S210">
            <v>43430.701951237126</v>
          </cell>
          <cell r="T210">
            <v>0</v>
          </cell>
          <cell r="U210">
            <v>55400</v>
          </cell>
          <cell r="V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27050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U210">
            <v>0</v>
          </cell>
        </row>
        <row r="211">
          <cell r="B211">
            <v>38458</v>
          </cell>
          <cell r="C211">
            <v>4</v>
          </cell>
          <cell r="D211">
            <v>15</v>
          </cell>
          <cell r="E211">
            <v>197</v>
          </cell>
          <cell r="F211">
            <v>2308330.1610610778</v>
          </cell>
          <cell r="G211">
            <v>110197</v>
          </cell>
          <cell r="H211">
            <v>6420.5720000000001</v>
          </cell>
          <cell r="I211">
            <v>94361.403902474252</v>
          </cell>
          <cell r="J211">
            <v>44775</v>
          </cell>
          <cell r="K211">
            <v>45700.000000000007</v>
          </cell>
          <cell r="L211">
            <v>36680.701951237126</v>
          </cell>
          <cell r="M211">
            <v>37080.701951237126</v>
          </cell>
          <cell r="N211">
            <v>36380.701951237126</v>
          </cell>
          <cell r="O211">
            <v>46980.701951237133</v>
          </cell>
          <cell r="P211">
            <v>53550</v>
          </cell>
          <cell r="Q211">
            <v>82275</v>
          </cell>
          <cell r="R211">
            <v>0</v>
          </cell>
          <cell r="S211">
            <v>43430.701951237126</v>
          </cell>
          <cell r="T211">
            <v>0</v>
          </cell>
          <cell r="U211">
            <v>55400</v>
          </cell>
          <cell r="V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27050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U211">
            <v>0</v>
          </cell>
        </row>
        <row r="212">
          <cell r="B212">
            <v>38459</v>
          </cell>
          <cell r="C212">
            <v>4</v>
          </cell>
          <cell r="D212">
            <v>16</v>
          </cell>
          <cell r="E212">
            <v>198</v>
          </cell>
          <cell r="F212">
            <v>1888968.2186021919</v>
          </cell>
          <cell r="G212">
            <v>7000</v>
          </cell>
          <cell r="H212">
            <v>6420.5720000000001</v>
          </cell>
          <cell r="I212">
            <v>94361.403902474252</v>
          </cell>
          <cell r="J212">
            <v>44775</v>
          </cell>
          <cell r="K212">
            <v>45700.000000000007</v>
          </cell>
          <cell r="L212">
            <v>36680.701951237126</v>
          </cell>
          <cell r="M212">
            <v>37080.701951237126</v>
          </cell>
          <cell r="N212">
            <v>36380.701951237126</v>
          </cell>
          <cell r="O212">
            <v>46980.701951237133</v>
          </cell>
          <cell r="P212">
            <v>53550</v>
          </cell>
          <cell r="Q212">
            <v>82275</v>
          </cell>
          <cell r="R212">
            <v>0</v>
          </cell>
          <cell r="S212">
            <v>43430.701951237126</v>
          </cell>
          <cell r="T212">
            <v>0</v>
          </cell>
          <cell r="U212">
            <v>55400</v>
          </cell>
          <cell r="V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27050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U212">
            <v>0</v>
          </cell>
        </row>
        <row r="213">
          <cell r="B213">
            <v>38460</v>
          </cell>
          <cell r="C213">
            <v>4</v>
          </cell>
          <cell r="D213">
            <v>17</v>
          </cell>
          <cell r="E213">
            <v>199</v>
          </cell>
          <cell r="F213">
            <v>1798793.385715914</v>
          </cell>
          <cell r="G213">
            <v>7000</v>
          </cell>
          <cell r="H213">
            <v>6420.5720000000001</v>
          </cell>
          <cell r="I213">
            <v>94361.403902474252</v>
          </cell>
          <cell r="J213">
            <v>44775</v>
          </cell>
          <cell r="K213">
            <v>45700.000000000007</v>
          </cell>
          <cell r="L213">
            <v>36680.701951237126</v>
          </cell>
          <cell r="M213">
            <v>37080.701951237126</v>
          </cell>
          <cell r="N213">
            <v>36380.701951237126</v>
          </cell>
          <cell r="O213">
            <v>46980.701951237133</v>
          </cell>
          <cell r="P213">
            <v>53550</v>
          </cell>
          <cell r="Q213">
            <v>82275</v>
          </cell>
          <cell r="R213">
            <v>0</v>
          </cell>
          <cell r="S213">
            <v>43430.701951237126</v>
          </cell>
          <cell r="T213">
            <v>0</v>
          </cell>
          <cell r="U213">
            <v>55400</v>
          </cell>
          <cell r="V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27050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U213">
            <v>0</v>
          </cell>
        </row>
        <row r="214">
          <cell r="B214">
            <v>38461</v>
          </cell>
          <cell r="C214">
            <v>4</v>
          </cell>
          <cell r="D214">
            <v>18</v>
          </cell>
          <cell r="E214">
            <v>200</v>
          </cell>
          <cell r="F214">
            <v>2089096.386132994</v>
          </cell>
          <cell r="G214">
            <v>7000</v>
          </cell>
          <cell r="H214">
            <v>6420.5720000000001</v>
          </cell>
          <cell r="I214">
            <v>94361.403902474252</v>
          </cell>
          <cell r="J214">
            <v>44775</v>
          </cell>
          <cell r="K214">
            <v>45700.000000000007</v>
          </cell>
          <cell r="L214">
            <v>36680.701951237126</v>
          </cell>
          <cell r="M214">
            <v>37080.701951237126</v>
          </cell>
          <cell r="N214">
            <v>36380.701951237126</v>
          </cell>
          <cell r="O214">
            <v>46980.701951237133</v>
          </cell>
          <cell r="P214">
            <v>53550</v>
          </cell>
          <cell r="Q214">
            <v>82275</v>
          </cell>
          <cell r="R214">
            <v>0</v>
          </cell>
          <cell r="S214">
            <v>43430.701951237126</v>
          </cell>
          <cell r="T214">
            <v>0</v>
          </cell>
          <cell r="U214">
            <v>55400</v>
          </cell>
          <cell r="V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27050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U214">
            <v>0</v>
          </cell>
        </row>
        <row r="215">
          <cell r="B215">
            <v>38462</v>
          </cell>
          <cell r="C215">
            <v>4</v>
          </cell>
          <cell r="D215">
            <v>19</v>
          </cell>
          <cell r="E215">
            <v>201</v>
          </cell>
          <cell r="F215">
            <v>2331244.51027895</v>
          </cell>
          <cell r="G215">
            <v>7000</v>
          </cell>
          <cell r="H215">
            <v>6420.5720000000001</v>
          </cell>
          <cell r="I215">
            <v>94361.403902474252</v>
          </cell>
          <cell r="J215">
            <v>44775</v>
          </cell>
          <cell r="K215">
            <v>45700.000000000007</v>
          </cell>
          <cell r="L215">
            <v>36680.701951237126</v>
          </cell>
          <cell r="M215">
            <v>37080.701951237126</v>
          </cell>
          <cell r="N215">
            <v>36380.701951237126</v>
          </cell>
          <cell r="O215">
            <v>46980.701951237133</v>
          </cell>
          <cell r="P215">
            <v>53550</v>
          </cell>
          <cell r="Q215">
            <v>82275</v>
          </cell>
          <cell r="R215">
            <v>0</v>
          </cell>
          <cell r="S215">
            <v>43430.701951237126</v>
          </cell>
          <cell r="T215">
            <v>0</v>
          </cell>
          <cell r="U215">
            <v>55400</v>
          </cell>
          <cell r="V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27050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U215">
            <v>0</v>
          </cell>
        </row>
        <row r="216">
          <cell r="B216">
            <v>38463</v>
          </cell>
          <cell r="C216">
            <v>4</v>
          </cell>
          <cell r="D216">
            <v>20</v>
          </cell>
          <cell r="E216">
            <v>202</v>
          </cell>
          <cell r="F216">
            <v>2660459.5739199659</v>
          </cell>
          <cell r="G216">
            <v>7000</v>
          </cell>
          <cell r="H216">
            <v>6420.5720000000001</v>
          </cell>
          <cell r="I216">
            <v>94361.403902474252</v>
          </cell>
          <cell r="J216">
            <v>44775</v>
          </cell>
          <cell r="K216">
            <v>45700.000000000007</v>
          </cell>
          <cell r="L216">
            <v>36680.701951237126</v>
          </cell>
          <cell r="M216">
            <v>37080.701951237126</v>
          </cell>
          <cell r="N216">
            <v>36380.701951237126</v>
          </cell>
          <cell r="O216">
            <v>46980.701951237133</v>
          </cell>
          <cell r="P216">
            <v>53550</v>
          </cell>
          <cell r="Q216">
            <v>82275</v>
          </cell>
          <cell r="R216">
            <v>0</v>
          </cell>
          <cell r="S216">
            <v>43430.701951237126</v>
          </cell>
          <cell r="T216">
            <v>0</v>
          </cell>
          <cell r="U216">
            <v>55400</v>
          </cell>
          <cell r="V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27050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U216">
            <v>0</v>
          </cell>
        </row>
        <row r="217">
          <cell r="B217">
            <v>38464</v>
          </cell>
          <cell r="C217">
            <v>4</v>
          </cell>
          <cell r="D217">
            <v>21</v>
          </cell>
          <cell r="E217">
            <v>203</v>
          </cell>
          <cell r="F217">
            <v>2114685.3406817601</v>
          </cell>
          <cell r="G217">
            <v>7000</v>
          </cell>
          <cell r="H217">
            <v>6420.5720000000001</v>
          </cell>
          <cell r="I217">
            <v>94361.403902474252</v>
          </cell>
          <cell r="J217">
            <v>44775</v>
          </cell>
          <cell r="K217">
            <v>45700.000000000007</v>
          </cell>
          <cell r="L217">
            <v>36680.701951237126</v>
          </cell>
          <cell r="M217">
            <v>37080.701951237126</v>
          </cell>
          <cell r="N217">
            <v>36380.701951237126</v>
          </cell>
          <cell r="O217">
            <v>46980.701951237133</v>
          </cell>
          <cell r="P217">
            <v>53550</v>
          </cell>
          <cell r="Q217">
            <v>82275</v>
          </cell>
          <cell r="R217">
            <v>0</v>
          </cell>
          <cell r="S217">
            <v>43430.701951237126</v>
          </cell>
          <cell r="T217">
            <v>0</v>
          </cell>
          <cell r="U217">
            <v>55400</v>
          </cell>
          <cell r="V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27050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U217">
            <v>0</v>
          </cell>
        </row>
        <row r="218">
          <cell r="B218">
            <v>38465</v>
          </cell>
          <cell r="C218">
            <v>4</v>
          </cell>
          <cell r="D218">
            <v>22</v>
          </cell>
          <cell r="E218">
            <v>204</v>
          </cell>
          <cell r="F218">
            <v>1760122.92551179</v>
          </cell>
          <cell r="G218">
            <v>7000</v>
          </cell>
          <cell r="H218">
            <v>6420.5720000000001</v>
          </cell>
          <cell r="I218">
            <v>94361.403902474252</v>
          </cell>
          <cell r="J218">
            <v>44775</v>
          </cell>
          <cell r="K218">
            <v>45700.000000000007</v>
          </cell>
          <cell r="L218">
            <v>36680.701951237126</v>
          </cell>
          <cell r="M218">
            <v>37080.701951237126</v>
          </cell>
          <cell r="N218">
            <v>36380.701951237126</v>
          </cell>
          <cell r="O218">
            <v>46980.701951237133</v>
          </cell>
          <cell r="P218">
            <v>53550</v>
          </cell>
          <cell r="Q218">
            <v>82275</v>
          </cell>
          <cell r="R218">
            <v>0</v>
          </cell>
          <cell r="S218">
            <v>43430.701951237126</v>
          </cell>
          <cell r="T218">
            <v>0</v>
          </cell>
          <cell r="U218">
            <v>55400</v>
          </cell>
          <cell r="V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27050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U218">
            <v>0</v>
          </cell>
        </row>
        <row r="219">
          <cell r="B219">
            <v>38466</v>
          </cell>
          <cell r="C219">
            <v>4</v>
          </cell>
          <cell r="D219">
            <v>23</v>
          </cell>
          <cell r="E219">
            <v>205</v>
          </cell>
          <cell r="F219">
            <v>2012923.546440366</v>
          </cell>
          <cell r="G219">
            <v>7000</v>
          </cell>
          <cell r="H219">
            <v>6420.5720000000001</v>
          </cell>
          <cell r="I219">
            <v>94361.403902474252</v>
          </cell>
          <cell r="J219">
            <v>44775</v>
          </cell>
          <cell r="K219">
            <v>45700.000000000007</v>
          </cell>
          <cell r="L219">
            <v>36680.701951237126</v>
          </cell>
          <cell r="M219">
            <v>37080.701951237126</v>
          </cell>
          <cell r="N219">
            <v>36380.701951237126</v>
          </cell>
          <cell r="O219">
            <v>46980.701951237133</v>
          </cell>
          <cell r="P219">
            <v>53550</v>
          </cell>
          <cell r="Q219">
            <v>82275</v>
          </cell>
          <cell r="R219">
            <v>0</v>
          </cell>
          <cell r="S219">
            <v>43430.701951237126</v>
          </cell>
          <cell r="T219">
            <v>0</v>
          </cell>
          <cell r="U219">
            <v>55400</v>
          </cell>
          <cell r="V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27050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U219">
            <v>0</v>
          </cell>
        </row>
        <row r="220">
          <cell r="B220">
            <v>38467</v>
          </cell>
          <cell r="C220">
            <v>4</v>
          </cell>
          <cell r="D220">
            <v>24</v>
          </cell>
          <cell r="E220">
            <v>206</v>
          </cell>
          <cell r="F220">
            <v>1722521.708424272</v>
          </cell>
          <cell r="G220">
            <v>7000</v>
          </cell>
          <cell r="H220">
            <v>6420.5720000000001</v>
          </cell>
          <cell r="I220">
            <v>94361.403902474252</v>
          </cell>
          <cell r="J220">
            <v>44775</v>
          </cell>
          <cell r="K220">
            <v>45700.000000000007</v>
          </cell>
          <cell r="L220">
            <v>36680.701951237126</v>
          </cell>
          <cell r="M220">
            <v>37080.701951237126</v>
          </cell>
          <cell r="N220">
            <v>36380.701951237126</v>
          </cell>
          <cell r="O220">
            <v>46980.701951237133</v>
          </cell>
          <cell r="P220">
            <v>53550</v>
          </cell>
          <cell r="Q220">
            <v>82275</v>
          </cell>
          <cell r="R220">
            <v>0</v>
          </cell>
          <cell r="S220">
            <v>43430.701951237126</v>
          </cell>
          <cell r="T220">
            <v>0</v>
          </cell>
          <cell r="U220">
            <v>55400</v>
          </cell>
          <cell r="V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27050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U220">
            <v>0</v>
          </cell>
        </row>
        <row r="221">
          <cell r="B221">
            <v>38468</v>
          </cell>
          <cell r="C221">
            <v>4</v>
          </cell>
          <cell r="D221">
            <v>25</v>
          </cell>
          <cell r="E221">
            <v>207</v>
          </cell>
          <cell r="F221">
            <v>1225397.537811846</v>
          </cell>
          <cell r="G221">
            <v>7000</v>
          </cell>
          <cell r="H221">
            <v>6420.5720000000001</v>
          </cell>
          <cell r="I221">
            <v>94361.403902474252</v>
          </cell>
          <cell r="J221">
            <v>44775</v>
          </cell>
          <cell r="K221">
            <v>45700.000000000007</v>
          </cell>
          <cell r="L221">
            <v>36680.701951237126</v>
          </cell>
          <cell r="M221">
            <v>37080.701951237126</v>
          </cell>
          <cell r="N221">
            <v>36380.701951237126</v>
          </cell>
          <cell r="O221">
            <v>46980.701951237133</v>
          </cell>
          <cell r="P221">
            <v>53550</v>
          </cell>
          <cell r="Q221">
            <v>82275</v>
          </cell>
          <cell r="R221">
            <v>0</v>
          </cell>
          <cell r="S221">
            <v>43430.701951237126</v>
          </cell>
          <cell r="T221">
            <v>0</v>
          </cell>
          <cell r="U221">
            <v>55400</v>
          </cell>
          <cell r="V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3491.6257411399652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U221">
            <v>0</v>
          </cell>
        </row>
        <row r="222">
          <cell r="B222">
            <v>38469</v>
          </cell>
          <cell r="C222">
            <v>4</v>
          </cell>
          <cell r="D222">
            <v>26</v>
          </cell>
          <cell r="E222">
            <v>208</v>
          </cell>
          <cell r="F222">
            <v>1107159.8153226939</v>
          </cell>
          <cell r="G222">
            <v>7000</v>
          </cell>
          <cell r="H222">
            <v>5831.357152642724</v>
          </cell>
          <cell r="I222">
            <v>85701.87322564132</v>
          </cell>
          <cell r="J222">
            <v>40666.005538070123</v>
          </cell>
          <cell r="K222">
            <v>41506.118438633275</v>
          </cell>
          <cell r="L222">
            <v>33314.519903725486</v>
          </cell>
          <cell r="M222">
            <v>33677.81196883387</v>
          </cell>
          <cell r="N222">
            <v>33042.050854894194</v>
          </cell>
          <cell r="O222">
            <v>42669.290580266461</v>
          </cell>
          <cell r="P222">
            <v>48635.725216385377</v>
          </cell>
          <cell r="Q222">
            <v>74724.636641981444</v>
          </cell>
          <cell r="R222">
            <v>0</v>
          </cell>
          <cell r="S222">
            <v>39445.073502429521</v>
          </cell>
          <cell r="T222">
            <v>0</v>
          </cell>
          <cell r="U222">
            <v>45698.46438261056</v>
          </cell>
          <cell r="V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4012.3124746665412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U222">
            <v>0</v>
          </cell>
        </row>
        <row r="223">
          <cell r="B223">
            <v>38470</v>
          </cell>
          <cell r="C223">
            <v>4</v>
          </cell>
          <cell r="D223">
            <v>27</v>
          </cell>
          <cell r="E223">
            <v>209</v>
          </cell>
          <cell r="F223">
            <v>1298614.234770328</v>
          </cell>
          <cell r="G223">
            <v>7000</v>
          </cell>
          <cell r="H223">
            <v>6420.5720000000001</v>
          </cell>
          <cell r="I223">
            <v>94361.403902474252</v>
          </cell>
          <cell r="J223">
            <v>44775</v>
          </cell>
          <cell r="K223">
            <v>45700.000000000007</v>
          </cell>
          <cell r="L223">
            <v>36680.701951237126</v>
          </cell>
          <cell r="M223">
            <v>37080.701951237126</v>
          </cell>
          <cell r="N223">
            <v>36380.701951237126</v>
          </cell>
          <cell r="O223">
            <v>46980.701951237133</v>
          </cell>
          <cell r="P223">
            <v>53550</v>
          </cell>
          <cell r="Q223">
            <v>82275</v>
          </cell>
          <cell r="R223">
            <v>0</v>
          </cell>
          <cell r="S223">
            <v>43430.701951237126</v>
          </cell>
          <cell r="T223">
            <v>0</v>
          </cell>
          <cell r="U223">
            <v>55400</v>
          </cell>
          <cell r="V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27050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U223">
            <v>0</v>
          </cell>
        </row>
        <row r="224">
          <cell r="B224">
            <v>38471</v>
          </cell>
          <cell r="C224">
            <v>4</v>
          </cell>
          <cell r="D224">
            <v>28</v>
          </cell>
          <cell r="E224">
            <v>210</v>
          </cell>
          <cell r="F224">
            <v>1444775.076520314</v>
          </cell>
          <cell r="G224">
            <v>7000</v>
          </cell>
          <cell r="H224">
            <v>6420.5720000000001</v>
          </cell>
          <cell r="I224">
            <v>94361.403902474252</v>
          </cell>
          <cell r="J224">
            <v>44775</v>
          </cell>
          <cell r="K224">
            <v>45700.000000000007</v>
          </cell>
          <cell r="L224">
            <v>36680.701951237126</v>
          </cell>
          <cell r="M224">
            <v>37080.701951237126</v>
          </cell>
          <cell r="N224">
            <v>36380.701951237126</v>
          </cell>
          <cell r="O224">
            <v>46980.701951237133</v>
          </cell>
          <cell r="P224">
            <v>53550</v>
          </cell>
          <cell r="Q224">
            <v>82275</v>
          </cell>
          <cell r="R224">
            <v>0</v>
          </cell>
          <cell r="S224">
            <v>43430.701951237126</v>
          </cell>
          <cell r="T224">
            <v>0</v>
          </cell>
          <cell r="U224">
            <v>55400</v>
          </cell>
          <cell r="V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27050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U224">
            <v>0</v>
          </cell>
        </row>
        <row r="225">
          <cell r="B225">
            <v>38472</v>
          </cell>
          <cell r="C225">
            <v>4</v>
          </cell>
          <cell r="D225">
            <v>29</v>
          </cell>
          <cell r="E225">
            <v>211</v>
          </cell>
          <cell r="F225">
            <v>1258969.375610268</v>
          </cell>
          <cell r="G225">
            <v>7000</v>
          </cell>
          <cell r="H225">
            <v>6420.5720000000001</v>
          </cell>
          <cell r="I225">
            <v>94361.403902474252</v>
          </cell>
          <cell r="J225">
            <v>44775</v>
          </cell>
          <cell r="K225">
            <v>45700.000000000007</v>
          </cell>
          <cell r="L225">
            <v>36680.701951237126</v>
          </cell>
          <cell r="M225">
            <v>37080.701951237126</v>
          </cell>
          <cell r="N225">
            <v>36380.701951237126</v>
          </cell>
          <cell r="O225">
            <v>46980.701951237133</v>
          </cell>
          <cell r="P225">
            <v>53550</v>
          </cell>
          <cell r="Q225">
            <v>82275</v>
          </cell>
          <cell r="R225">
            <v>0</v>
          </cell>
          <cell r="S225">
            <v>43430.701951237126</v>
          </cell>
          <cell r="T225">
            <v>0</v>
          </cell>
          <cell r="U225">
            <v>55400</v>
          </cell>
          <cell r="V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21900.671199224584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U225">
            <v>0</v>
          </cell>
        </row>
        <row r="226">
          <cell r="B226">
            <v>38473</v>
          </cell>
          <cell r="C226">
            <v>4</v>
          </cell>
          <cell r="D226">
            <v>30</v>
          </cell>
          <cell r="E226">
            <v>212</v>
          </cell>
          <cell r="F226">
            <v>1032330.7676328219</v>
          </cell>
          <cell r="G226">
            <v>7000</v>
          </cell>
          <cell r="H226">
            <v>5437.2361807353409</v>
          </cell>
          <cell r="I226">
            <v>79909.584280577183</v>
          </cell>
          <cell r="J226">
            <v>37917.532891528179</v>
          </cell>
          <cell r="K226">
            <v>38700.865508494433</v>
          </cell>
          <cell r="L226">
            <v>31062.90838013123</v>
          </cell>
          <cell r="M226">
            <v>31401.646809089605</v>
          </cell>
          <cell r="N226">
            <v>30808.854558412448</v>
          </cell>
          <cell r="O226">
            <v>39785.422925809413</v>
          </cell>
          <cell r="P226">
            <v>45348.60717680255</v>
          </cell>
          <cell r="Q226">
            <v>69674.260606375901</v>
          </cell>
          <cell r="R226">
            <v>0</v>
          </cell>
          <cell r="S226">
            <v>36779.119368803818</v>
          </cell>
          <cell r="T226">
            <v>0</v>
          </cell>
          <cell r="U226">
            <v>39730.014176416487</v>
          </cell>
          <cell r="V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5821.5688588612556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U226">
            <v>0</v>
          </cell>
        </row>
        <row r="227">
          <cell r="B227">
            <v>38474</v>
          </cell>
          <cell r="C227">
            <v>5</v>
          </cell>
          <cell r="D227">
            <v>1</v>
          </cell>
          <cell r="E227">
            <v>213</v>
          </cell>
          <cell r="F227">
            <v>916096.75283277198</v>
          </cell>
          <cell r="G227">
            <v>7000</v>
          </cell>
          <cell r="H227">
            <v>4825.0372513629827</v>
          </cell>
          <cell r="I227">
            <v>70912.262789101427</v>
          </cell>
          <cell r="J227">
            <v>33648.254848598772</v>
          </cell>
          <cell r="K227">
            <v>34343.389091702156</v>
          </cell>
          <cell r="L227">
            <v>27565.418364728557</v>
          </cell>
          <cell r="M227">
            <v>27866.016956340831</v>
          </cell>
          <cell r="N227">
            <v>27339.969421019352</v>
          </cell>
          <cell r="O227">
            <v>35305.832098744584</v>
          </cell>
          <cell r="P227">
            <v>40242.636452093007</v>
          </cell>
          <cell r="Q227">
            <v>61829.372812249334</v>
          </cell>
          <cell r="R227">
            <v>0</v>
          </cell>
          <cell r="S227">
            <v>32638.01959818566</v>
          </cell>
          <cell r="T227">
            <v>0</v>
          </cell>
          <cell r="U227">
            <v>31286.981472951371</v>
          </cell>
          <cell r="V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7438.5689260758081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U227">
            <v>0</v>
          </cell>
        </row>
        <row r="228">
          <cell r="B228">
            <v>38475</v>
          </cell>
          <cell r="C228">
            <v>5</v>
          </cell>
          <cell r="D228">
            <v>2</v>
          </cell>
          <cell r="E228">
            <v>214</v>
          </cell>
          <cell r="F228">
            <v>928222.82836432802</v>
          </cell>
          <cell r="G228">
            <v>7000</v>
          </cell>
          <cell r="H228">
            <v>4888.9047041966232</v>
          </cell>
          <cell r="I228">
            <v>71850.905407400467</v>
          </cell>
          <cell r="J228">
            <v>34093.645882392382</v>
          </cell>
          <cell r="K228">
            <v>34797.981391967216</v>
          </cell>
          <cell r="L228">
            <v>27930.292865283256</v>
          </cell>
          <cell r="M228">
            <v>28234.870382937235</v>
          </cell>
          <cell r="N228">
            <v>27701.859727042771</v>
          </cell>
          <cell r="O228">
            <v>35773.163944873246</v>
          </cell>
          <cell r="P228">
            <v>40775.315175926567</v>
          </cell>
          <cell r="Q228">
            <v>62647.788162452998</v>
          </cell>
          <cell r="R228">
            <v>0</v>
          </cell>
          <cell r="S228">
            <v>33070.038475694164</v>
          </cell>
          <cell r="T228">
            <v>0</v>
          </cell>
          <cell r="U228">
            <v>32120.734500115217</v>
          </cell>
          <cell r="V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7331.1037655293794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U228">
            <v>0</v>
          </cell>
        </row>
        <row r="229">
          <cell r="B229">
            <v>38476</v>
          </cell>
          <cell r="C229">
            <v>5</v>
          </cell>
          <cell r="D229">
            <v>3</v>
          </cell>
          <cell r="E229">
            <v>215</v>
          </cell>
          <cell r="F229">
            <v>1029184.9365773359</v>
          </cell>
          <cell r="G229">
            <v>7000</v>
          </cell>
          <cell r="H229">
            <v>5420.6672408474105</v>
          </cell>
          <cell r="I229">
            <v>79666.075068469479</v>
          </cell>
          <cell r="J229">
            <v>37801.986444345268</v>
          </cell>
          <cell r="K229">
            <v>38582.932004613715</v>
          </cell>
          <cell r="L229">
            <v>30968.250093349747</v>
          </cell>
          <cell r="M229">
            <v>31305.956281573937</v>
          </cell>
          <cell r="N229">
            <v>30714.970452181606</v>
          </cell>
          <cell r="O229">
            <v>39664.184440122641</v>
          </cell>
          <cell r="P229">
            <v>45210.415948513444</v>
          </cell>
          <cell r="Q229">
            <v>69461.941590363087</v>
          </cell>
          <cell r="R229">
            <v>0</v>
          </cell>
          <cell r="S229">
            <v>36667.042019632951</v>
          </cell>
          <cell r="T229">
            <v>0</v>
          </cell>
          <cell r="U229">
            <v>39488.243836850859</v>
          </cell>
          <cell r="V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5883.6376009298301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U229">
            <v>0</v>
          </cell>
        </row>
        <row r="230">
          <cell r="B230">
            <v>38477</v>
          </cell>
          <cell r="C230">
            <v>5</v>
          </cell>
          <cell r="D230">
            <v>4</v>
          </cell>
          <cell r="E230">
            <v>216</v>
          </cell>
          <cell r="F230">
            <v>1171336.366229946</v>
          </cell>
          <cell r="G230">
            <v>7000</v>
          </cell>
          <cell r="H230">
            <v>6169.3719396550841</v>
          </cell>
          <cell r="I230">
            <v>90669.58480060412</v>
          </cell>
          <cell r="J230">
            <v>43023.211732234508</v>
          </cell>
          <cell r="K230">
            <v>43912.021801521325</v>
          </cell>
          <cell r="L230">
            <v>35245.597019208537</v>
          </cell>
          <cell r="M230">
            <v>35629.947319440675</v>
          </cell>
          <cell r="N230">
            <v>34957.334294034437</v>
          </cell>
          <cell r="O230">
            <v>45142.617250185998</v>
          </cell>
          <cell r="P230">
            <v>51454.896443576952</v>
          </cell>
          <cell r="Q230">
            <v>79056.052378997076</v>
          </cell>
          <cell r="R230">
            <v>0</v>
          </cell>
          <cell r="S230">
            <v>41731.508335625804</v>
          </cell>
          <cell r="T230">
            <v>0</v>
          </cell>
          <cell r="U230">
            <v>51149.834326153912</v>
          </cell>
          <cell r="V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1914.6236993041441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U230">
            <v>0</v>
          </cell>
        </row>
        <row r="231">
          <cell r="B231">
            <v>38478</v>
          </cell>
          <cell r="C231">
            <v>5</v>
          </cell>
          <cell r="D231">
            <v>5</v>
          </cell>
          <cell r="E231">
            <v>217</v>
          </cell>
          <cell r="F231">
            <v>1352643.4588454759</v>
          </cell>
          <cell r="G231">
            <v>7000</v>
          </cell>
          <cell r="H231">
            <v>6420.5720000000001</v>
          </cell>
          <cell r="I231">
            <v>94361.403902474252</v>
          </cell>
          <cell r="J231">
            <v>44775</v>
          </cell>
          <cell r="K231">
            <v>45700.000000000007</v>
          </cell>
          <cell r="L231">
            <v>36680.701951237126</v>
          </cell>
          <cell r="M231">
            <v>37080.701951237126</v>
          </cell>
          <cell r="N231">
            <v>36380.701951237126</v>
          </cell>
          <cell r="O231">
            <v>46980.701951237133</v>
          </cell>
          <cell r="P231">
            <v>53550</v>
          </cell>
          <cell r="Q231">
            <v>82275</v>
          </cell>
          <cell r="R231">
            <v>0</v>
          </cell>
          <cell r="S231">
            <v>43430.701951237126</v>
          </cell>
          <cell r="T231">
            <v>0</v>
          </cell>
          <cell r="U231">
            <v>55400</v>
          </cell>
          <cell r="V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27050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U231">
            <v>0</v>
          </cell>
        </row>
        <row r="232">
          <cell r="B232">
            <v>38479</v>
          </cell>
          <cell r="C232">
            <v>5</v>
          </cell>
          <cell r="D232">
            <v>6</v>
          </cell>
          <cell r="E232">
            <v>218</v>
          </cell>
          <cell r="F232">
            <v>1209221.117439888</v>
          </cell>
          <cell r="G232">
            <v>7000</v>
          </cell>
          <cell r="H232">
            <v>6368.9090903778051</v>
          </cell>
          <cell r="I232">
            <v>93602.128142987887</v>
          </cell>
          <cell r="J232">
            <v>44414.71951746141</v>
          </cell>
          <cell r="K232">
            <v>45332.276537085127</v>
          </cell>
          <cell r="L232">
            <v>36385.551956846379</v>
          </cell>
          <cell r="M232">
            <v>36782.333370737717</v>
          </cell>
          <cell r="N232">
            <v>36087.965896427879</v>
          </cell>
          <cell r="O232">
            <v>46602.673364548275</v>
          </cell>
          <cell r="P232">
            <v>53119.111784702589</v>
          </cell>
          <cell r="Q232">
            <v>81612.977069774148</v>
          </cell>
          <cell r="R232">
            <v>0</v>
          </cell>
          <cell r="S232">
            <v>43081.238316262665</v>
          </cell>
          <cell r="T232">
            <v>0</v>
          </cell>
          <cell r="U232">
            <v>54512.038554326617</v>
          </cell>
          <cell r="V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419.65339862242689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U232">
            <v>0</v>
          </cell>
        </row>
        <row r="233">
          <cell r="B233">
            <v>38480</v>
          </cell>
          <cell r="C233">
            <v>5</v>
          </cell>
          <cell r="D233">
            <v>7</v>
          </cell>
          <cell r="E233">
            <v>219</v>
          </cell>
          <cell r="F233">
            <v>1165712.6066820079</v>
          </cell>
          <cell r="G233">
            <v>7000</v>
          </cell>
          <cell r="H233">
            <v>6139.7518703473361</v>
          </cell>
          <cell r="I233">
            <v>90234.26668197423</v>
          </cell>
          <cell r="J233">
            <v>42816.65091440481</v>
          </cell>
          <cell r="K233">
            <v>43701.193674780574</v>
          </cell>
          <cell r="L233">
            <v>35076.377682667728</v>
          </cell>
          <cell r="M233">
            <v>35458.882660127514</v>
          </cell>
          <cell r="N233">
            <v>34789.498949572888</v>
          </cell>
          <cell r="O233">
            <v>44925.880852257229</v>
          </cell>
          <cell r="P233">
            <v>51207.853857428876</v>
          </cell>
          <cell r="Q233">
            <v>78676.492551259769</v>
          </cell>
          <cell r="R233">
            <v>0</v>
          </cell>
          <cell r="S233">
            <v>41531.149177301617</v>
          </cell>
          <cell r="T233">
            <v>0</v>
          </cell>
          <cell r="U233">
            <v>50659.857506848333</v>
          </cell>
          <cell r="V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2119.8818619509175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U233">
            <v>0</v>
          </cell>
        </row>
        <row r="234">
          <cell r="B234">
            <v>38481</v>
          </cell>
          <cell r="C234">
            <v>5</v>
          </cell>
          <cell r="D234">
            <v>8</v>
          </cell>
          <cell r="E234">
            <v>220</v>
          </cell>
          <cell r="F234">
            <v>1225908.6979198779</v>
          </cell>
          <cell r="G234">
            <v>7000</v>
          </cell>
          <cell r="H234">
            <v>6420.5720000000001</v>
          </cell>
          <cell r="I234">
            <v>94361.403902474252</v>
          </cell>
          <cell r="J234">
            <v>44775</v>
          </cell>
          <cell r="K234">
            <v>45700.000000000007</v>
          </cell>
          <cell r="L234">
            <v>36680.701951237126</v>
          </cell>
          <cell r="M234">
            <v>37080.701951237126</v>
          </cell>
          <cell r="N234">
            <v>36380.701951237126</v>
          </cell>
          <cell r="O234">
            <v>46980.701951237133</v>
          </cell>
          <cell r="P234">
            <v>53550</v>
          </cell>
          <cell r="Q234">
            <v>82275</v>
          </cell>
          <cell r="R234">
            <v>0</v>
          </cell>
          <cell r="S234">
            <v>43430.701951237126</v>
          </cell>
          <cell r="T234">
            <v>0</v>
          </cell>
          <cell r="U234">
            <v>55400</v>
          </cell>
          <cell r="V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3771.9192931826151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U234">
            <v>0</v>
          </cell>
        </row>
        <row r="235">
          <cell r="B235">
            <v>38482</v>
          </cell>
          <cell r="C235">
            <v>5</v>
          </cell>
          <cell r="D235">
            <v>9</v>
          </cell>
          <cell r="E235">
            <v>221</v>
          </cell>
          <cell r="F235">
            <v>1240136.3203799638</v>
          </cell>
          <cell r="G235">
            <v>7000</v>
          </cell>
          <cell r="H235">
            <v>6420.5720000000001</v>
          </cell>
          <cell r="I235">
            <v>94361.403902474252</v>
          </cell>
          <cell r="J235">
            <v>44775</v>
          </cell>
          <cell r="K235">
            <v>45700.000000000007</v>
          </cell>
          <cell r="L235">
            <v>36680.701951237126</v>
          </cell>
          <cell r="M235">
            <v>37080.701951237126</v>
          </cell>
          <cell r="N235">
            <v>36380.701951237126</v>
          </cell>
          <cell r="O235">
            <v>46980.701951237133</v>
          </cell>
          <cell r="P235">
            <v>53550</v>
          </cell>
          <cell r="Q235">
            <v>82275</v>
          </cell>
          <cell r="R235">
            <v>0</v>
          </cell>
          <cell r="S235">
            <v>43430.701951237126</v>
          </cell>
          <cell r="T235">
            <v>0</v>
          </cell>
          <cell r="U235">
            <v>55400</v>
          </cell>
          <cell r="V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11573.605641151873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U235">
            <v>0</v>
          </cell>
        </row>
        <row r="236">
          <cell r="B236">
            <v>38483</v>
          </cell>
          <cell r="C236">
            <v>5</v>
          </cell>
          <cell r="D236">
            <v>10</v>
          </cell>
          <cell r="E236">
            <v>222</v>
          </cell>
          <cell r="F236">
            <v>1695961.3499983279</v>
          </cell>
          <cell r="G236">
            <v>7000</v>
          </cell>
          <cell r="H236">
            <v>6420.5720000000001</v>
          </cell>
          <cell r="I236">
            <v>94361.403902474252</v>
          </cell>
          <cell r="J236">
            <v>44775</v>
          </cell>
          <cell r="K236">
            <v>45700.000000000007</v>
          </cell>
          <cell r="L236">
            <v>36680.701951237126</v>
          </cell>
          <cell r="M236">
            <v>37080.701951237126</v>
          </cell>
          <cell r="N236">
            <v>36380.701951237126</v>
          </cell>
          <cell r="O236">
            <v>46980.701951237133</v>
          </cell>
          <cell r="P236">
            <v>53550</v>
          </cell>
          <cell r="Q236">
            <v>82275</v>
          </cell>
          <cell r="R236">
            <v>0</v>
          </cell>
          <cell r="S236">
            <v>43430.701951237126</v>
          </cell>
          <cell r="T236">
            <v>0</v>
          </cell>
          <cell r="U236">
            <v>55400</v>
          </cell>
          <cell r="V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27050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U236">
            <v>0</v>
          </cell>
        </row>
        <row r="237">
          <cell r="B237">
            <v>38484</v>
          </cell>
          <cell r="C237">
            <v>5</v>
          </cell>
          <cell r="D237">
            <v>11</v>
          </cell>
          <cell r="E237">
            <v>223</v>
          </cell>
          <cell r="F237">
            <v>1562014.4394234659</v>
          </cell>
          <cell r="G237">
            <v>7000</v>
          </cell>
          <cell r="H237">
            <v>6420.5720000000001</v>
          </cell>
          <cell r="I237">
            <v>94361.403902474252</v>
          </cell>
          <cell r="J237">
            <v>44775</v>
          </cell>
          <cell r="K237">
            <v>45700.000000000007</v>
          </cell>
          <cell r="L237">
            <v>36680.701951237126</v>
          </cell>
          <cell r="M237">
            <v>37080.701951237126</v>
          </cell>
          <cell r="N237">
            <v>36380.701951237126</v>
          </cell>
          <cell r="O237">
            <v>46980.701951237133</v>
          </cell>
          <cell r="P237">
            <v>53550</v>
          </cell>
          <cell r="Q237">
            <v>82275</v>
          </cell>
          <cell r="R237">
            <v>0</v>
          </cell>
          <cell r="S237">
            <v>43430.701951237126</v>
          </cell>
          <cell r="T237">
            <v>0</v>
          </cell>
          <cell r="U237">
            <v>55400</v>
          </cell>
          <cell r="V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27050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U237">
            <v>0</v>
          </cell>
        </row>
        <row r="238">
          <cell r="B238">
            <v>38485</v>
          </cell>
          <cell r="C238">
            <v>5</v>
          </cell>
          <cell r="D238">
            <v>12</v>
          </cell>
          <cell r="E238">
            <v>224</v>
          </cell>
          <cell r="F238">
            <v>1549587.8576565241</v>
          </cell>
          <cell r="G238">
            <v>7000</v>
          </cell>
          <cell r="H238">
            <v>6420.5720000000001</v>
          </cell>
          <cell r="I238">
            <v>94361.403902474252</v>
          </cell>
          <cell r="J238">
            <v>44775</v>
          </cell>
          <cell r="K238">
            <v>45700.000000000007</v>
          </cell>
          <cell r="L238">
            <v>36680.701951237126</v>
          </cell>
          <cell r="M238">
            <v>37080.701951237126</v>
          </cell>
          <cell r="N238">
            <v>36380.701951237126</v>
          </cell>
          <cell r="O238">
            <v>46980.701951237133</v>
          </cell>
          <cell r="P238">
            <v>53550</v>
          </cell>
          <cell r="Q238">
            <v>82275</v>
          </cell>
          <cell r="R238">
            <v>0</v>
          </cell>
          <cell r="S238">
            <v>43430.701951237126</v>
          </cell>
          <cell r="T238">
            <v>0</v>
          </cell>
          <cell r="U238">
            <v>55400</v>
          </cell>
          <cell r="V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27050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U238">
            <v>0</v>
          </cell>
        </row>
        <row r="239">
          <cell r="B239">
            <v>38486</v>
          </cell>
          <cell r="C239">
            <v>5</v>
          </cell>
          <cell r="D239">
            <v>13</v>
          </cell>
          <cell r="E239">
            <v>225</v>
          </cell>
          <cell r="F239">
            <v>1330076.5387635319</v>
          </cell>
          <cell r="G239">
            <v>7000</v>
          </cell>
          <cell r="H239">
            <v>6420.5720000000001</v>
          </cell>
          <cell r="I239">
            <v>94361.403902474252</v>
          </cell>
          <cell r="J239">
            <v>44775</v>
          </cell>
          <cell r="K239">
            <v>45700.000000000007</v>
          </cell>
          <cell r="L239">
            <v>36680.701951237126</v>
          </cell>
          <cell r="M239">
            <v>37080.701951237126</v>
          </cell>
          <cell r="N239">
            <v>36380.701951237126</v>
          </cell>
          <cell r="O239">
            <v>46980.701951237133</v>
          </cell>
          <cell r="P239">
            <v>53550</v>
          </cell>
          <cell r="Q239">
            <v>82275</v>
          </cell>
          <cell r="R239">
            <v>0</v>
          </cell>
          <cell r="S239">
            <v>43430.701951237126</v>
          </cell>
          <cell r="T239">
            <v>0</v>
          </cell>
          <cell r="U239">
            <v>55400</v>
          </cell>
          <cell r="V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27050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U239">
            <v>0</v>
          </cell>
        </row>
        <row r="240">
          <cell r="B240">
            <v>38487</v>
          </cell>
          <cell r="C240">
            <v>5</v>
          </cell>
          <cell r="D240">
            <v>14</v>
          </cell>
          <cell r="E240">
            <v>226</v>
          </cell>
          <cell r="F240">
            <v>1201751.391017436</v>
          </cell>
          <cell r="G240">
            <v>7000</v>
          </cell>
          <cell r="H240">
            <v>6329.5664029003401</v>
          </cell>
          <cell r="I240">
            <v>93023.919344197071</v>
          </cell>
          <cell r="J240">
            <v>44140.35629377923</v>
          </cell>
          <cell r="K240">
            <v>45052.245284773002</v>
          </cell>
          <cell r="L240">
            <v>36160.787341899049</v>
          </cell>
          <cell r="M240">
            <v>36555.11771638284</v>
          </cell>
          <cell r="N240">
            <v>35865.03956103621</v>
          </cell>
          <cell r="O240">
            <v>46314.794484856648</v>
          </cell>
          <cell r="P240">
            <v>52790.978884017379</v>
          </cell>
          <cell r="Q240">
            <v>81108.828901634537</v>
          </cell>
          <cell r="R240">
            <v>0</v>
          </cell>
          <cell r="S240">
            <v>42815.112411313006</v>
          </cell>
          <cell r="T240">
            <v>0</v>
          </cell>
          <cell r="U240">
            <v>53840.643818282049</v>
          </cell>
          <cell r="V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730.1259889664907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U240">
            <v>0</v>
          </cell>
        </row>
        <row r="241">
          <cell r="B241">
            <v>38488</v>
          </cell>
          <cell r="C241">
            <v>5</v>
          </cell>
          <cell r="D241">
            <v>15</v>
          </cell>
          <cell r="E241">
            <v>227</v>
          </cell>
          <cell r="F241">
            <v>1338638.4705730679</v>
          </cell>
          <cell r="G241">
            <v>7000</v>
          </cell>
          <cell r="H241">
            <v>6420.5720000000001</v>
          </cell>
          <cell r="I241">
            <v>94361.403902474252</v>
          </cell>
          <cell r="J241">
            <v>44775</v>
          </cell>
          <cell r="K241">
            <v>45700.000000000007</v>
          </cell>
          <cell r="L241">
            <v>36680.701951237126</v>
          </cell>
          <cell r="M241">
            <v>37080.701951237126</v>
          </cell>
          <cell r="N241">
            <v>36380.701951237126</v>
          </cell>
          <cell r="O241">
            <v>46980.701951237133</v>
          </cell>
          <cell r="P241">
            <v>53550</v>
          </cell>
          <cell r="Q241">
            <v>82275</v>
          </cell>
          <cell r="R241">
            <v>0</v>
          </cell>
          <cell r="S241">
            <v>43430.701951237126</v>
          </cell>
          <cell r="T241">
            <v>0</v>
          </cell>
          <cell r="U241">
            <v>55400</v>
          </cell>
          <cell r="V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27050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U241">
            <v>0</v>
          </cell>
        </row>
        <row r="242">
          <cell r="B242">
            <v>38489</v>
          </cell>
          <cell r="C242">
            <v>5</v>
          </cell>
          <cell r="D242">
            <v>16</v>
          </cell>
          <cell r="E242">
            <v>228</v>
          </cell>
          <cell r="F242">
            <v>1208166.849717072</v>
          </cell>
          <cell r="G242">
            <v>7000</v>
          </cell>
          <cell r="H242">
            <v>6363.3563133160305</v>
          </cell>
          <cell r="I242">
            <v>93520.520485740752</v>
          </cell>
          <cell r="J242">
            <v>44375.996239700333</v>
          </cell>
          <cell r="K242">
            <v>45292.753280944846</v>
          </cell>
          <cell r="L242">
            <v>36353.828963878674</v>
          </cell>
          <cell r="M242">
            <v>36750.264441173596</v>
          </cell>
          <cell r="N242">
            <v>36056.502355907483</v>
          </cell>
          <cell r="O242">
            <v>46562.042504222918</v>
          </cell>
          <cell r="P242">
            <v>53072.799522857684</v>
          </cell>
          <cell r="Q242">
            <v>81541.82223609928</v>
          </cell>
          <cell r="R242">
            <v>0</v>
          </cell>
          <cell r="S242">
            <v>43043.677643230476</v>
          </cell>
          <cell r="T242">
            <v>0</v>
          </cell>
          <cell r="U242">
            <v>54417.026601600744</v>
          </cell>
          <cell r="V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463.94808018395639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U242">
            <v>0</v>
          </cell>
        </row>
        <row r="243">
          <cell r="B243">
            <v>38490</v>
          </cell>
          <cell r="C243">
            <v>5</v>
          </cell>
          <cell r="D243">
            <v>17</v>
          </cell>
          <cell r="E243">
            <v>229</v>
          </cell>
          <cell r="F243">
            <v>1175379.722553246</v>
          </cell>
          <cell r="G243">
            <v>7000</v>
          </cell>
          <cell r="H243">
            <v>6190.6681016817793</v>
          </cell>
          <cell r="I243">
            <v>90982.568713341738</v>
          </cell>
          <cell r="J243">
            <v>43171.724303193179</v>
          </cell>
          <cell r="K243">
            <v>44063.602471377526</v>
          </cell>
          <cell r="L243">
            <v>35367.261907010819</v>
          </cell>
          <cell r="M243">
            <v>35752.93895271216</v>
          </cell>
          <cell r="N243">
            <v>35078.004122734819</v>
          </cell>
          <cell r="O243">
            <v>45298.445833820202</v>
          </cell>
          <cell r="P243">
            <v>51632.514493266222</v>
          </cell>
          <cell r="Q243">
            <v>79328.947337693331</v>
          </cell>
          <cell r="R243">
            <v>0</v>
          </cell>
          <cell r="S243">
            <v>41875.562053220849</v>
          </cell>
          <cell r="T243">
            <v>0</v>
          </cell>
          <cell r="U243">
            <v>51503.573814889976</v>
          </cell>
          <cell r="V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1764.4248290000914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U243">
            <v>0</v>
          </cell>
        </row>
        <row r="244">
          <cell r="B244">
            <v>38491</v>
          </cell>
          <cell r="C244">
            <v>5</v>
          </cell>
          <cell r="D244">
            <v>18</v>
          </cell>
          <cell r="E244">
            <v>230</v>
          </cell>
          <cell r="F244">
            <v>1232769.4249948699</v>
          </cell>
          <cell r="G244">
            <v>7000</v>
          </cell>
          <cell r="H244">
            <v>6420.5720000000001</v>
          </cell>
          <cell r="I244">
            <v>94361.403902474252</v>
          </cell>
          <cell r="J244">
            <v>44775</v>
          </cell>
          <cell r="K244">
            <v>45700.000000000007</v>
          </cell>
          <cell r="L244">
            <v>36680.701951237126</v>
          </cell>
          <cell r="M244">
            <v>37080.701951237126</v>
          </cell>
          <cell r="N244">
            <v>36380.701951237126</v>
          </cell>
          <cell r="O244">
            <v>46980.701951237133</v>
          </cell>
          <cell r="P244">
            <v>53550</v>
          </cell>
          <cell r="Q244">
            <v>82275</v>
          </cell>
          <cell r="R244">
            <v>0</v>
          </cell>
          <cell r="S244">
            <v>43430.701951237126</v>
          </cell>
          <cell r="T244">
            <v>0</v>
          </cell>
          <cell r="U244">
            <v>55400</v>
          </cell>
          <cell r="V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7533.9843120054647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U244">
            <v>0</v>
          </cell>
        </row>
        <row r="245">
          <cell r="B245">
            <v>38492</v>
          </cell>
          <cell r="C245">
            <v>5</v>
          </cell>
          <cell r="D245">
            <v>19</v>
          </cell>
          <cell r="E245">
            <v>231</v>
          </cell>
          <cell r="F245">
            <v>1348892.621880874</v>
          </cell>
          <cell r="G245">
            <v>7000</v>
          </cell>
          <cell r="H245">
            <v>6420.5720000000001</v>
          </cell>
          <cell r="I245">
            <v>94361.403902474252</v>
          </cell>
          <cell r="J245">
            <v>44775</v>
          </cell>
          <cell r="K245">
            <v>45700.000000000007</v>
          </cell>
          <cell r="L245">
            <v>36680.701951237126</v>
          </cell>
          <cell r="M245">
            <v>37080.701951237126</v>
          </cell>
          <cell r="N245">
            <v>36380.701951237126</v>
          </cell>
          <cell r="O245">
            <v>46980.701951237133</v>
          </cell>
          <cell r="P245">
            <v>53550</v>
          </cell>
          <cell r="Q245">
            <v>82275</v>
          </cell>
          <cell r="R245">
            <v>0</v>
          </cell>
          <cell r="S245">
            <v>43430.701951237126</v>
          </cell>
          <cell r="T245">
            <v>0</v>
          </cell>
          <cell r="U245">
            <v>55400</v>
          </cell>
          <cell r="V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27050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U245">
            <v>0</v>
          </cell>
        </row>
        <row r="246">
          <cell r="B246">
            <v>38493</v>
          </cell>
          <cell r="C246">
            <v>5</v>
          </cell>
          <cell r="D246">
            <v>20</v>
          </cell>
          <cell r="E246">
            <v>232</v>
          </cell>
          <cell r="F246">
            <v>1263917.245718484</v>
          </cell>
          <cell r="G246">
            <v>7000</v>
          </cell>
          <cell r="H246">
            <v>6420.5720000000001</v>
          </cell>
          <cell r="I246">
            <v>94361.403902474252</v>
          </cell>
          <cell r="J246">
            <v>44775</v>
          </cell>
          <cell r="K246">
            <v>45700.000000000007</v>
          </cell>
          <cell r="L246">
            <v>36680.701951237126</v>
          </cell>
          <cell r="M246">
            <v>37080.701951237126</v>
          </cell>
          <cell r="N246">
            <v>36380.701951237126</v>
          </cell>
          <cell r="O246">
            <v>46980.701951237133</v>
          </cell>
          <cell r="P246">
            <v>53550</v>
          </cell>
          <cell r="Q246">
            <v>82275</v>
          </cell>
          <cell r="R246">
            <v>0</v>
          </cell>
          <cell r="S246">
            <v>43430.701951237126</v>
          </cell>
          <cell r="T246">
            <v>0</v>
          </cell>
          <cell r="U246">
            <v>55400</v>
          </cell>
          <cell r="V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24613.825191262789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U246">
            <v>0</v>
          </cell>
        </row>
        <row r="247">
          <cell r="B247">
            <v>38494</v>
          </cell>
          <cell r="C247">
            <v>5</v>
          </cell>
          <cell r="D247">
            <v>21</v>
          </cell>
          <cell r="E247">
            <v>233</v>
          </cell>
          <cell r="F247">
            <v>1440199.5945376758</v>
          </cell>
          <cell r="G247">
            <v>7000</v>
          </cell>
          <cell r="H247">
            <v>6420.5720000000001</v>
          </cell>
          <cell r="I247">
            <v>94361.403902474252</v>
          </cell>
          <cell r="J247">
            <v>44775</v>
          </cell>
          <cell r="K247">
            <v>45700.000000000007</v>
          </cell>
          <cell r="L247">
            <v>36680.701951237126</v>
          </cell>
          <cell r="M247">
            <v>37080.701951237126</v>
          </cell>
          <cell r="N247">
            <v>36380.701951237126</v>
          </cell>
          <cell r="O247">
            <v>46980.701951237133</v>
          </cell>
          <cell r="P247">
            <v>53550</v>
          </cell>
          <cell r="Q247">
            <v>82275</v>
          </cell>
          <cell r="R247">
            <v>0</v>
          </cell>
          <cell r="S247">
            <v>43430.701951237126</v>
          </cell>
          <cell r="T247">
            <v>0</v>
          </cell>
          <cell r="U247">
            <v>55400</v>
          </cell>
          <cell r="V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27050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U247">
            <v>0</v>
          </cell>
        </row>
        <row r="248">
          <cell r="B248">
            <v>38495</v>
          </cell>
          <cell r="C248">
            <v>5</v>
          </cell>
          <cell r="D248">
            <v>22</v>
          </cell>
          <cell r="E248">
            <v>234</v>
          </cell>
          <cell r="F248">
            <v>1415987.3778580041</v>
          </cell>
          <cell r="G248">
            <v>7000</v>
          </cell>
          <cell r="H248">
            <v>6420.5720000000001</v>
          </cell>
          <cell r="I248">
            <v>94361.403902474252</v>
          </cell>
          <cell r="J248">
            <v>44775</v>
          </cell>
          <cell r="K248">
            <v>45700.000000000007</v>
          </cell>
          <cell r="L248">
            <v>36680.701951237126</v>
          </cell>
          <cell r="M248">
            <v>37080.701951237126</v>
          </cell>
          <cell r="N248">
            <v>36380.701951237126</v>
          </cell>
          <cell r="O248">
            <v>46980.701951237133</v>
          </cell>
          <cell r="P248">
            <v>53550</v>
          </cell>
          <cell r="Q248">
            <v>82275</v>
          </cell>
          <cell r="R248">
            <v>0</v>
          </cell>
          <cell r="S248">
            <v>43430.701951237126</v>
          </cell>
          <cell r="T248">
            <v>0</v>
          </cell>
          <cell r="U248">
            <v>55400</v>
          </cell>
          <cell r="V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27050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U248">
            <v>0</v>
          </cell>
        </row>
        <row r="249">
          <cell r="B249">
            <v>38496</v>
          </cell>
          <cell r="C249">
            <v>5</v>
          </cell>
          <cell r="D249">
            <v>23</v>
          </cell>
          <cell r="E249">
            <v>235</v>
          </cell>
          <cell r="F249">
            <v>1216616.9652529759</v>
          </cell>
          <cell r="G249">
            <v>7000</v>
          </cell>
          <cell r="H249">
            <v>6407.8626627960184</v>
          </cell>
          <cell r="I249">
            <v>94174.618223373138</v>
          </cell>
          <cell r="J249">
            <v>44686.369178118664</v>
          </cell>
          <cell r="K249">
            <v>45609.538167281367</v>
          </cell>
          <cell r="L249">
            <v>36608.093559028923</v>
          </cell>
          <cell r="M249">
            <v>37007.301770558734</v>
          </cell>
          <cell r="N249">
            <v>36308.687400381561</v>
          </cell>
          <cell r="O249">
            <v>46887.705005921664</v>
          </cell>
          <cell r="P249">
            <v>53443.999318553986</v>
          </cell>
          <cell r="Q249">
            <v>82112.139009038816</v>
          </cell>
          <cell r="R249">
            <v>0</v>
          </cell>
          <cell r="S249">
            <v>43344.732128594544</v>
          </cell>
          <cell r="T249">
            <v>0</v>
          </cell>
          <cell r="U249">
            <v>55180.89166791855</v>
          </cell>
          <cell r="V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104.50355777944303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U249">
            <v>0</v>
          </cell>
        </row>
        <row r="250">
          <cell r="B250">
            <v>38497</v>
          </cell>
          <cell r="C250">
            <v>5</v>
          </cell>
          <cell r="D250">
            <v>24</v>
          </cell>
          <cell r="E250">
            <v>236</v>
          </cell>
          <cell r="F250">
            <v>1232247.2829313918</v>
          </cell>
          <cell r="G250">
            <v>7000</v>
          </cell>
          <cell r="H250">
            <v>6420.5720000000001</v>
          </cell>
          <cell r="I250">
            <v>94361.403902474252</v>
          </cell>
          <cell r="J250">
            <v>44775</v>
          </cell>
          <cell r="K250">
            <v>45700.000000000007</v>
          </cell>
          <cell r="L250">
            <v>36680.701951237126</v>
          </cell>
          <cell r="M250">
            <v>37080.701951237126</v>
          </cell>
          <cell r="N250">
            <v>36380.701951237126</v>
          </cell>
          <cell r="O250">
            <v>46980.701951237133</v>
          </cell>
          <cell r="P250">
            <v>53550</v>
          </cell>
          <cell r="Q250">
            <v>82275</v>
          </cell>
          <cell r="R250">
            <v>0</v>
          </cell>
          <cell r="S250">
            <v>43430.701951237126</v>
          </cell>
          <cell r="T250">
            <v>0</v>
          </cell>
          <cell r="U250">
            <v>55400</v>
          </cell>
          <cell r="V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7247.66882818061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U250">
            <v>0</v>
          </cell>
        </row>
        <row r="251">
          <cell r="B251">
            <v>38498</v>
          </cell>
          <cell r="C251">
            <v>5</v>
          </cell>
          <cell r="D251">
            <v>25</v>
          </cell>
          <cell r="E251">
            <v>237</v>
          </cell>
          <cell r="F251">
            <v>1041852.123004504</v>
          </cell>
          <cell r="G251">
            <v>7000</v>
          </cell>
          <cell r="H251">
            <v>5487.3846985745004</v>
          </cell>
          <cell r="I251">
            <v>80646.603435090423</v>
          </cell>
          <cell r="J251">
            <v>38267.252493807915</v>
          </cell>
          <cell r="K251">
            <v>39057.809915511381</v>
          </cell>
          <cell r="L251">
            <v>31349.406660370827</v>
          </cell>
          <cell r="M251">
            <v>31691.269329215564</v>
          </cell>
          <cell r="N251">
            <v>31093.009658737272</v>
          </cell>
          <cell r="O251">
            <v>40152.370383122849</v>
          </cell>
          <cell r="P251">
            <v>45766.864791589367</v>
          </cell>
          <cell r="Q251">
            <v>70316.87769800215</v>
          </cell>
          <cell r="R251">
            <v>0</v>
          </cell>
          <cell r="S251">
            <v>37118.339197125788</v>
          </cell>
          <cell r="T251">
            <v>0</v>
          </cell>
          <cell r="U251">
            <v>40466.266706065508</v>
          </cell>
          <cell r="V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5627.0583616873728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U251">
            <v>0</v>
          </cell>
        </row>
        <row r="252">
          <cell r="B252">
            <v>38499</v>
          </cell>
          <cell r="C252">
            <v>5</v>
          </cell>
          <cell r="D252">
            <v>26</v>
          </cell>
          <cell r="E252">
            <v>238</v>
          </cell>
          <cell r="F252">
            <v>1138870.710852812</v>
          </cell>
          <cell r="G252">
            <v>7000</v>
          </cell>
          <cell r="H252">
            <v>5998.3769043597467</v>
          </cell>
          <cell r="I252">
            <v>88156.51718126722</v>
          </cell>
          <cell r="J252">
            <v>41830.74746186284</v>
          </cell>
          <cell r="K252">
            <v>42694.922590890725</v>
          </cell>
          <cell r="L252">
            <v>34268.703071938806</v>
          </cell>
          <cell r="M252">
            <v>34642.400425031941</v>
          </cell>
          <cell r="N252">
            <v>33988.430057118952</v>
          </cell>
          <cell r="O252">
            <v>43891.409914087046</v>
          </cell>
          <cell r="P252">
            <v>50028.733145343504</v>
          </cell>
          <cell r="Q252">
            <v>76864.87431434427</v>
          </cell>
          <cell r="R252">
            <v>0</v>
          </cell>
          <cell r="S252">
            <v>40574.84590538546</v>
          </cell>
          <cell r="T252">
            <v>0</v>
          </cell>
          <cell r="U252">
            <v>48353.712679177297</v>
          </cell>
          <cell r="V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3042.022831075476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U252">
            <v>0</v>
          </cell>
        </row>
        <row r="253">
          <cell r="B253">
            <v>38500</v>
          </cell>
          <cell r="C253">
            <v>5</v>
          </cell>
          <cell r="D253">
            <v>27</v>
          </cell>
          <cell r="E253">
            <v>239</v>
          </cell>
          <cell r="F253">
            <v>1386701.4977622801</v>
          </cell>
          <cell r="G253">
            <v>7000</v>
          </cell>
          <cell r="H253">
            <v>6420.5720000000001</v>
          </cell>
          <cell r="I253">
            <v>94361.403902474252</v>
          </cell>
          <cell r="J253">
            <v>44775</v>
          </cell>
          <cell r="K253">
            <v>45700.000000000007</v>
          </cell>
          <cell r="L253">
            <v>36680.701951237126</v>
          </cell>
          <cell r="M253">
            <v>37080.701951237126</v>
          </cell>
          <cell r="N253">
            <v>36380.701951237126</v>
          </cell>
          <cell r="O253">
            <v>46980.701951237133</v>
          </cell>
          <cell r="P253">
            <v>53550</v>
          </cell>
          <cell r="Q253">
            <v>82275</v>
          </cell>
          <cell r="R253">
            <v>0</v>
          </cell>
          <cell r="S253">
            <v>43430.701951237126</v>
          </cell>
          <cell r="T253">
            <v>0</v>
          </cell>
          <cell r="U253">
            <v>55400</v>
          </cell>
          <cell r="V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27050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U253">
            <v>0</v>
          </cell>
        </row>
        <row r="254">
          <cell r="B254">
            <v>38501</v>
          </cell>
          <cell r="C254">
            <v>5</v>
          </cell>
          <cell r="D254">
            <v>28</v>
          </cell>
          <cell r="E254">
            <v>240</v>
          </cell>
          <cell r="F254">
            <v>1388407.694294754</v>
          </cell>
          <cell r="G254">
            <v>7000</v>
          </cell>
          <cell r="H254">
            <v>6420.5720000000001</v>
          </cell>
          <cell r="I254">
            <v>94361.403902474252</v>
          </cell>
          <cell r="J254">
            <v>44775</v>
          </cell>
          <cell r="K254">
            <v>45700.000000000007</v>
          </cell>
          <cell r="L254">
            <v>36680.701951237126</v>
          </cell>
          <cell r="M254">
            <v>37080.701951237126</v>
          </cell>
          <cell r="N254">
            <v>36380.701951237126</v>
          </cell>
          <cell r="O254">
            <v>46980.701951237133</v>
          </cell>
          <cell r="P254">
            <v>53550</v>
          </cell>
          <cell r="Q254">
            <v>82275</v>
          </cell>
          <cell r="R254">
            <v>0</v>
          </cell>
          <cell r="S254">
            <v>43430.701951237126</v>
          </cell>
          <cell r="T254">
            <v>0</v>
          </cell>
          <cell r="U254">
            <v>55400</v>
          </cell>
          <cell r="V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27050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U254">
            <v>0</v>
          </cell>
        </row>
        <row r="255">
          <cell r="B255">
            <v>38502</v>
          </cell>
          <cell r="C255">
            <v>5</v>
          </cell>
          <cell r="D255">
            <v>29</v>
          </cell>
          <cell r="E255">
            <v>241</v>
          </cell>
          <cell r="F255">
            <v>1406018.7573917939</v>
          </cell>
          <cell r="G255">
            <v>7000</v>
          </cell>
          <cell r="H255">
            <v>6420.5720000000001</v>
          </cell>
          <cell r="I255">
            <v>94361.403902474252</v>
          </cell>
          <cell r="J255">
            <v>44775</v>
          </cell>
          <cell r="K255">
            <v>45700.000000000007</v>
          </cell>
          <cell r="L255">
            <v>36680.701951237126</v>
          </cell>
          <cell r="M255">
            <v>37080.701951237126</v>
          </cell>
          <cell r="N255">
            <v>36380.701951237126</v>
          </cell>
          <cell r="O255">
            <v>46980.701951237133</v>
          </cell>
          <cell r="P255">
            <v>53550</v>
          </cell>
          <cell r="Q255">
            <v>82275</v>
          </cell>
          <cell r="R255">
            <v>0</v>
          </cell>
          <cell r="S255">
            <v>43430.701951237126</v>
          </cell>
          <cell r="T255">
            <v>0</v>
          </cell>
          <cell r="U255">
            <v>55400</v>
          </cell>
          <cell r="V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27050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U255">
            <v>0</v>
          </cell>
        </row>
        <row r="256">
          <cell r="B256">
            <v>38503</v>
          </cell>
          <cell r="C256">
            <v>5</v>
          </cell>
          <cell r="D256">
            <v>30</v>
          </cell>
          <cell r="E256">
            <v>242</v>
          </cell>
          <cell r="F256">
            <v>1139727.3033775999</v>
          </cell>
          <cell r="G256">
            <v>7000</v>
          </cell>
          <cell r="H256">
            <v>6002.8885357224372</v>
          </cell>
          <cell r="I256">
            <v>88222.823402780501</v>
          </cell>
          <cell r="J256">
            <v>41862.210125043704</v>
          </cell>
          <cell r="K256">
            <v>42727.035236504693</v>
          </cell>
          <cell r="L256">
            <v>34294.478003725053</v>
          </cell>
          <cell r="M256">
            <v>34668.45643030278</v>
          </cell>
          <cell r="N256">
            <v>34013.994183791765</v>
          </cell>
          <cell r="O256">
            <v>43924.422488101394</v>
          </cell>
          <cell r="P256">
            <v>50066.361858092481</v>
          </cell>
          <cell r="Q256">
            <v>76922.687616705109</v>
          </cell>
          <cell r="R256">
            <v>0</v>
          </cell>
          <cell r="S256">
            <v>40605.363952224114</v>
          </cell>
          <cell r="T256">
            <v>0</v>
          </cell>
          <cell r="U256">
            <v>48426.477752646126</v>
          </cell>
          <cell r="V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3014.0442504413681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U256">
            <v>0</v>
          </cell>
        </row>
        <row r="257">
          <cell r="B257">
            <v>38504</v>
          </cell>
          <cell r="C257">
            <v>5</v>
          </cell>
          <cell r="D257">
            <v>31</v>
          </cell>
          <cell r="E257">
            <v>243</v>
          </cell>
          <cell r="F257">
            <v>1183433.4893335081</v>
          </cell>
          <cell r="G257">
            <v>7000</v>
          </cell>
          <cell r="H257">
            <v>6233.0869014519903</v>
          </cell>
          <cell r="I257">
            <v>91605.986299527998</v>
          </cell>
          <cell r="J257">
            <v>43467.539342680509</v>
          </cell>
          <cell r="K257">
            <v>44365.528709335551</v>
          </cell>
          <cell r="L257">
            <v>35609.600339085147</v>
          </cell>
          <cell r="M257">
            <v>35997.92006520625</v>
          </cell>
          <cell r="N257">
            <v>35318.360544494324</v>
          </cell>
          <cell r="O257">
            <v>45608.833286703455</v>
          </cell>
          <cell r="P257">
            <v>51986.303334462114</v>
          </cell>
          <cell r="Q257">
            <v>79872.51366653353</v>
          </cell>
          <cell r="R257">
            <v>0</v>
          </cell>
          <cell r="S257">
            <v>42162.495717378697</v>
          </cell>
          <cell r="T257">
            <v>0</v>
          </cell>
          <cell r="U257">
            <v>52211.802606812584</v>
          </cell>
          <cell r="V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1458.6627832957079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U257">
            <v>0</v>
          </cell>
        </row>
        <row r="258">
          <cell r="B258">
            <v>38505</v>
          </cell>
          <cell r="C258">
            <v>6</v>
          </cell>
          <cell r="D258">
            <v>1</v>
          </cell>
          <cell r="E258">
            <v>244</v>
          </cell>
          <cell r="F258">
            <v>1227074.7819163259</v>
          </cell>
          <cell r="G258">
            <v>7000</v>
          </cell>
          <cell r="H258">
            <v>6420.5720000000001</v>
          </cell>
          <cell r="I258">
            <v>94361.403902474252</v>
          </cell>
          <cell r="J258">
            <v>44775</v>
          </cell>
          <cell r="K258">
            <v>45700.000000000007</v>
          </cell>
          <cell r="L258">
            <v>36680.701951237126</v>
          </cell>
          <cell r="M258">
            <v>37080.701951237126</v>
          </cell>
          <cell r="N258">
            <v>36380.701951237126</v>
          </cell>
          <cell r="O258">
            <v>46980.701951237133</v>
          </cell>
          <cell r="P258">
            <v>53550</v>
          </cell>
          <cell r="Q258">
            <v>82275</v>
          </cell>
          <cell r="R258">
            <v>0</v>
          </cell>
          <cell r="S258">
            <v>43430.701951237126</v>
          </cell>
          <cell r="T258">
            <v>0</v>
          </cell>
          <cell r="U258">
            <v>55400</v>
          </cell>
          <cell r="V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4411.3389587799702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U258">
            <v>0</v>
          </cell>
        </row>
        <row r="259">
          <cell r="B259">
            <v>38506</v>
          </cell>
          <cell r="C259">
            <v>6</v>
          </cell>
          <cell r="D259">
            <v>2</v>
          </cell>
          <cell r="E259">
            <v>245</v>
          </cell>
          <cell r="F259">
            <v>1169360.6126092519</v>
          </cell>
          <cell r="G259">
            <v>7000</v>
          </cell>
          <cell r="H259">
            <v>6158.9657409758656</v>
          </cell>
          <cell r="I259">
            <v>90516.647723244168</v>
          </cell>
          <cell r="J259">
            <v>42950.642256203086</v>
          </cell>
          <cell r="K259">
            <v>43837.953123584171</v>
          </cell>
          <cell r="L259">
            <v>35186.146448107123</v>
          </cell>
          <cell r="M259">
            <v>35569.848444812458</v>
          </cell>
          <cell r="N259">
            <v>34898.369950578126</v>
          </cell>
          <cell r="O259">
            <v>45066.472863269424</v>
          </cell>
          <cell r="P259">
            <v>51368.104808926306</v>
          </cell>
          <cell r="Q259">
            <v>78922.704447327953</v>
          </cell>
          <cell r="R259">
            <v>0</v>
          </cell>
          <cell r="S259">
            <v>41661.117642509598</v>
          </cell>
          <cell r="T259">
            <v>0</v>
          </cell>
          <cell r="U259">
            <v>50977.425712946781</v>
          </cell>
          <cell r="V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1987.2178998822199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U259">
            <v>0</v>
          </cell>
        </row>
        <row r="260">
          <cell r="B260">
            <v>38507</v>
          </cell>
          <cell r="C260">
            <v>6</v>
          </cell>
          <cell r="D260">
            <v>3</v>
          </cell>
          <cell r="E260">
            <v>246</v>
          </cell>
          <cell r="F260">
            <v>1107071.959679126</v>
          </cell>
          <cell r="G260">
            <v>7000</v>
          </cell>
          <cell r="H260">
            <v>5830.8944212209099</v>
          </cell>
          <cell r="I260">
            <v>85695.07258753739</v>
          </cell>
          <cell r="J260">
            <v>40662.7785982567</v>
          </cell>
          <cell r="K260">
            <v>41502.824833954917</v>
          </cell>
          <cell r="L260">
            <v>33311.876320978175</v>
          </cell>
          <cell r="M260">
            <v>33675.139558036863</v>
          </cell>
          <cell r="N260">
            <v>33039.428893184166</v>
          </cell>
          <cell r="O260">
            <v>42665.904675239355</v>
          </cell>
          <cell r="P260">
            <v>48631.865861231629</v>
          </cell>
          <cell r="Q260">
            <v>74718.70707250855</v>
          </cell>
          <cell r="R260">
            <v>0</v>
          </cell>
          <cell r="S260">
            <v>39441.94344634351</v>
          </cell>
          <cell r="T260">
            <v>0</v>
          </cell>
          <cell r="U260">
            <v>45691.212116680559</v>
          </cell>
          <cell r="V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4014.8262396756713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U260">
            <v>0</v>
          </cell>
        </row>
        <row r="261">
          <cell r="B261">
            <v>38508</v>
          </cell>
          <cell r="C261">
            <v>6</v>
          </cell>
          <cell r="D261">
            <v>4</v>
          </cell>
          <cell r="E261">
            <v>247</v>
          </cell>
          <cell r="F261">
            <v>1039084.6702321119</v>
          </cell>
          <cell r="G261">
            <v>7000</v>
          </cell>
          <cell r="H261">
            <v>5472.8086587873404</v>
          </cell>
          <cell r="I261">
            <v>80432.383334816695</v>
          </cell>
          <cell r="J261">
            <v>38165.603889685081</v>
          </cell>
          <cell r="K261">
            <v>38954.061368143128</v>
          </cell>
          <cell r="L261">
            <v>31266.133803830602</v>
          </cell>
          <cell r="M261">
            <v>31607.088389109755</v>
          </cell>
          <cell r="N261">
            <v>31010.417864871237</v>
          </cell>
          <cell r="O261">
            <v>40045.714374768773</v>
          </cell>
          <cell r="P261">
            <v>45645.295104246485</v>
          </cell>
          <cell r="Q261">
            <v>70130.096259605591</v>
          </cell>
          <cell r="R261">
            <v>0</v>
          </cell>
          <cell r="S261">
            <v>37019.742430416292</v>
          </cell>
          <cell r="T261">
            <v>0</v>
          </cell>
          <cell r="U261">
            <v>40251.572618421676</v>
          </cell>
          <cell r="V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5684.6302119008014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U261">
            <v>0</v>
          </cell>
        </row>
        <row r="262">
          <cell r="B262">
            <v>38509</v>
          </cell>
          <cell r="C262">
            <v>6</v>
          </cell>
          <cell r="D262">
            <v>5</v>
          </cell>
          <cell r="E262">
            <v>248</v>
          </cell>
          <cell r="F262">
            <v>1055751.285160796</v>
          </cell>
          <cell r="G262">
            <v>7000</v>
          </cell>
          <cell r="H262">
            <v>5560.5909128302192</v>
          </cell>
          <cell r="I262">
            <v>81722.495295123284</v>
          </cell>
          <cell r="J262">
            <v>38777.769040199695</v>
          </cell>
          <cell r="K262">
            <v>39578.873146557817</v>
          </cell>
          <cell r="L262">
            <v>31767.633467280306</v>
          </cell>
          <cell r="M262">
            <v>32114.056864624359</v>
          </cell>
          <cell r="N262">
            <v>31507.815919272271</v>
          </cell>
          <cell r="O262">
            <v>40688.035948889621</v>
          </cell>
          <cell r="P262">
            <v>46377.432319434811</v>
          </cell>
          <cell r="Q262">
            <v>71254.96254120447</v>
          </cell>
          <cell r="R262">
            <v>0</v>
          </cell>
          <cell r="S262">
            <v>37613.528297461169</v>
          </cell>
          <cell r="T262">
            <v>0</v>
          </cell>
          <cell r="U262">
            <v>41553.175191235241</v>
          </cell>
          <cell r="V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5324.9137149992694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U262">
            <v>0</v>
          </cell>
        </row>
        <row r="263">
          <cell r="B263">
            <v>38510</v>
          </cell>
          <cell r="C263">
            <v>6</v>
          </cell>
          <cell r="D263">
            <v>6</v>
          </cell>
          <cell r="E263">
            <v>249</v>
          </cell>
          <cell r="F263">
            <v>1255933.3641092419</v>
          </cell>
          <cell r="G263">
            <v>7000</v>
          </cell>
          <cell r="H263">
            <v>6420.5720000000001</v>
          </cell>
          <cell r="I263">
            <v>94361.403902474252</v>
          </cell>
          <cell r="J263">
            <v>44775</v>
          </cell>
          <cell r="K263">
            <v>45700.000000000007</v>
          </cell>
          <cell r="L263">
            <v>36680.701951237126</v>
          </cell>
          <cell r="M263">
            <v>37080.701951237126</v>
          </cell>
          <cell r="N263">
            <v>36380.701951237126</v>
          </cell>
          <cell r="O263">
            <v>46980.701951237133</v>
          </cell>
          <cell r="P263">
            <v>53550</v>
          </cell>
          <cell r="Q263">
            <v>82275</v>
          </cell>
          <cell r="R263">
            <v>0</v>
          </cell>
          <cell r="S263">
            <v>43430.701951237126</v>
          </cell>
          <cell r="T263">
            <v>0</v>
          </cell>
          <cell r="U263">
            <v>55400</v>
          </cell>
          <cell r="V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20235.880785627254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U263">
            <v>0</v>
          </cell>
        </row>
        <row r="264">
          <cell r="B264">
            <v>38511</v>
          </cell>
          <cell r="C264">
            <v>6</v>
          </cell>
          <cell r="D264">
            <v>7</v>
          </cell>
          <cell r="E264">
            <v>250</v>
          </cell>
          <cell r="F264">
            <v>1305116.550753946</v>
          </cell>
          <cell r="G264">
            <v>7000</v>
          </cell>
          <cell r="H264">
            <v>6420.5720000000001</v>
          </cell>
          <cell r="I264">
            <v>94361.403902474252</v>
          </cell>
          <cell r="J264">
            <v>44775</v>
          </cell>
          <cell r="K264">
            <v>45700.000000000007</v>
          </cell>
          <cell r="L264">
            <v>36680.701951237126</v>
          </cell>
          <cell r="M264">
            <v>37080.701951237126</v>
          </cell>
          <cell r="N264">
            <v>36380.701951237126</v>
          </cell>
          <cell r="O264">
            <v>46980.701951237133</v>
          </cell>
          <cell r="P264">
            <v>53550</v>
          </cell>
          <cell r="Q264">
            <v>82275</v>
          </cell>
          <cell r="R264">
            <v>0</v>
          </cell>
          <cell r="S264">
            <v>43430.701951237126</v>
          </cell>
          <cell r="T264">
            <v>0</v>
          </cell>
          <cell r="U264">
            <v>55400</v>
          </cell>
          <cell r="V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27050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U264">
            <v>0</v>
          </cell>
        </row>
        <row r="265">
          <cell r="B265">
            <v>38512</v>
          </cell>
          <cell r="C265">
            <v>6</v>
          </cell>
          <cell r="D265">
            <v>8</v>
          </cell>
          <cell r="E265">
            <v>251</v>
          </cell>
          <cell r="F265">
            <v>1287634.2760435001</v>
          </cell>
          <cell r="G265">
            <v>7000</v>
          </cell>
          <cell r="H265">
            <v>6420.5720000000001</v>
          </cell>
          <cell r="I265">
            <v>94361.403902474252</v>
          </cell>
          <cell r="J265">
            <v>44775</v>
          </cell>
          <cell r="K265">
            <v>45700.000000000007</v>
          </cell>
          <cell r="L265">
            <v>36680.701951237126</v>
          </cell>
          <cell r="M265">
            <v>37080.701951237126</v>
          </cell>
          <cell r="N265">
            <v>36380.701951237126</v>
          </cell>
          <cell r="O265">
            <v>46980.701951237133</v>
          </cell>
          <cell r="P265">
            <v>53550</v>
          </cell>
          <cell r="Q265">
            <v>82275</v>
          </cell>
          <cell r="R265">
            <v>0</v>
          </cell>
          <cell r="S265">
            <v>43430.701951237126</v>
          </cell>
          <cell r="T265">
            <v>0</v>
          </cell>
          <cell r="U265">
            <v>55400</v>
          </cell>
          <cell r="V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27050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U265">
            <v>0</v>
          </cell>
        </row>
        <row r="266">
          <cell r="B266">
            <v>38513</v>
          </cell>
          <cell r="C266">
            <v>6</v>
          </cell>
          <cell r="D266">
            <v>9</v>
          </cell>
          <cell r="E266">
            <v>252</v>
          </cell>
          <cell r="F266">
            <v>1362539.1990619081</v>
          </cell>
          <cell r="G266">
            <v>7000</v>
          </cell>
          <cell r="H266">
            <v>6420.5720000000001</v>
          </cell>
          <cell r="I266">
            <v>94361.403902474252</v>
          </cell>
          <cell r="J266">
            <v>44775</v>
          </cell>
          <cell r="K266">
            <v>45700.000000000007</v>
          </cell>
          <cell r="L266">
            <v>36680.701951237126</v>
          </cell>
          <cell r="M266">
            <v>37080.701951237126</v>
          </cell>
          <cell r="N266">
            <v>36380.701951237126</v>
          </cell>
          <cell r="O266">
            <v>46980.701951237133</v>
          </cell>
          <cell r="P266">
            <v>53550</v>
          </cell>
          <cell r="Q266">
            <v>82275</v>
          </cell>
          <cell r="R266">
            <v>0</v>
          </cell>
          <cell r="S266">
            <v>43430.701951237126</v>
          </cell>
          <cell r="T266">
            <v>0</v>
          </cell>
          <cell r="U266">
            <v>55400</v>
          </cell>
          <cell r="V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27050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U266">
            <v>0</v>
          </cell>
        </row>
        <row r="267">
          <cell r="B267">
            <v>38514</v>
          </cell>
          <cell r="C267">
            <v>6</v>
          </cell>
          <cell r="D267">
            <v>10</v>
          </cell>
          <cell r="E267">
            <v>253</v>
          </cell>
          <cell r="F267">
            <v>1420061.68332847</v>
          </cell>
          <cell r="G267">
            <v>7000</v>
          </cell>
          <cell r="H267">
            <v>6420.5720000000001</v>
          </cell>
          <cell r="I267">
            <v>94361.403902474252</v>
          </cell>
          <cell r="J267">
            <v>44775</v>
          </cell>
          <cell r="K267">
            <v>45700.000000000007</v>
          </cell>
          <cell r="L267">
            <v>36680.701951237126</v>
          </cell>
          <cell r="M267">
            <v>37080.701951237126</v>
          </cell>
          <cell r="N267">
            <v>36380.701951237126</v>
          </cell>
          <cell r="O267">
            <v>46980.701951237133</v>
          </cell>
          <cell r="P267">
            <v>53550</v>
          </cell>
          <cell r="Q267">
            <v>82275</v>
          </cell>
          <cell r="R267">
            <v>0</v>
          </cell>
          <cell r="S267">
            <v>43430.701951237126</v>
          </cell>
          <cell r="T267">
            <v>0</v>
          </cell>
          <cell r="U267">
            <v>55400</v>
          </cell>
          <cell r="V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27050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U267">
            <v>0</v>
          </cell>
        </row>
        <row r="268">
          <cell r="B268">
            <v>38515</v>
          </cell>
          <cell r="C268">
            <v>6</v>
          </cell>
          <cell r="D268">
            <v>11</v>
          </cell>
          <cell r="E268">
            <v>254</v>
          </cell>
          <cell r="F268">
            <v>1415199.67214465</v>
          </cell>
          <cell r="G268">
            <v>7000</v>
          </cell>
          <cell r="H268">
            <v>6420.5720000000001</v>
          </cell>
          <cell r="I268">
            <v>94361.403902474252</v>
          </cell>
          <cell r="J268">
            <v>44775</v>
          </cell>
          <cell r="K268">
            <v>45700.000000000007</v>
          </cell>
          <cell r="L268">
            <v>36680.701951237126</v>
          </cell>
          <cell r="M268">
            <v>37080.701951237126</v>
          </cell>
          <cell r="N268">
            <v>36380.701951237126</v>
          </cell>
          <cell r="O268">
            <v>46980.701951237133</v>
          </cell>
          <cell r="P268">
            <v>53550</v>
          </cell>
          <cell r="Q268">
            <v>82275</v>
          </cell>
          <cell r="R268">
            <v>0</v>
          </cell>
          <cell r="S268">
            <v>43430.701951237126</v>
          </cell>
          <cell r="T268">
            <v>0</v>
          </cell>
          <cell r="U268">
            <v>55400</v>
          </cell>
          <cell r="V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27050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U268">
            <v>0</v>
          </cell>
        </row>
        <row r="269">
          <cell r="B269">
            <v>38516</v>
          </cell>
          <cell r="C269">
            <v>6</v>
          </cell>
          <cell r="D269">
            <v>12</v>
          </cell>
          <cell r="E269">
            <v>255</v>
          </cell>
          <cell r="F269">
            <v>1157937.3822262399</v>
          </cell>
          <cell r="G269">
            <v>7000</v>
          </cell>
          <cell r="H269">
            <v>6098.8001395167412</v>
          </cell>
          <cell r="I269">
            <v>89632.410209776572</v>
          </cell>
          <cell r="J269">
            <v>42531.066740916867</v>
          </cell>
          <cell r="K269">
            <v>43409.709660745975</v>
          </cell>
          <cell r="L269">
            <v>34842.420609530891</v>
          </cell>
          <cell r="M269">
            <v>35222.374304592129</v>
          </cell>
          <cell r="N269">
            <v>34557.45533823497</v>
          </cell>
          <cell r="O269">
            <v>44626.228257357674</v>
          </cell>
          <cell r="P269">
            <v>50866.300926322685</v>
          </cell>
          <cell r="Q269">
            <v>78151.725652907538</v>
          </cell>
          <cell r="R269">
            <v>0</v>
          </cell>
          <cell r="S269">
            <v>41254.139213689217</v>
          </cell>
          <cell r="T269">
            <v>0</v>
          </cell>
          <cell r="U269">
            <v>49986.315597774796</v>
          </cell>
          <cell r="V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2396.7274394735255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U269">
            <v>0</v>
          </cell>
        </row>
        <row r="270">
          <cell r="B270">
            <v>38517</v>
          </cell>
          <cell r="C270">
            <v>6</v>
          </cell>
          <cell r="D270">
            <v>13</v>
          </cell>
          <cell r="E270">
            <v>256</v>
          </cell>
          <cell r="F270">
            <v>1140375.2387489139</v>
          </cell>
          <cell r="G270">
            <v>7000</v>
          </cell>
          <cell r="H270">
            <v>6006.3011799583201</v>
          </cell>
          <cell r="I270">
            <v>88272.978108796975</v>
          </cell>
          <cell r="J270">
            <v>41886.008806167702</v>
          </cell>
          <cell r="K270">
            <v>42751.325571007583</v>
          </cell>
          <cell r="L270">
            <v>34313.974426486457</v>
          </cell>
          <cell r="M270">
            <v>34688.165459930729</v>
          </cell>
          <cell r="N270">
            <v>34033.331151403261</v>
          </cell>
          <cell r="O270">
            <v>43949.393537676355</v>
          </cell>
          <cell r="P270">
            <v>50094.824602351327</v>
          </cell>
          <cell r="Q270">
            <v>76966.418191567791</v>
          </cell>
          <cell r="R270">
            <v>0</v>
          </cell>
          <cell r="S270">
            <v>40628.448115858475</v>
          </cell>
          <cell r="T270">
            <v>0</v>
          </cell>
          <cell r="U270">
            <v>48481.554342868381</v>
          </cell>
          <cell r="V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2992.8182166147449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U270">
            <v>0</v>
          </cell>
        </row>
        <row r="271">
          <cell r="B271">
            <v>38518</v>
          </cell>
          <cell r="C271">
            <v>6</v>
          </cell>
          <cell r="D271">
            <v>14</v>
          </cell>
          <cell r="E271">
            <v>257</v>
          </cell>
          <cell r="F271">
            <v>1284418.559816994</v>
          </cell>
          <cell r="G271">
            <v>7000</v>
          </cell>
          <cell r="H271">
            <v>6420.5720000000001</v>
          </cell>
          <cell r="I271">
            <v>94361.403902474252</v>
          </cell>
          <cell r="J271">
            <v>44775</v>
          </cell>
          <cell r="K271">
            <v>45700.000000000007</v>
          </cell>
          <cell r="L271">
            <v>36680.701951237126</v>
          </cell>
          <cell r="M271">
            <v>37080.701951237126</v>
          </cell>
          <cell r="N271">
            <v>36380.701951237126</v>
          </cell>
          <cell r="O271">
            <v>46980.701951237133</v>
          </cell>
          <cell r="P271">
            <v>53550</v>
          </cell>
          <cell r="Q271">
            <v>82275</v>
          </cell>
          <cell r="R271">
            <v>0</v>
          </cell>
          <cell r="S271">
            <v>43430.701951237126</v>
          </cell>
          <cell r="T271">
            <v>0</v>
          </cell>
          <cell r="U271">
            <v>55400</v>
          </cell>
          <cell r="V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27050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U271">
            <v>0</v>
          </cell>
        </row>
        <row r="272">
          <cell r="B272">
            <v>38519</v>
          </cell>
          <cell r="C272">
            <v>6</v>
          </cell>
          <cell r="D272">
            <v>15</v>
          </cell>
          <cell r="E272">
            <v>258</v>
          </cell>
          <cell r="F272">
            <v>1153631.457331822</v>
          </cell>
          <cell r="G272">
            <v>7000</v>
          </cell>
          <cell r="H272">
            <v>6076.1210415362148</v>
          </cell>
          <cell r="I272">
            <v>89299.101662705652</v>
          </cell>
          <cell r="J272">
            <v>42372.910020288531</v>
          </cell>
          <cell r="K272">
            <v>43248.285604180594</v>
          </cell>
          <cell r="L272">
            <v>34712.855014199733</v>
          </cell>
          <cell r="M272">
            <v>35091.395807234134</v>
          </cell>
          <cell r="N272">
            <v>34428.949419423931</v>
          </cell>
          <cell r="O272">
            <v>44460.280434835622</v>
          </cell>
          <cell r="P272">
            <v>50677.14866748076</v>
          </cell>
          <cell r="Q272">
            <v>77861.109367263867</v>
          </cell>
          <cell r="R272">
            <v>0</v>
          </cell>
          <cell r="S272">
            <v>41100.730896655288</v>
          </cell>
          <cell r="T272">
            <v>0</v>
          </cell>
          <cell r="U272">
            <v>49615.246951923487</v>
          </cell>
          <cell r="V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2546.6075038486692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U272">
            <v>0</v>
          </cell>
        </row>
        <row r="273">
          <cell r="B273">
            <v>38520</v>
          </cell>
          <cell r="C273">
            <v>6</v>
          </cell>
          <cell r="D273">
            <v>16</v>
          </cell>
          <cell r="E273">
            <v>259</v>
          </cell>
          <cell r="F273">
            <v>1087975.3375181179</v>
          </cell>
          <cell r="G273">
            <v>7000</v>
          </cell>
          <cell r="H273">
            <v>5730.3134367155662</v>
          </cell>
          <cell r="I273">
            <v>84216.861159674401</v>
          </cell>
          <cell r="J273">
            <v>39961.359226084445</v>
          </cell>
          <cell r="K273">
            <v>40786.91494432294</v>
          </cell>
          <cell r="L273">
            <v>32737.257561994946</v>
          </cell>
          <cell r="M273">
            <v>33094.254629341318</v>
          </cell>
          <cell r="N273">
            <v>32469.509761485169</v>
          </cell>
          <cell r="O273">
            <v>41929.932046164016</v>
          </cell>
          <cell r="P273">
            <v>47792.982390995472</v>
          </cell>
          <cell r="Q273">
            <v>73429.834289806764</v>
          </cell>
          <cell r="R273">
            <v>0</v>
          </cell>
          <cell r="S273">
            <v>38761.583073464964</v>
          </cell>
          <cell r="T273">
            <v>0</v>
          </cell>
          <cell r="U273">
            <v>44128.491235016176</v>
          </cell>
          <cell r="V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4538.8971489701671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U273">
            <v>0</v>
          </cell>
        </row>
        <row r="274">
          <cell r="B274">
            <v>38521</v>
          </cell>
          <cell r="C274">
            <v>6</v>
          </cell>
          <cell r="D274">
            <v>17</v>
          </cell>
          <cell r="E274">
            <v>260</v>
          </cell>
          <cell r="F274">
            <v>1002226.232676578</v>
          </cell>
          <cell r="G274">
            <v>7000</v>
          </cell>
          <cell r="H274">
            <v>5278.6770524012718</v>
          </cell>
          <cell r="I274">
            <v>77579.283810283348</v>
          </cell>
          <cell r="J274">
            <v>36811.792628642259</v>
          </cell>
          <cell r="K274">
            <v>37572.281923594674</v>
          </cell>
          <cell r="L274">
            <v>30157.060719195415</v>
          </cell>
          <cell r="M274">
            <v>30485.920954850513</v>
          </cell>
          <cell r="N274">
            <v>29910.415542454095</v>
          </cell>
          <cell r="O274">
            <v>38625.211787314132</v>
          </cell>
          <cell r="P274">
            <v>44026.164048325925</v>
          </cell>
          <cell r="Q274">
            <v>67642.43972130747</v>
          </cell>
          <cell r="R274">
            <v>0</v>
          </cell>
          <cell r="S274">
            <v>35706.577195875157</v>
          </cell>
          <cell r="T274">
            <v>0</v>
          </cell>
          <cell r="U274">
            <v>37446.610153561975</v>
          </cell>
          <cell r="V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6371.7410904337803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U274">
            <v>0</v>
          </cell>
        </row>
        <row r="275">
          <cell r="B275">
            <v>38522</v>
          </cell>
          <cell r="C275">
            <v>6</v>
          </cell>
          <cell r="D275">
            <v>18</v>
          </cell>
          <cell r="E275">
            <v>261</v>
          </cell>
          <cell r="F275">
            <v>955689.69729435991</v>
          </cell>
          <cell r="G275">
            <v>7000</v>
          </cell>
          <cell r="H275">
            <v>5033.5713732530312</v>
          </cell>
          <cell r="I275">
            <v>73977.032174619526</v>
          </cell>
          <cell r="J275">
            <v>35102.504611334392</v>
          </cell>
          <cell r="K275">
            <v>35827.681981864473</v>
          </cell>
          <cell r="L275">
            <v>28756.772962373725</v>
          </cell>
          <cell r="M275">
            <v>29070.363176657003</v>
          </cell>
          <cell r="N275">
            <v>28521.58030166127</v>
          </cell>
          <cell r="O275">
            <v>36831.720980168131</v>
          </cell>
          <cell r="P275">
            <v>41981.889937173793</v>
          </cell>
          <cell r="Q275">
            <v>64501.587200391674</v>
          </cell>
          <cell r="R275">
            <v>0</v>
          </cell>
          <cell r="S275">
            <v>34048.607828404041</v>
          </cell>
          <cell r="T275">
            <v>0</v>
          </cell>
          <cell r="U275">
            <v>34049.817288627812</v>
          </cell>
          <cell r="V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7037.3783842670036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U275">
            <v>0</v>
          </cell>
        </row>
        <row r="276">
          <cell r="B276">
            <v>38523</v>
          </cell>
          <cell r="C276">
            <v>6</v>
          </cell>
          <cell r="D276">
            <v>19</v>
          </cell>
          <cell r="E276">
            <v>262</v>
          </cell>
          <cell r="F276">
            <v>891446.25629484595</v>
          </cell>
          <cell r="G276">
            <v>7000</v>
          </cell>
          <cell r="H276">
            <v>4695.2042793626988</v>
          </cell>
          <cell r="I276">
            <v>69004.142841100329</v>
          </cell>
          <cell r="J276">
            <v>32742.841542539336</v>
          </cell>
          <cell r="K276">
            <v>33419.270988141776</v>
          </cell>
          <cell r="L276">
            <v>26823.683119117155</v>
          </cell>
          <cell r="M276">
            <v>27116.193149647937</v>
          </cell>
          <cell r="N276">
            <v>26604.300596219069</v>
          </cell>
          <cell r="O276">
            <v>34355.816405284779</v>
          </cell>
          <cell r="P276">
            <v>39159.780337308352</v>
          </cell>
          <cell r="Q276">
            <v>60165.656904800082</v>
          </cell>
          <cell r="R276">
            <v>0</v>
          </cell>
          <cell r="S276">
            <v>31759.789884324091</v>
          </cell>
          <cell r="T276">
            <v>0</v>
          </cell>
          <cell r="U276">
            <v>29625.883344037335</v>
          </cell>
          <cell r="V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7616.7979746586507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U276">
            <v>0</v>
          </cell>
        </row>
        <row r="277">
          <cell r="B277">
            <v>38524</v>
          </cell>
          <cell r="C277">
            <v>6</v>
          </cell>
          <cell r="D277">
            <v>20</v>
          </cell>
          <cell r="E277">
            <v>263</v>
          </cell>
          <cell r="F277">
            <v>853970.83251516393</v>
          </cell>
          <cell r="G277">
            <v>7000</v>
          </cell>
          <cell r="H277">
            <v>4497.823036400704</v>
          </cell>
          <cell r="I277">
            <v>66103.284289882591</v>
          </cell>
          <cell r="J277">
            <v>31366.368363261328</v>
          </cell>
          <cell r="K277">
            <v>32014.36145619303</v>
          </cell>
          <cell r="L277">
            <v>25696.044873824732</v>
          </cell>
          <cell r="M277">
            <v>25976.258103200602</v>
          </cell>
          <cell r="N277">
            <v>25485.884951792832</v>
          </cell>
          <cell r="O277">
            <v>32911.535530253364</v>
          </cell>
          <cell r="P277">
            <v>37513.546082694455</v>
          </cell>
          <cell r="Q277">
            <v>57636.358617249047</v>
          </cell>
          <cell r="R277">
            <v>0</v>
          </cell>
          <cell r="S277">
            <v>30424.643119542521</v>
          </cell>
          <cell r="T277">
            <v>0</v>
          </cell>
          <cell r="U277">
            <v>27187.360918849012</v>
          </cell>
          <cell r="V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7789.4913269896615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U277">
            <v>0</v>
          </cell>
        </row>
        <row r="278">
          <cell r="B278">
            <v>38525</v>
          </cell>
          <cell r="C278">
            <v>6</v>
          </cell>
          <cell r="D278">
            <v>21</v>
          </cell>
          <cell r="E278">
            <v>264</v>
          </cell>
          <cell r="F278">
            <v>959928.73209651595</v>
          </cell>
          <cell r="G278">
            <v>7000</v>
          </cell>
          <cell r="H278">
            <v>5055.8981643555871</v>
          </cell>
          <cell r="I278">
            <v>74305.162963134091</v>
          </cell>
          <cell r="J278">
            <v>35258.20445733206</v>
          </cell>
          <cell r="K278">
            <v>35986.598407595207</v>
          </cell>
          <cell r="L278">
            <v>28884.325829931382</v>
          </cell>
          <cell r="M278">
            <v>29199.306997612741</v>
          </cell>
          <cell r="N278">
            <v>28648.089954170366</v>
          </cell>
          <cell r="O278">
            <v>36995.090897726361</v>
          </cell>
          <cell r="P278">
            <v>42168.103823341866</v>
          </cell>
          <cell r="Q278">
            <v>64787.688927459414</v>
          </cell>
          <cell r="R278">
            <v>0</v>
          </cell>
          <cell r="S278">
            <v>34199.633034554303</v>
          </cell>
          <cell r="T278">
            <v>0</v>
          </cell>
          <cell r="U278">
            <v>34352.548337891996</v>
          </cell>
          <cell r="V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6985.6574233089768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U278">
            <v>0</v>
          </cell>
        </row>
        <row r="279">
          <cell r="B279">
            <v>38526</v>
          </cell>
          <cell r="C279">
            <v>6</v>
          </cell>
          <cell r="D279">
            <v>22</v>
          </cell>
          <cell r="E279">
            <v>265</v>
          </cell>
          <cell r="F279">
            <v>1004140.0880029399</v>
          </cell>
          <cell r="G279">
            <v>7000</v>
          </cell>
          <cell r="H279">
            <v>5288.7572357605741</v>
          </cell>
          <cell r="I279">
            <v>77727.429528979148</v>
          </cell>
          <cell r="J279">
            <v>36882.088578896037</v>
          </cell>
          <cell r="K279">
            <v>37644.030107326616</v>
          </cell>
          <cell r="L279">
            <v>30214.648766088492</v>
          </cell>
          <cell r="M279">
            <v>30544.136994599012</v>
          </cell>
          <cell r="N279">
            <v>29967.532594705608</v>
          </cell>
          <cell r="O279">
            <v>38698.970650234325</v>
          </cell>
          <cell r="P279">
            <v>44110.236591845518</v>
          </cell>
          <cell r="Q279">
            <v>67771.610001757042</v>
          </cell>
          <cell r="R279">
            <v>0</v>
          </cell>
          <cell r="S279">
            <v>35774.762622203474</v>
          </cell>
          <cell r="T279">
            <v>0</v>
          </cell>
          <cell r="U279">
            <v>37589.763106723462</v>
          </cell>
          <cell r="V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6339.6371724521559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U279">
            <v>0</v>
          </cell>
        </row>
        <row r="280">
          <cell r="B280">
            <v>38527</v>
          </cell>
          <cell r="C280">
            <v>6</v>
          </cell>
          <cell r="D280">
            <v>23</v>
          </cell>
          <cell r="E280">
            <v>266</v>
          </cell>
          <cell r="F280">
            <v>1066955.8747944739</v>
          </cell>
          <cell r="G280">
            <v>7000</v>
          </cell>
          <cell r="H280">
            <v>5619.6049440464167</v>
          </cell>
          <cell r="I280">
            <v>82589.808493309509</v>
          </cell>
          <cell r="J280">
            <v>39189.313875722961</v>
          </cell>
          <cell r="K280">
            <v>39998.920025026011</v>
          </cell>
          <cell r="L280">
            <v>32104.780389701293</v>
          </cell>
          <cell r="M280">
            <v>32454.880346156664</v>
          </cell>
          <cell r="N280">
            <v>31842.205422359766</v>
          </cell>
          <cell r="O280">
            <v>41119.85426842708</v>
          </cell>
          <cell r="P280">
            <v>46869.631670462637</v>
          </cell>
          <cell r="Q280">
            <v>72011.184793413893</v>
          </cell>
          <cell r="R280">
            <v>0</v>
          </cell>
          <cell r="S280">
            <v>38012.717154885664</v>
          </cell>
          <cell r="T280">
            <v>0</v>
          </cell>
          <cell r="U280">
            <v>42439.855405355491</v>
          </cell>
          <cell r="V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5065.3330853517291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U280">
            <v>0</v>
          </cell>
        </row>
        <row r="281">
          <cell r="B281">
            <v>38528</v>
          </cell>
          <cell r="C281">
            <v>6</v>
          </cell>
          <cell r="D281">
            <v>24</v>
          </cell>
          <cell r="E281">
            <v>267</v>
          </cell>
          <cell r="F281">
            <v>1089058.5576689281</v>
          </cell>
          <cell r="G281">
            <v>7000</v>
          </cell>
          <cell r="H281">
            <v>5736.018704814077</v>
          </cell>
          <cell r="I281">
            <v>84300.709936296713</v>
          </cell>
          <cell r="J281">
            <v>40001.145927193145</v>
          </cell>
          <cell r="K281">
            <v>40827.523592914054</v>
          </cell>
          <cell r="L281">
            <v>32769.851735640754</v>
          </cell>
          <cell r="M281">
            <v>33127.204239736282</v>
          </cell>
          <cell r="N281">
            <v>32501.837357569108</v>
          </cell>
          <cell r="O281">
            <v>41971.678716100592</v>
          </cell>
          <cell r="P281">
            <v>47840.56648578879</v>
          </cell>
          <cell r="Q281">
            <v>73502.94318614887</v>
          </cell>
          <cell r="R281">
            <v>0</v>
          </cell>
          <cell r="S281">
            <v>38800.175242252779</v>
          </cell>
          <cell r="T281">
            <v>0</v>
          </cell>
          <cell r="U281">
            <v>44216.406218482924</v>
          </cell>
          <cell r="V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4510.3491923974379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U281">
            <v>0</v>
          </cell>
        </row>
        <row r="282">
          <cell r="B282">
            <v>38529</v>
          </cell>
          <cell r="C282">
            <v>6</v>
          </cell>
          <cell r="D282">
            <v>25</v>
          </cell>
          <cell r="E282">
            <v>268</v>
          </cell>
          <cell r="F282">
            <v>1003590.9902306399</v>
          </cell>
          <cell r="G282">
            <v>7000</v>
          </cell>
          <cell r="H282">
            <v>5285.8651643742323</v>
          </cell>
          <cell r="I282">
            <v>77684.925540829601</v>
          </cell>
          <cell r="J282">
            <v>36861.920205062139</v>
          </cell>
          <cell r="K282">
            <v>37623.445078086879</v>
          </cell>
          <cell r="L282">
            <v>30198.126373917818</v>
          </cell>
          <cell r="M282">
            <v>30527.434427117703</v>
          </cell>
          <cell r="N282">
            <v>29951.145334017903</v>
          </cell>
          <cell r="O282">
            <v>38677.808743814865</v>
          </cell>
          <cell r="P282">
            <v>44086.115622134625</v>
          </cell>
          <cell r="Q282">
            <v>67734.550192551367</v>
          </cell>
          <cell r="R282">
            <v>0</v>
          </cell>
          <cell r="S282">
            <v>35755.199771665881</v>
          </cell>
          <cell r="T282">
            <v>0</v>
          </cell>
          <cell r="U282">
            <v>37548.663638670791</v>
          </cell>
          <cell r="V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6348.8872675808143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U282">
            <v>0</v>
          </cell>
        </row>
        <row r="283">
          <cell r="B283">
            <v>38530</v>
          </cell>
          <cell r="C283">
            <v>6</v>
          </cell>
          <cell r="D283">
            <v>26</v>
          </cell>
          <cell r="E283">
            <v>269</v>
          </cell>
          <cell r="F283">
            <v>877424.295909476</v>
          </cell>
          <cell r="G283">
            <v>7000</v>
          </cell>
          <cell r="H283">
            <v>4621.3512927787633</v>
          </cell>
          <cell r="I283">
            <v>67918.745543717669</v>
          </cell>
          <cell r="J283">
            <v>32227.814614362884</v>
          </cell>
          <cell r="K283">
            <v>32893.604196010812</v>
          </cell>
          <cell r="L283">
            <v>26401.761304504053</v>
          </cell>
          <cell r="M283">
            <v>26689.670312784234</v>
          </cell>
          <cell r="N283">
            <v>26185.829548293917</v>
          </cell>
          <cell r="O283">
            <v>33815.418267718742</v>
          </cell>
          <cell r="P283">
            <v>38543.818483509378</v>
          </cell>
          <cell r="Q283">
            <v>59219.284140629949</v>
          </cell>
          <cell r="R283">
            <v>0</v>
          </cell>
          <cell r="S283">
            <v>31260.225819232124</v>
          </cell>
          <cell r="T283">
            <v>0</v>
          </cell>
          <cell r="U283">
            <v>28701.215478174003</v>
          </cell>
          <cell r="V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7694.9214256932592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U283">
            <v>0</v>
          </cell>
        </row>
        <row r="284">
          <cell r="B284">
            <v>38531</v>
          </cell>
          <cell r="C284">
            <v>6</v>
          </cell>
          <cell r="D284">
            <v>27</v>
          </cell>
          <cell r="E284">
            <v>270</v>
          </cell>
          <cell r="F284">
            <v>852012.05100743193</v>
          </cell>
          <cell r="G284">
            <v>7000</v>
          </cell>
          <cell r="H284">
            <v>4487.5062290188835</v>
          </cell>
          <cell r="I284">
            <v>65951.660972156373</v>
          </cell>
          <cell r="J284">
            <v>31294.422273330238</v>
          </cell>
          <cell r="K284">
            <v>31940.929042796026</v>
          </cell>
          <cell r="L284">
            <v>25637.104994844962</v>
          </cell>
          <cell r="M284">
            <v>25916.675489749083</v>
          </cell>
          <cell r="N284">
            <v>25427.427123666868</v>
          </cell>
          <cell r="O284">
            <v>32836.045238626124</v>
          </cell>
          <cell r="P284">
            <v>37427.500005289432</v>
          </cell>
          <cell r="Q284">
            <v>57504.156170591748</v>
          </cell>
          <cell r="R284">
            <v>0</v>
          </cell>
          <cell r="S284">
            <v>30354.857096352032</v>
          </cell>
          <cell r="T284">
            <v>0</v>
          </cell>
          <cell r="U284">
            <v>27062.782836249171</v>
          </cell>
          <cell r="V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7795.4024803761113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U284">
            <v>0</v>
          </cell>
        </row>
        <row r="285">
          <cell r="B285">
            <v>38532</v>
          </cell>
          <cell r="C285">
            <v>6</v>
          </cell>
          <cell r="D285">
            <v>28</v>
          </cell>
          <cell r="E285">
            <v>271</v>
          </cell>
          <cell r="F285">
            <v>964092.88992972195</v>
          </cell>
          <cell r="G285">
            <v>7000</v>
          </cell>
          <cell r="H285">
            <v>5077.8305820872783</v>
          </cell>
          <cell r="I285">
            <v>74627.497753264601</v>
          </cell>
          <cell r="J285">
            <v>35411.154070534198</v>
          </cell>
          <cell r="K285">
            <v>36142.707783884158</v>
          </cell>
          <cell r="L285">
            <v>29009.625644011216</v>
          </cell>
          <cell r="M285">
            <v>29325.973195730116</v>
          </cell>
          <cell r="N285">
            <v>28772.364980222043</v>
          </cell>
          <cell r="O285">
            <v>37155.575100772854</v>
          </cell>
          <cell r="P285">
            <v>42351.028486367533</v>
          </cell>
          <cell r="Q285">
            <v>65068.737044180918</v>
          </cell>
          <cell r="R285">
            <v>0</v>
          </cell>
          <cell r="S285">
            <v>34347.990579267629</v>
          </cell>
          <cell r="T285">
            <v>0</v>
          </cell>
          <cell r="U285">
            <v>34651.236566944834</v>
          </cell>
          <cell r="V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6933.1497763109892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U285">
            <v>0</v>
          </cell>
        </row>
        <row r="286">
          <cell r="B286">
            <v>38533</v>
          </cell>
          <cell r="C286">
            <v>6</v>
          </cell>
          <cell r="D286">
            <v>29</v>
          </cell>
          <cell r="E286">
            <v>272</v>
          </cell>
          <cell r="F286">
            <v>963171.40403184399</v>
          </cell>
          <cell r="G286">
            <v>7000</v>
          </cell>
          <cell r="H286">
            <v>5072.9771604698371</v>
          </cell>
          <cell r="I286">
            <v>74556.168333151829</v>
          </cell>
          <cell r="J286">
            <v>35377.30787226386</v>
          </cell>
          <cell r="K286">
            <v>36108.1623620873</v>
          </cell>
          <cell r="L286">
            <v>28981.898065877514</v>
          </cell>
          <cell r="M286">
            <v>29297.943250666027</v>
          </cell>
          <cell r="N286">
            <v>28744.864177286134</v>
          </cell>
          <cell r="O286">
            <v>37120.061574181658</v>
          </cell>
          <cell r="P286">
            <v>42310.549113561807</v>
          </cell>
          <cell r="Q286">
            <v>65006.543946186692</v>
          </cell>
          <cell r="R286">
            <v>0</v>
          </cell>
          <cell r="S286">
            <v>34315.16055918362</v>
          </cell>
          <cell r="T286">
            <v>0</v>
          </cell>
          <cell r="U286">
            <v>34585.028494196202</v>
          </cell>
          <cell r="V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6944.9150305559833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U286">
            <v>0</v>
          </cell>
        </row>
        <row r="287">
          <cell r="B287">
            <v>38534</v>
          </cell>
          <cell r="C287">
            <v>6</v>
          </cell>
          <cell r="D287">
            <v>30</v>
          </cell>
          <cell r="E287">
            <v>273</v>
          </cell>
          <cell r="F287">
            <v>997283.35436629201</v>
          </cell>
          <cell r="G287">
            <v>7000</v>
          </cell>
          <cell r="H287">
            <v>5252.6431516125876</v>
          </cell>
          <cell r="I287">
            <v>77196.670636958923</v>
          </cell>
          <cell r="J287">
            <v>36630.240594366609</v>
          </cell>
          <cell r="K287">
            <v>37386.979233111204</v>
          </cell>
          <cell r="L287">
            <v>30008.329148946254</v>
          </cell>
          <cell r="M287">
            <v>30335.567479214187</v>
          </cell>
          <cell r="N287">
            <v>29762.900401245308</v>
          </cell>
          <cell r="O287">
            <v>38434.7161533455</v>
          </cell>
          <cell r="P287">
            <v>43809.031464619366</v>
          </cell>
          <cell r="Q287">
            <v>67308.834056985201</v>
          </cell>
          <cell r="R287">
            <v>0</v>
          </cell>
          <cell r="S287">
            <v>35530.475972217602</v>
          </cell>
          <cell r="T287">
            <v>0</v>
          </cell>
          <cell r="U287">
            <v>37078.155210803387</v>
          </cell>
          <cell r="V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6452.8855660172649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U287">
            <v>0</v>
          </cell>
        </row>
        <row r="288">
          <cell r="B288">
            <v>38535</v>
          </cell>
          <cell r="C288">
            <v>7</v>
          </cell>
          <cell r="D288">
            <v>1</v>
          </cell>
          <cell r="E288">
            <v>274</v>
          </cell>
          <cell r="F288">
            <v>841940.59950386395</v>
          </cell>
          <cell r="G288">
            <v>7000</v>
          </cell>
          <cell r="H288">
            <v>4434.4603814817701</v>
          </cell>
          <cell r="I288">
            <v>65172.060549515125</v>
          </cell>
          <cell r="J288">
            <v>30924.49762744601</v>
          </cell>
          <cell r="K288">
            <v>31563.362179213462</v>
          </cell>
          <cell r="L288">
            <v>25334.054281721645</v>
          </cell>
          <cell r="M288">
            <v>25610.320033837299</v>
          </cell>
          <cell r="N288">
            <v>25126.854967634907</v>
          </cell>
          <cell r="O288">
            <v>32447.897398699737</v>
          </cell>
          <cell r="P288">
            <v>36985.077564483166</v>
          </cell>
          <cell r="Q288">
            <v>56824.41188828856</v>
          </cell>
          <cell r="R288">
            <v>0</v>
          </cell>
          <cell r="S288">
            <v>29996.038848673303</v>
          </cell>
          <cell r="T288">
            <v>0</v>
          </cell>
          <cell r="U288">
            <v>26426.757655489637</v>
          </cell>
          <cell r="V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7821.0847794938136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U288">
            <v>0</v>
          </cell>
        </row>
        <row r="289">
          <cell r="B289">
            <v>38536</v>
          </cell>
          <cell r="C289">
            <v>7</v>
          </cell>
          <cell r="D289">
            <v>2</v>
          </cell>
          <cell r="E289">
            <v>275</v>
          </cell>
          <cell r="F289">
            <v>836572.42000994203</v>
          </cell>
          <cell r="G289">
            <v>7000</v>
          </cell>
          <cell r="H289">
            <v>4406.1864399465749</v>
          </cell>
          <cell r="I289">
            <v>64756.526105369419</v>
          </cell>
          <cell r="J289">
            <v>30727.324270891739</v>
          </cell>
          <cell r="K289">
            <v>31362.115447900673</v>
          </cell>
          <cell r="L289">
            <v>25172.52536771847</v>
          </cell>
          <cell r="M289">
            <v>25447.029660479089</v>
          </cell>
          <cell r="N289">
            <v>24966.647148148008</v>
          </cell>
          <cell r="O289">
            <v>32241.0109063044</v>
          </cell>
          <cell r="P289">
            <v>36749.262193327813</v>
          </cell>
          <cell r="Q289">
            <v>56462.101717199715</v>
          </cell>
          <cell r="R289">
            <v>0</v>
          </cell>
          <cell r="S289">
            <v>29804.785308053906</v>
          </cell>
          <cell r="T289">
            <v>0</v>
          </cell>
          <cell r="U289">
            <v>26090.840085112519</v>
          </cell>
          <cell r="V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7831.5932261450371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U289">
            <v>0</v>
          </cell>
        </row>
        <row r="290">
          <cell r="B290">
            <v>38537</v>
          </cell>
          <cell r="C290">
            <v>7</v>
          </cell>
          <cell r="D290">
            <v>3</v>
          </cell>
          <cell r="E290">
            <v>276</v>
          </cell>
          <cell r="F290">
            <v>729876.73269453598</v>
          </cell>
          <cell r="G290">
            <v>7000</v>
          </cell>
          <cell r="H290">
            <v>3844.2254197107718</v>
          </cell>
          <cell r="I290">
            <v>56497.537528040615</v>
          </cell>
          <cell r="J290">
            <v>26808.389216342377</v>
          </cell>
          <cell r="K290">
            <v>27362.219702665476</v>
          </cell>
          <cell r="L290">
            <v>21962.044324677034</v>
          </cell>
          <cell r="M290">
            <v>22201.538589032967</v>
          </cell>
          <cell r="N290">
            <v>21782.423626410084</v>
          </cell>
          <cell r="O290">
            <v>28129.021631842341</v>
          </cell>
          <cell r="P290">
            <v>32062.294640650682</v>
          </cell>
          <cell r="Q290">
            <v>49260.9764997112</v>
          </cell>
          <cell r="R290">
            <v>0</v>
          </cell>
          <cell r="S290">
            <v>26003.510035683423</v>
          </cell>
          <cell r="T290">
            <v>0</v>
          </cell>
          <cell r="U290">
            <v>19860.035295813854</v>
          </cell>
          <cell r="V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7624.3664421021249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U290">
            <v>0</v>
          </cell>
        </row>
        <row r="291">
          <cell r="B291">
            <v>38538</v>
          </cell>
          <cell r="C291">
            <v>7</v>
          </cell>
          <cell r="D291">
            <v>4</v>
          </cell>
          <cell r="E291">
            <v>277</v>
          </cell>
          <cell r="F291">
            <v>538298.51665823802</v>
          </cell>
          <cell r="G291">
            <v>7000</v>
          </cell>
          <cell r="H291">
            <v>2835.192229639481</v>
          </cell>
          <cell r="I291">
            <v>41668.050622618612</v>
          </cell>
          <cell r="J291">
            <v>19771.716925237775</v>
          </cell>
          <cell r="K291">
            <v>20180.177855574908</v>
          </cell>
          <cell r="L291">
            <v>16197.441777752707</v>
          </cell>
          <cell r="M291">
            <v>16374.073531412007</v>
          </cell>
          <cell r="N291">
            <v>16064.967962508234</v>
          </cell>
          <cell r="O291">
            <v>20745.709434479657</v>
          </cell>
          <cell r="P291">
            <v>23646.576021138648</v>
          </cell>
          <cell r="Q291">
            <v>36330.943830797049</v>
          </cell>
          <cell r="R291">
            <v>0</v>
          </cell>
          <cell r="S291">
            <v>16995.531490176105</v>
          </cell>
          <cell r="T291">
            <v>0</v>
          </cell>
          <cell r="U291">
            <v>12023.573208397211</v>
          </cell>
          <cell r="V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6423.7432648289287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U291">
            <v>0</v>
          </cell>
        </row>
        <row r="292">
          <cell r="B292">
            <v>38539</v>
          </cell>
          <cell r="C292">
            <v>7</v>
          </cell>
          <cell r="D292">
            <v>5</v>
          </cell>
          <cell r="E292">
            <v>278</v>
          </cell>
          <cell r="F292">
            <v>578549.38008699997</v>
          </cell>
          <cell r="G292">
            <v>7000</v>
          </cell>
          <cell r="H292">
            <v>3047.1915788815286</v>
          </cell>
          <cell r="I292">
            <v>44783.747513937727</v>
          </cell>
          <cell r="J292">
            <v>21250.13206680346</v>
          </cell>
          <cell r="K292">
            <v>21689.135353499012</v>
          </cell>
          <cell r="L292">
            <v>17408.593205289657</v>
          </cell>
          <cell r="M292">
            <v>17598.432464401249</v>
          </cell>
          <cell r="N292">
            <v>17266.213760955969</v>
          </cell>
          <cell r="O292">
            <v>22296.954127413072</v>
          </cell>
          <cell r="P292">
            <v>25414.73081356394</v>
          </cell>
          <cell r="Q292">
            <v>39047.562608514898</v>
          </cell>
          <cell r="R292">
            <v>0</v>
          </cell>
          <cell r="S292">
            <v>19632.212650143356</v>
          </cell>
          <cell r="T292">
            <v>0</v>
          </cell>
          <cell r="U292">
            <v>13067.671463757995</v>
          </cell>
          <cell r="V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6568.7538334775527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U292">
            <v>0</v>
          </cell>
        </row>
        <row r="293">
          <cell r="B293">
            <v>38540</v>
          </cell>
          <cell r="C293">
            <v>7</v>
          </cell>
          <cell r="D293">
            <v>6</v>
          </cell>
          <cell r="E293">
            <v>279</v>
          </cell>
          <cell r="F293">
            <v>714041.75130099</v>
          </cell>
          <cell r="G293">
            <v>7000</v>
          </cell>
          <cell r="H293">
            <v>3760.8233392402981</v>
          </cell>
          <cell r="I293">
            <v>55271.799789785968</v>
          </cell>
          <cell r="J293">
            <v>26226.769984743463</v>
          </cell>
          <cell r="K293">
            <v>26768.584886717508</v>
          </cell>
          <cell r="L293">
            <v>21485.568575187648</v>
          </cell>
          <cell r="M293">
            <v>21719.866911176425</v>
          </cell>
          <cell r="N293">
            <v>21309.844823196068</v>
          </cell>
          <cell r="O293">
            <v>27518.750726898601</v>
          </cell>
          <cell r="P293">
            <v>31366.689730497212</v>
          </cell>
          <cell r="Q293">
            <v>48192.238983691095</v>
          </cell>
          <cell r="R293">
            <v>0</v>
          </cell>
          <cell r="S293">
            <v>25439.352994998222</v>
          </cell>
          <cell r="T293">
            <v>0</v>
          </cell>
          <cell r="U293">
            <v>19007.639673061443</v>
          </cell>
          <cell r="V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7533.3517982630228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U293">
            <v>0</v>
          </cell>
        </row>
        <row r="294">
          <cell r="B294">
            <v>38541</v>
          </cell>
          <cell r="C294">
            <v>7</v>
          </cell>
          <cell r="D294">
            <v>7</v>
          </cell>
          <cell r="E294">
            <v>280</v>
          </cell>
          <cell r="F294">
            <v>832346.36388240394</v>
          </cell>
          <cell r="G294">
            <v>7000</v>
          </cell>
          <cell r="H294">
            <v>4383.9280068949693</v>
          </cell>
          <cell r="I294">
            <v>64429.399956574758</v>
          </cell>
          <cell r="J294">
            <v>30572.101131911957</v>
          </cell>
          <cell r="K294">
            <v>31203.685577406512</v>
          </cell>
          <cell r="L294">
            <v>25045.3630294303</v>
          </cell>
          <cell r="M294">
            <v>25318.480627482</v>
          </cell>
          <cell r="N294">
            <v>24840.524830891529</v>
          </cell>
          <cell r="O294">
            <v>32078.141179261529</v>
          </cell>
          <cell r="P294">
            <v>36563.618439171085</v>
          </cell>
          <cell r="Q294">
            <v>56176.875949258661</v>
          </cell>
          <cell r="R294">
            <v>0</v>
          </cell>
          <cell r="S294">
            <v>29654.222496552706</v>
          </cell>
          <cell r="T294">
            <v>0</v>
          </cell>
          <cell r="U294">
            <v>25827.903244064415</v>
          </cell>
          <cell r="V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7838.3333806764294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U294">
            <v>0</v>
          </cell>
        </row>
        <row r="295">
          <cell r="B295">
            <v>38542</v>
          </cell>
          <cell r="C295">
            <v>7</v>
          </cell>
          <cell r="D295">
            <v>8</v>
          </cell>
          <cell r="E295">
            <v>281</v>
          </cell>
          <cell r="F295">
            <v>863820.64819063991</v>
          </cell>
          <cell r="G295">
            <v>7000</v>
          </cell>
          <cell r="H295">
            <v>4549.7015387600577</v>
          </cell>
          <cell r="I295">
            <v>66865.728557307113</v>
          </cell>
          <cell r="J295">
            <v>31728.152320070796</v>
          </cell>
          <cell r="K295">
            <v>32383.619453427931</v>
          </cell>
          <cell r="L295">
            <v>25992.426548653701</v>
          </cell>
          <cell r="M295">
            <v>26275.87179551084</v>
          </cell>
          <cell r="N295">
            <v>25779.842613510849</v>
          </cell>
          <cell r="O295">
            <v>33291.141655224987</v>
          </cell>
          <cell r="P295">
            <v>37946.232422999245</v>
          </cell>
          <cell r="Q295">
            <v>58301.144212927407</v>
          </cell>
          <cell r="R295">
            <v>0</v>
          </cell>
          <cell r="S295">
            <v>30775.565089367894</v>
          </cell>
          <cell r="T295">
            <v>0</v>
          </cell>
          <cell r="U295">
            <v>27818.143258194064</v>
          </cell>
          <cell r="V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7755.169903368298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U295">
            <v>0</v>
          </cell>
        </row>
        <row r="296">
          <cell r="B296">
            <v>38543</v>
          </cell>
          <cell r="C296">
            <v>7</v>
          </cell>
          <cell r="D296">
            <v>9</v>
          </cell>
          <cell r="E296">
            <v>282</v>
          </cell>
          <cell r="F296">
            <v>756523.94840446196</v>
          </cell>
          <cell r="G296">
            <v>7000</v>
          </cell>
          <cell r="H296">
            <v>3984.5750149341143</v>
          </cell>
          <cell r="I296">
            <v>58560.217432949175</v>
          </cell>
          <cell r="J296">
            <v>27787.142063615978</v>
          </cell>
          <cell r="K296">
            <v>28361.192458006706</v>
          </cell>
          <cell r="L296">
            <v>22763.860996363637</v>
          </cell>
          <cell r="M296">
            <v>23012.099004748819</v>
          </cell>
          <cell r="N296">
            <v>22577.682490074756</v>
          </cell>
          <cell r="O296">
            <v>29155.989712282</v>
          </cell>
          <cell r="P296">
            <v>33232.863372565844</v>
          </cell>
          <cell r="Q296">
            <v>51059.455349726515</v>
          </cell>
          <cell r="R296">
            <v>0</v>
          </cell>
          <cell r="S296">
            <v>26952.877387863533</v>
          </cell>
          <cell r="T296">
            <v>0</v>
          </cell>
          <cell r="U296">
            <v>21336.655174437652</v>
          </cell>
          <cell r="V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7745.0200177240449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U296">
            <v>0</v>
          </cell>
        </row>
        <row r="297">
          <cell r="B297">
            <v>38544</v>
          </cell>
          <cell r="C297">
            <v>7</v>
          </cell>
          <cell r="D297">
            <v>10</v>
          </cell>
          <cell r="E297">
            <v>283</v>
          </cell>
          <cell r="F297">
            <v>805420.60584798397</v>
          </cell>
          <cell r="G297">
            <v>7000</v>
          </cell>
          <cell r="H297">
            <v>4242.1113427320106</v>
          </cell>
          <cell r="I297">
            <v>62345.15893767761</v>
          </cell>
          <cell r="J297">
            <v>29583.117418638984</v>
          </cell>
          <cell r="K297">
            <v>30194.270598141862</v>
          </cell>
          <cell r="L297">
            <v>24235.164998806213</v>
          </cell>
          <cell r="M297">
            <v>24499.447454807454</v>
          </cell>
          <cell r="N297">
            <v>24036.953156805281</v>
          </cell>
          <cell r="O297">
            <v>31040.438240838186</v>
          </cell>
          <cell r="P297">
            <v>35380.813797166229</v>
          </cell>
          <cell r="Q297">
            <v>54359.597668755392</v>
          </cell>
          <cell r="R297">
            <v>0</v>
          </cell>
          <cell r="S297">
            <v>28694.931443827165</v>
          </cell>
          <cell r="T297">
            <v>0</v>
          </cell>
          <cell r="U297">
            <v>24183.906230454188</v>
          </cell>
          <cell r="V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7850.4695037211122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U297">
            <v>0</v>
          </cell>
        </row>
        <row r="298">
          <cell r="B298">
            <v>38545</v>
          </cell>
          <cell r="C298">
            <v>7</v>
          </cell>
          <cell r="D298">
            <v>11</v>
          </cell>
          <cell r="E298">
            <v>284</v>
          </cell>
          <cell r="F298">
            <v>794061.27047847596</v>
          </cell>
          <cell r="G298">
            <v>7000</v>
          </cell>
          <cell r="H298">
            <v>4182.282273216023</v>
          </cell>
          <cell r="I298">
            <v>61465.867342831043</v>
          </cell>
          <cell r="J298">
            <v>29165.888768671615</v>
          </cell>
          <cell r="K298">
            <v>29768.422484160648</v>
          </cell>
          <cell r="L298">
            <v>23893.361765864385</v>
          </cell>
          <cell r="M298">
            <v>24153.916886075858</v>
          </cell>
          <cell r="N298">
            <v>23697.945425705784</v>
          </cell>
          <cell r="O298">
            <v>30602.656111309789</v>
          </cell>
          <cell r="P298">
            <v>34881.81671831078</v>
          </cell>
          <cell r="Q298">
            <v>53592.931288497086</v>
          </cell>
          <cell r="R298">
            <v>0</v>
          </cell>
          <cell r="S298">
            <v>28290.229419432973</v>
          </cell>
          <cell r="T298">
            <v>0</v>
          </cell>
          <cell r="U298">
            <v>23506.5560939385</v>
          </cell>
          <cell r="V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7840.157134123494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U298">
            <v>0</v>
          </cell>
        </row>
        <row r="299">
          <cell r="B299">
            <v>38546</v>
          </cell>
          <cell r="C299">
            <v>7</v>
          </cell>
          <cell r="D299">
            <v>12</v>
          </cell>
          <cell r="E299">
            <v>285</v>
          </cell>
          <cell r="F299">
            <v>777661.21755925403</v>
          </cell>
          <cell r="G299">
            <v>7000</v>
          </cell>
          <cell r="H299">
            <v>4095.9039883734231</v>
          </cell>
          <cell r="I299">
            <v>60196.389136771591</v>
          </cell>
          <cell r="J299">
            <v>28563.514446909096</v>
          </cell>
          <cell r="K299">
            <v>29153.603801758702</v>
          </cell>
          <cell r="L299">
            <v>23399.88297279572</v>
          </cell>
          <cell r="M299">
            <v>23655.056747865819</v>
          </cell>
          <cell r="N299">
            <v>23208.502641493149</v>
          </cell>
          <cell r="O299">
            <v>29970.60768085075</v>
          </cell>
          <cell r="P299">
            <v>34161.389137509374</v>
          </cell>
          <cell r="Q299">
            <v>52486.055859730783</v>
          </cell>
          <cell r="R299">
            <v>0</v>
          </cell>
          <cell r="S299">
            <v>27705.940427103626</v>
          </cell>
          <cell r="T299">
            <v>0</v>
          </cell>
          <cell r="U299">
            <v>22545.603211170539</v>
          </cell>
          <cell r="V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7809.8421934135777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U299">
            <v>0</v>
          </cell>
        </row>
        <row r="300">
          <cell r="B300">
            <v>38547</v>
          </cell>
          <cell r="C300">
            <v>7</v>
          </cell>
          <cell r="D300">
            <v>13</v>
          </cell>
          <cell r="E300">
            <v>286</v>
          </cell>
          <cell r="F300">
            <v>800776.23705391202</v>
          </cell>
          <cell r="G300">
            <v>7000</v>
          </cell>
          <cell r="H300">
            <v>4217.6496771151733</v>
          </cell>
          <cell r="I300">
            <v>61985.652477910851</v>
          </cell>
          <cell r="J300">
            <v>29412.529645774845</v>
          </cell>
          <cell r="K300">
            <v>30020.158678099626</v>
          </cell>
          <cell r="L300">
            <v>24095.415601755292</v>
          </cell>
          <cell r="M300">
            <v>24358.174102220062</v>
          </cell>
          <cell r="N300">
            <v>23898.346726406719</v>
          </cell>
          <cell r="O300">
            <v>30861.446988723044</v>
          </cell>
          <cell r="P300">
            <v>35176.794249720675</v>
          </cell>
          <cell r="Q300">
            <v>54046.139064346746</v>
          </cell>
          <cell r="R300">
            <v>0</v>
          </cell>
          <cell r="S300">
            <v>28529.465297098235</v>
          </cell>
          <cell r="T300">
            <v>0</v>
          </cell>
          <cell r="U300">
            <v>23905.802737398084</v>
          </cell>
          <cell r="V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7847.3310608277188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U300">
            <v>0</v>
          </cell>
        </row>
        <row r="301">
          <cell r="B301">
            <v>38548</v>
          </cell>
          <cell r="C301">
            <v>7</v>
          </cell>
          <cell r="D301">
            <v>14</v>
          </cell>
          <cell r="E301">
            <v>287</v>
          </cell>
          <cell r="F301">
            <v>774905.74510189402</v>
          </cell>
          <cell r="G301">
            <v>7000</v>
          </cell>
          <cell r="H301">
            <v>4081.3910483256013</v>
          </cell>
          <cell r="I301">
            <v>59983.096396239293</v>
          </cell>
          <cell r="J301">
            <v>28462.305880033553</v>
          </cell>
          <cell r="K301">
            <v>29050.304382301139</v>
          </cell>
          <cell r="L301">
            <v>23316.970604811944</v>
          </cell>
          <cell r="M301">
            <v>23571.240227414142</v>
          </cell>
          <cell r="N301">
            <v>23126.268387860295</v>
          </cell>
          <cell r="O301">
            <v>29864.413386818545</v>
          </cell>
          <cell r="P301">
            <v>34040.345725869272</v>
          </cell>
          <cell r="Q301">
            <v>52300.08299898963</v>
          </cell>
          <cell r="R301">
            <v>0</v>
          </cell>
          <cell r="S301">
            <v>27607.770486224035</v>
          </cell>
          <cell r="T301">
            <v>0</v>
          </cell>
          <cell r="U301">
            <v>22386.11543872398</v>
          </cell>
          <cell r="V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7803.0073731130087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U301">
            <v>0</v>
          </cell>
        </row>
        <row r="302">
          <cell r="B302">
            <v>38549</v>
          </cell>
          <cell r="C302">
            <v>7</v>
          </cell>
          <cell r="D302">
            <v>15</v>
          </cell>
          <cell r="E302">
            <v>288</v>
          </cell>
          <cell r="F302">
            <v>770650.73654636194</v>
          </cell>
          <cell r="G302">
            <v>7000</v>
          </cell>
          <cell r="H302">
            <v>4058.980124237261</v>
          </cell>
          <cell r="I302">
            <v>59653.729128069484</v>
          </cell>
          <cell r="J302">
            <v>28306.019317706174</v>
          </cell>
          <cell r="K302">
            <v>28890.789119356163</v>
          </cell>
          <cell r="L302">
            <v>23188.93708584569</v>
          </cell>
          <cell r="M302">
            <v>23441.810513586224</v>
          </cell>
          <cell r="N302">
            <v>22999.282015040288</v>
          </cell>
          <cell r="O302">
            <v>29700.427850164477</v>
          </cell>
          <cell r="P302">
            <v>33853.430138764168</v>
          </cell>
          <cell r="Q302">
            <v>52012.903168381359</v>
          </cell>
          <cell r="R302">
            <v>0</v>
          </cell>
          <cell r="S302">
            <v>27456.176178967224</v>
          </cell>
          <cell r="T302">
            <v>0</v>
          </cell>
          <cell r="U302">
            <v>22140.946020821957</v>
          </cell>
          <cell r="V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7791.489303678959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U302">
            <v>0</v>
          </cell>
        </row>
        <row r="303">
          <cell r="B303">
            <v>38550</v>
          </cell>
          <cell r="C303">
            <v>7</v>
          </cell>
          <cell r="D303">
            <v>16</v>
          </cell>
          <cell r="E303">
            <v>289</v>
          </cell>
          <cell r="F303">
            <v>727361.864897402</v>
          </cell>
          <cell r="G303">
            <v>7000</v>
          </cell>
          <cell r="H303">
            <v>3830.9797327613283</v>
          </cell>
          <cell r="I303">
            <v>56302.86926231566</v>
          </cell>
          <cell r="J303">
            <v>26716.018064183139</v>
          </cell>
          <cell r="K303">
            <v>27267.940268747509</v>
          </cell>
          <cell r="L303">
            <v>21886.371768535319</v>
          </cell>
          <cell r="M303">
            <v>22125.040829968555</v>
          </cell>
          <cell r="N303">
            <v>21707.36997246039</v>
          </cell>
          <cell r="O303">
            <v>28032.100100441214</v>
          </cell>
          <cell r="P303">
            <v>31951.820599374812</v>
          </cell>
          <cell r="Q303">
            <v>49091.242573549251</v>
          </cell>
          <cell r="R303">
            <v>0</v>
          </cell>
          <cell r="S303">
            <v>25913.912180221218</v>
          </cell>
          <cell r="T303">
            <v>0</v>
          </cell>
          <cell r="U303">
            <v>19723.411356577719</v>
          </cell>
          <cell r="V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7610.8450763166502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U303">
            <v>0</v>
          </cell>
        </row>
        <row r="304">
          <cell r="B304">
            <v>38551</v>
          </cell>
          <cell r="C304">
            <v>7</v>
          </cell>
          <cell r="D304">
            <v>17</v>
          </cell>
          <cell r="E304">
            <v>290</v>
          </cell>
          <cell r="F304">
            <v>795908.23571257596</v>
          </cell>
          <cell r="G304">
            <v>7000</v>
          </cell>
          <cell r="H304">
            <v>4192.0101496973539</v>
          </cell>
          <cell r="I304">
            <v>61608.835302970445</v>
          </cell>
          <cell r="J304">
            <v>29233.727844294714</v>
          </cell>
          <cell r="K304">
            <v>29837.663037057926</v>
          </cell>
          <cell r="L304">
            <v>23948.937084983947</v>
          </cell>
          <cell r="M304">
            <v>24210.098249422092</v>
          </cell>
          <cell r="N304">
            <v>23753.066211655339</v>
          </cell>
          <cell r="O304">
            <v>30673.837069266152</v>
          </cell>
          <cell r="P304">
            <v>34962.950889156491</v>
          </cell>
          <cell r="Q304">
            <v>53717.587010370691</v>
          </cell>
          <cell r="R304">
            <v>0</v>
          </cell>
          <cell r="S304">
            <v>28356.031734877623</v>
          </cell>
          <cell r="T304">
            <v>0</v>
          </cell>
          <cell r="U304">
            <v>23616.034506950466</v>
          </cell>
          <cell r="V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7842.4385790097958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U304">
            <v>0</v>
          </cell>
        </row>
        <row r="305">
          <cell r="B305">
            <v>38552</v>
          </cell>
          <cell r="C305">
            <v>7</v>
          </cell>
          <cell r="D305">
            <v>18</v>
          </cell>
          <cell r="E305">
            <v>291</v>
          </cell>
          <cell r="F305">
            <v>729215.81864860398</v>
          </cell>
          <cell r="G305">
            <v>7000</v>
          </cell>
          <cell r="H305">
            <v>3840.7444174239395</v>
          </cell>
          <cell r="I305">
            <v>56446.378182304245</v>
          </cell>
          <cell r="J305">
            <v>26784.11382820049</v>
          </cell>
          <cell r="K305">
            <v>27337.442812926023</v>
          </cell>
          <cell r="L305">
            <v>21942.157372646143</v>
          </cell>
          <cell r="M305">
            <v>22181.434771446373</v>
          </cell>
          <cell r="N305">
            <v>21762.699323545974</v>
          </cell>
          <cell r="O305">
            <v>28103.550391752011</v>
          </cell>
          <cell r="P305">
            <v>32033.261764380488</v>
          </cell>
          <cell r="Q305">
            <v>49216.369965721839</v>
          </cell>
          <cell r="R305">
            <v>0</v>
          </cell>
          <cell r="S305">
            <v>25979.963477399986</v>
          </cell>
          <cell r="T305">
            <v>0</v>
          </cell>
          <cell r="U305">
            <v>19824.084475898835</v>
          </cell>
          <cell r="V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7620.8476739947882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U305">
            <v>0</v>
          </cell>
        </row>
        <row r="306">
          <cell r="B306">
            <v>38553</v>
          </cell>
          <cell r="C306">
            <v>7</v>
          </cell>
          <cell r="D306">
            <v>19</v>
          </cell>
          <cell r="E306">
            <v>292</v>
          </cell>
          <cell r="F306">
            <v>606801.95801121392</v>
          </cell>
          <cell r="G306">
            <v>7000</v>
          </cell>
          <cell r="H306">
            <v>3195.9965391762103</v>
          </cell>
          <cell r="I306">
            <v>46970.693624199877</v>
          </cell>
          <cell r="J306">
            <v>22287.849905213247</v>
          </cell>
          <cell r="K306">
            <v>22748.291248872036</v>
          </cell>
          <cell r="L306">
            <v>18258.71534354072</v>
          </cell>
          <cell r="M306">
            <v>18457.825113771545</v>
          </cell>
          <cell r="N306">
            <v>18109.383015867599</v>
          </cell>
          <cell r="O306">
            <v>23385.79192698453</v>
          </cell>
          <cell r="P306">
            <v>26655.820489652022</v>
          </cell>
          <cell r="Q306">
            <v>40954.390864353314</v>
          </cell>
          <cell r="R306">
            <v>0</v>
          </cell>
          <cell r="S306">
            <v>21596.448169449348</v>
          </cell>
          <cell r="T306">
            <v>0</v>
          </cell>
          <cell r="U306">
            <v>13741.005510281488</v>
          </cell>
          <cell r="V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6602.532049291166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U306">
            <v>0</v>
          </cell>
        </row>
        <row r="307">
          <cell r="B307">
            <v>38554</v>
          </cell>
          <cell r="C307">
            <v>7</v>
          </cell>
          <cell r="D307">
            <v>20</v>
          </cell>
          <cell r="E307">
            <v>293</v>
          </cell>
          <cell r="F307">
            <v>599211.43007885595</v>
          </cell>
          <cell r="G307">
            <v>7000</v>
          </cell>
          <cell r="H307">
            <v>3156.0175959937496</v>
          </cell>
          <cell r="I307">
            <v>46383.133948016162</v>
          </cell>
          <cell r="J307">
            <v>22009.049639287612</v>
          </cell>
          <cell r="K307">
            <v>22463.731290127169</v>
          </cell>
          <cell r="L307">
            <v>18030.315802315843</v>
          </cell>
          <cell r="M307">
            <v>18226.934894570786</v>
          </cell>
          <cell r="N307">
            <v>17882.851483124636</v>
          </cell>
          <cell r="O307">
            <v>23093.257427880613</v>
          </cell>
          <cell r="P307">
            <v>26322.380975630411</v>
          </cell>
          <cell r="Q307">
            <v>40442.089538188462</v>
          </cell>
          <cell r="R307">
            <v>0</v>
          </cell>
          <cell r="S307">
            <v>21059.524566067714</v>
          </cell>
          <cell r="T307">
            <v>0</v>
          </cell>
          <cell r="U307">
            <v>13565.509527778016</v>
          </cell>
          <cell r="V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6599.020550637314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U307">
            <v>0</v>
          </cell>
        </row>
        <row r="308">
          <cell r="B308">
            <v>38555</v>
          </cell>
          <cell r="C308">
            <v>7</v>
          </cell>
          <cell r="D308">
            <v>21</v>
          </cell>
          <cell r="E308">
            <v>294</v>
          </cell>
          <cell r="F308">
            <v>623440.61887149001</v>
          </cell>
          <cell r="G308">
            <v>7000</v>
          </cell>
          <cell r="H308">
            <v>3283.6315604939668</v>
          </cell>
          <cell r="I308">
            <v>48258.641745109788</v>
          </cell>
          <cell r="J308">
            <v>22898.988302150861</v>
          </cell>
          <cell r="K308">
            <v>23372.055062161799</v>
          </cell>
          <cell r="L308">
            <v>18759.373867025377</v>
          </cell>
          <cell r="M308">
            <v>18963.943276759837</v>
          </cell>
          <cell r="N308">
            <v>18605.946809724537</v>
          </cell>
          <cell r="O308">
            <v>24027.036167687667</v>
          </cell>
          <cell r="P308">
            <v>27386.729728200531</v>
          </cell>
          <cell r="Q308">
            <v>42077.370464756277</v>
          </cell>
          <cell r="R308">
            <v>0</v>
          </cell>
          <cell r="S308">
            <v>22211.482656294353</v>
          </cell>
          <cell r="T308">
            <v>0</v>
          </cell>
          <cell r="U308">
            <v>14490.09277693993</v>
          </cell>
          <cell r="V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6773.2467712136931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U308">
            <v>0</v>
          </cell>
        </row>
        <row r="309">
          <cell r="B309">
            <v>38556</v>
          </cell>
          <cell r="C309">
            <v>7</v>
          </cell>
          <cell r="D309">
            <v>22</v>
          </cell>
          <cell r="E309">
            <v>295</v>
          </cell>
          <cell r="F309">
            <v>459815.47288360598</v>
          </cell>
          <cell r="G309">
            <v>7000</v>
          </cell>
          <cell r="H309">
            <v>2421.8258372338987</v>
          </cell>
          <cell r="I309">
            <v>35592.916956413821</v>
          </cell>
          <cell r="J309">
            <v>16889.032918273919</v>
          </cell>
          <cell r="K309">
            <v>17237.940912677124</v>
          </cell>
          <cell r="L309">
            <v>13835.881244440832</v>
          </cell>
          <cell r="M309">
            <v>13986.760377155731</v>
          </cell>
          <cell r="N309">
            <v>13722.721894904658</v>
          </cell>
          <cell r="O309">
            <v>17721.018911849464</v>
          </cell>
          <cell r="P309">
            <v>20198.943892207</v>
          </cell>
          <cell r="Q309">
            <v>27260.572390280653</v>
          </cell>
          <cell r="R309">
            <v>0</v>
          </cell>
          <cell r="S309">
            <v>13535.704383163593</v>
          </cell>
          <cell r="T309">
            <v>0</v>
          </cell>
          <cell r="U309">
            <v>10679.928249047474</v>
          </cell>
          <cell r="V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6363.7283257293184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U309">
            <v>0</v>
          </cell>
        </row>
        <row r="310">
          <cell r="B310">
            <v>38557</v>
          </cell>
          <cell r="C310">
            <v>7</v>
          </cell>
          <cell r="D310">
            <v>23</v>
          </cell>
          <cell r="E310">
            <v>296</v>
          </cell>
          <cell r="F310">
            <v>733435.88461862598</v>
          </cell>
          <cell r="G310">
            <v>7000</v>
          </cell>
          <cell r="H310">
            <v>3862.9713006058755</v>
          </cell>
          <cell r="I310">
            <v>56773.04065122817</v>
          </cell>
          <cell r="J310">
            <v>26939.116948556617</v>
          </cell>
          <cell r="K310">
            <v>27495.648119464826</v>
          </cell>
          <cell r="L310">
            <v>22069.139466656081</v>
          </cell>
          <cell r="M310">
            <v>22309.801594616387</v>
          </cell>
          <cell r="N310">
            <v>21888.642870685853</v>
          </cell>
          <cell r="O310">
            <v>28266.189261633932</v>
          </cell>
          <cell r="P310">
            <v>32218.642380685807</v>
          </cell>
          <cell r="Q310">
            <v>49501.191444835196</v>
          </cell>
          <cell r="R310">
            <v>0</v>
          </cell>
          <cell r="S310">
            <v>26130.312875986223</v>
          </cell>
          <cell r="T310">
            <v>0</v>
          </cell>
          <cell r="U310">
            <v>20054.197467654772</v>
          </cell>
          <cell r="V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7642.887879647059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U310">
            <v>0</v>
          </cell>
        </row>
        <row r="311">
          <cell r="B311">
            <v>38558</v>
          </cell>
          <cell r="C311">
            <v>7</v>
          </cell>
          <cell r="D311">
            <v>24</v>
          </cell>
          <cell r="E311">
            <v>297</v>
          </cell>
          <cell r="F311">
            <v>756677.69578070601</v>
          </cell>
          <cell r="G311">
            <v>7000</v>
          </cell>
          <cell r="H311">
            <v>3985.3847949222895</v>
          </cell>
          <cell r="I311">
            <v>58572.118549631043</v>
          </cell>
          <cell r="J311">
            <v>27792.789208289465</v>
          </cell>
          <cell r="K311">
            <v>28366.956266193829</v>
          </cell>
          <cell r="L311">
            <v>22768.487266171425</v>
          </cell>
          <cell r="M311">
            <v>23016.775723643583</v>
          </cell>
          <cell r="N311">
            <v>22582.27092306731</v>
          </cell>
          <cell r="O311">
            <v>29161.915046079448</v>
          </cell>
          <cell r="P311">
            <v>33239.61724408489</v>
          </cell>
          <cell r="Q311">
            <v>51069.832096304097</v>
          </cell>
          <cell r="R311">
            <v>0</v>
          </cell>
          <cell r="S311">
            <v>26958.354986014059</v>
          </cell>
          <cell r="T311">
            <v>0</v>
          </cell>
          <cell r="U311">
            <v>21345.328496938819</v>
          </cell>
          <cell r="V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7745.5926934625968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U311">
            <v>0</v>
          </cell>
        </row>
        <row r="312">
          <cell r="B312">
            <v>38559</v>
          </cell>
          <cell r="C312">
            <v>7</v>
          </cell>
          <cell r="D312">
            <v>25</v>
          </cell>
          <cell r="E312">
            <v>298</v>
          </cell>
          <cell r="F312">
            <v>745947.32695037802</v>
          </cell>
          <cell r="G312">
            <v>7000</v>
          </cell>
          <cell r="H312">
            <v>3928.8684617215677</v>
          </cell>
          <cell r="I312">
            <v>57741.513341210339</v>
          </cell>
          <cell r="J312">
            <v>27398.66251380456</v>
          </cell>
          <cell r="K312">
            <v>27964.687367523587</v>
          </cell>
          <cell r="L312">
            <v>22445.609682443293</v>
          </cell>
          <cell r="M312">
            <v>22690.377186754224</v>
          </cell>
          <cell r="N312">
            <v>22262.0340542101</v>
          </cell>
          <cell r="O312">
            <v>28748.37291844971</v>
          </cell>
          <cell r="P312">
            <v>32768.249639625559</v>
          </cell>
          <cell r="Q312">
            <v>50345.616042954105</v>
          </cell>
          <cell r="R312">
            <v>0</v>
          </cell>
          <cell r="S312">
            <v>26576.061317690215</v>
          </cell>
          <cell r="T312">
            <v>0</v>
          </cell>
          <cell r="U312">
            <v>20744.229166435412</v>
          </cell>
          <cell r="V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7702.1705320036035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U312">
            <v>0</v>
          </cell>
        </row>
        <row r="313">
          <cell r="B313">
            <v>38560</v>
          </cell>
          <cell r="C313">
            <v>7</v>
          </cell>
          <cell r="D313">
            <v>26</v>
          </cell>
          <cell r="E313">
            <v>299</v>
          </cell>
          <cell r="F313">
            <v>635402.96343094204</v>
          </cell>
          <cell r="G313">
            <v>7000</v>
          </cell>
          <cell r="H313">
            <v>3346.6366502233172</v>
          </cell>
          <cell r="I313">
            <v>49184.61044694241</v>
          </cell>
          <cell r="J313">
            <v>23338.365493564907</v>
          </cell>
          <cell r="K313">
            <v>23820.509280980823</v>
          </cell>
          <cell r="L313">
            <v>19119.321690641911</v>
          </cell>
          <cell r="M313">
            <v>19327.816301416362</v>
          </cell>
          <cell r="N313">
            <v>18962.950732561076</v>
          </cell>
          <cell r="O313">
            <v>24488.057918083981</v>
          </cell>
          <cell r="P313">
            <v>27912.216017429386</v>
          </cell>
          <cell r="Q313">
            <v>42884.735253669518</v>
          </cell>
          <cell r="R313">
            <v>0</v>
          </cell>
          <cell r="S313">
            <v>22637.668247460741</v>
          </cell>
          <cell r="T313">
            <v>0</v>
          </cell>
          <cell r="U313">
            <v>15051.488442488742</v>
          </cell>
          <cell r="V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6894.3549401109085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U313">
            <v>0</v>
          </cell>
        </row>
        <row r="314">
          <cell r="B314">
            <v>38561</v>
          </cell>
          <cell r="C314">
            <v>7</v>
          </cell>
          <cell r="D314">
            <v>27</v>
          </cell>
          <cell r="E314">
            <v>300</v>
          </cell>
          <cell r="F314">
            <v>612297.92753214401</v>
          </cell>
          <cell r="G314">
            <v>7000</v>
          </cell>
          <cell r="H314">
            <v>3224.9435445976828</v>
          </cell>
          <cell r="I314">
            <v>47396.119905587693</v>
          </cell>
          <cell r="J314">
            <v>22489.716992405229</v>
          </cell>
          <cell r="K314">
            <v>22954.328677898808</v>
          </cell>
          <cell r="L314">
            <v>18424.089468812715</v>
          </cell>
          <cell r="M314">
            <v>18625.002630107236</v>
          </cell>
          <cell r="N314">
            <v>18273.404597841829</v>
          </cell>
          <cell r="O314">
            <v>23597.603372146586</v>
          </cell>
          <cell r="P314">
            <v>26897.249468303744</v>
          </cell>
          <cell r="Q314">
            <v>41325.325863766397</v>
          </cell>
          <cell r="R314">
            <v>0</v>
          </cell>
          <cell r="S314">
            <v>21814.499065657725</v>
          </cell>
          <cell r="T314">
            <v>0</v>
          </cell>
          <cell r="U314">
            <v>13976.761564544977</v>
          </cell>
          <cell r="V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6655.5246405042935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U314">
            <v>0</v>
          </cell>
        </row>
        <row r="315">
          <cell r="B315">
            <v>38562</v>
          </cell>
          <cell r="C315">
            <v>7</v>
          </cell>
          <cell r="D315">
            <v>28</v>
          </cell>
          <cell r="E315">
            <v>301</v>
          </cell>
          <cell r="F315">
            <v>584926.90112236794</v>
          </cell>
          <cell r="G315">
            <v>7000</v>
          </cell>
          <cell r="H315">
            <v>3080.7816734559806</v>
          </cell>
          <cell r="I315">
            <v>45277.412016300164</v>
          </cell>
          <cell r="J315">
            <v>21484.378561441492</v>
          </cell>
          <cell r="K315">
            <v>21928.221111287021</v>
          </cell>
          <cell r="L315">
            <v>17600.493280173851</v>
          </cell>
          <cell r="M315">
            <v>17792.425193620566</v>
          </cell>
          <cell r="N315">
            <v>17456.544345088816</v>
          </cell>
          <cell r="O315">
            <v>22542.740051426725</v>
          </cell>
          <cell r="P315">
            <v>25694.884912678772</v>
          </cell>
          <cell r="Q315">
            <v>39477.995447070884</v>
          </cell>
          <cell r="R315">
            <v>0</v>
          </cell>
          <cell r="S315">
            <v>20067.421600435933</v>
          </cell>
          <cell r="T315">
            <v>0</v>
          </cell>
          <cell r="U315">
            <v>13224.352444150327</v>
          </cell>
          <cell r="V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6581.3210519435561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U315">
            <v>0</v>
          </cell>
        </row>
        <row r="316">
          <cell r="B316">
            <v>38563</v>
          </cell>
          <cell r="C316">
            <v>7</v>
          </cell>
          <cell r="D316">
            <v>29</v>
          </cell>
          <cell r="E316">
            <v>302</v>
          </cell>
          <cell r="F316">
            <v>652975.09050412802</v>
          </cell>
          <cell r="G316">
            <v>7000</v>
          </cell>
          <cell r="H316">
            <v>3439.1881928978532</v>
          </cell>
          <cell r="I316">
            <v>50544.815347706543</v>
          </cell>
          <cell r="J316">
            <v>23983.79012602014</v>
          </cell>
          <cell r="K316">
            <v>24479.267643978124</v>
          </cell>
          <cell r="L316">
            <v>19648.068280816722</v>
          </cell>
          <cell r="M316">
            <v>19862.328829122875</v>
          </cell>
          <cell r="N316">
            <v>19487.372869587107</v>
          </cell>
          <cell r="O316">
            <v>25165.277399700197</v>
          </cell>
          <cell r="P316">
            <v>28684.130904486399</v>
          </cell>
          <cell r="Q316">
            <v>44070.7165297221</v>
          </cell>
          <cell r="R316">
            <v>0</v>
          </cell>
          <cell r="S316">
            <v>23263.715033483073</v>
          </cell>
          <cell r="T316">
            <v>0</v>
          </cell>
          <cell r="U316">
            <v>15895.500461557134</v>
          </cell>
          <cell r="V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7061.7372403589379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U316">
            <v>0</v>
          </cell>
        </row>
        <row r="317">
          <cell r="B317">
            <v>38564</v>
          </cell>
          <cell r="C317">
            <v>7</v>
          </cell>
          <cell r="D317">
            <v>30</v>
          </cell>
          <cell r="E317">
            <v>303</v>
          </cell>
          <cell r="F317">
            <v>664585.01412972203</v>
          </cell>
          <cell r="G317">
            <v>7000</v>
          </cell>
          <cell r="H317">
            <v>3500.3370986283335</v>
          </cell>
          <cell r="I317">
            <v>51443.50421714499</v>
          </cell>
          <cell r="J317">
            <v>24410.222888409884</v>
          </cell>
          <cell r="K317">
            <v>24914.510016757831</v>
          </cell>
          <cell r="L317">
            <v>19997.41173273098</v>
          </cell>
          <cell r="M317">
            <v>20215.481842286848</v>
          </cell>
          <cell r="N317">
            <v>19833.85915056408</v>
          </cell>
          <cell r="O317">
            <v>25612.717053794564</v>
          </cell>
          <cell r="P317">
            <v>29194.135916791722</v>
          </cell>
          <cell r="Q317">
            <v>44854.295659272429</v>
          </cell>
          <cell r="R317">
            <v>0</v>
          </cell>
          <cell r="S317">
            <v>23677.34483148624</v>
          </cell>
          <cell r="T317">
            <v>0</v>
          </cell>
          <cell r="U317">
            <v>16465.770791041385</v>
          </cell>
          <cell r="V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7165.0514340470281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U317">
            <v>0</v>
          </cell>
        </row>
        <row r="318">
          <cell r="B318">
            <v>38565</v>
          </cell>
          <cell r="C318">
            <v>7</v>
          </cell>
          <cell r="D318">
            <v>31</v>
          </cell>
          <cell r="E318">
            <v>304</v>
          </cell>
          <cell r="F318">
            <v>730186.22416619596</v>
          </cell>
          <cell r="G318">
            <v>7000</v>
          </cell>
          <cell r="H318">
            <v>3845.8554963103461</v>
          </cell>
          <cell r="I318">
            <v>56521.494321361271</v>
          </cell>
          <cell r="J318">
            <v>26819.756845230571</v>
          </cell>
          <cell r="K318">
            <v>27373.822173691507</v>
          </cell>
          <cell r="L318">
            <v>21971.35694571869</v>
          </cell>
          <cell r="M318">
            <v>22210.952763431527</v>
          </cell>
          <cell r="N318">
            <v>21791.660082434064</v>
          </cell>
          <cell r="O318">
            <v>28140.949251824219</v>
          </cell>
          <cell r="P318">
            <v>32075.890096305913</v>
          </cell>
          <cell r="Q318">
            <v>49281.864755808943</v>
          </cell>
          <cell r="R318">
            <v>0</v>
          </cell>
          <cell r="S318">
            <v>26014.536369622794</v>
          </cell>
          <cell r="T318">
            <v>0</v>
          </cell>
          <cell r="U318">
            <v>19876.881468423308</v>
          </cell>
          <cell r="V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7626.0056776126903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U318">
            <v>0</v>
          </cell>
        </row>
        <row r="319">
          <cell r="B319">
            <v>38566</v>
          </cell>
          <cell r="C319">
            <v>8</v>
          </cell>
          <cell r="D319">
            <v>1</v>
          </cell>
          <cell r="E319">
            <v>305</v>
          </cell>
          <cell r="F319">
            <v>721178.02562171803</v>
          </cell>
          <cell r="G319">
            <v>7000</v>
          </cell>
          <cell r="H319">
            <v>3798.4097506395124</v>
          </cell>
          <cell r="I319">
            <v>55824.197075773249</v>
          </cell>
          <cell r="J319">
            <v>26488.885505042883</v>
          </cell>
          <cell r="K319">
            <v>27036.11541218224</v>
          </cell>
          <cell r="L319">
            <v>21700.29959198042</v>
          </cell>
          <cell r="M319">
            <v>21936.939551824467</v>
          </cell>
          <cell r="N319">
            <v>21522.819622097388</v>
          </cell>
          <cell r="O319">
            <v>27793.778557964604</v>
          </cell>
          <cell r="P319">
            <v>31680.174624121639</v>
          </cell>
          <cell r="Q319">
            <v>48673.881740422177</v>
          </cell>
          <cell r="R319">
            <v>0</v>
          </cell>
          <cell r="S319">
            <v>25693.598914348695</v>
          </cell>
          <cell r="T319">
            <v>0</v>
          </cell>
          <cell r="U319">
            <v>19389.470443515838</v>
          </cell>
          <cell r="V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7576.0872610648485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U319">
            <v>0</v>
          </cell>
        </row>
        <row r="320">
          <cell r="B320">
            <v>38567</v>
          </cell>
          <cell r="C320">
            <v>8</v>
          </cell>
          <cell r="D320">
            <v>2</v>
          </cell>
          <cell r="E320">
            <v>306</v>
          </cell>
          <cell r="F320">
            <v>618361.96365750802</v>
          </cell>
          <cell r="G320">
            <v>7000</v>
          </cell>
          <cell r="H320">
            <v>3256.8825293261148</v>
          </cell>
          <cell r="I320">
            <v>47865.518494715652</v>
          </cell>
          <cell r="J320">
            <v>22712.449179072642</v>
          </cell>
          <cell r="K320">
            <v>23181.662255357227</v>
          </cell>
          <cell r="L320">
            <v>18606.556759803101</v>
          </cell>
          <cell r="M320">
            <v>18809.459711709947</v>
          </cell>
          <cell r="N320">
            <v>18454.379545872966</v>
          </cell>
          <cell r="O320">
            <v>23831.307771404405</v>
          </cell>
          <cell r="P320">
            <v>27163.63268652909</v>
          </cell>
          <cell r="Q320">
            <v>41734.600920339508</v>
          </cell>
          <cell r="R320">
            <v>0</v>
          </cell>
          <cell r="S320">
            <v>22030.544073231136</v>
          </cell>
          <cell r="T320">
            <v>0</v>
          </cell>
          <cell r="U320">
            <v>14254.976732782317</v>
          </cell>
          <cell r="V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6720.1632211490887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U320">
            <v>0</v>
          </cell>
        </row>
        <row r="321">
          <cell r="B321">
            <v>38568</v>
          </cell>
          <cell r="C321">
            <v>8</v>
          </cell>
          <cell r="D321">
            <v>3</v>
          </cell>
          <cell r="E321">
            <v>307</v>
          </cell>
          <cell r="F321">
            <v>588134.63047218602</v>
          </cell>
          <cell r="G321">
            <v>7000</v>
          </cell>
          <cell r="H321">
            <v>3097.6766286638262</v>
          </cell>
          <cell r="I321">
            <v>45525.712587072005</v>
          </cell>
          <cell r="J321">
            <v>21602.198534402047</v>
          </cell>
          <cell r="K321">
            <v>22048.475109372946</v>
          </cell>
          <cell r="L321">
            <v>17697.014091163663</v>
          </cell>
          <cell r="M321">
            <v>17889.998556015944</v>
          </cell>
          <cell r="N321">
            <v>17552.275742524453</v>
          </cell>
          <cell r="O321">
            <v>22666.364061109864</v>
          </cell>
          <cell r="P321">
            <v>25835.795232098932</v>
          </cell>
          <cell r="Q321">
            <v>39694.492114303255</v>
          </cell>
          <cell r="R321">
            <v>0</v>
          </cell>
          <cell r="S321">
            <v>20288.123918868128</v>
          </cell>
          <cell r="T321">
            <v>0</v>
          </cell>
          <cell r="U321">
            <v>13302.160799475958</v>
          </cell>
          <cell r="V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6586.5549549849911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U321">
            <v>0</v>
          </cell>
        </row>
        <row r="322">
          <cell r="B322">
            <v>38569</v>
          </cell>
          <cell r="C322">
            <v>8</v>
          </cell>
          <cell r="D322">
            <v>4</v>
          </cell>
          <cell r="E322">
            <v>308</v>
          </cell>
          <cell r="F322">
            <v>716151.28510620794</v>
          </cell>
          <cell r="G322">
            <v>7000</v>
          </cell>
          <cell r="H322">
            <v>3771.9341516754598</v>
          </cell>
          <cell r="I322">
            <v>55435.0923842587</v>
          </cell>
          <cell r="J322">
            <v>26304.253210036226</v>
          </cell>
          <cell r="K322">
            <v>26847.66882632397</v>
          </cell>
          <cell r="L322">
            <v>21549.044601836096</v>
          </cell>
          <cell r="M322">
            <v>21784.035138609175</v>
          </cell>
          <cell r="N322">
            <v>21372.801699256292</v>
          </cell>
          <cell r="O322">
            <v>27600.050923742816</v>
          </cell>
          <cell r="P322">
            <v>31459.358110495588</v>
          </cell>
          <cell r="Q322">
            <v>48334.616032512131</v>
          </cell>
          <cell r="R322">
            <v>0</v>
          </cell>
          <cell r="S322">
            <v>25514.509909881759</v>
          </cell>
          <cell r="T322">
            <v>0</v>
          </cell>
          <cell r="U322">
            <v>19120.11625911613</v>
          </cell>
          <cell r="V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7546.2739799299106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U322">
            <v>0</v>
          </cell>
        </row>
        <row r="323">
          <cell r="B323">
            <v>38570</v>
          </cell>
          <cell r="C323">
            <v>8</v>
          </cell>
          <cell r="D323">
            <v>5</v>
          </cell>
          <cell r="E323">
            <v>309</v>
          </cell>
          <cell r="F323">
            <v>736312.15858589194</v>
          </cell>
          <cell r="G323">
            <v>7000</v>
          </cell>
          <cell r="H323">
            <v>3878.1204963586929</v>
          </cell>
          <cell r="I323">
            <v>56995.68426915336</v>
          </cell>
          <cell r="J323">
            <v>27044.762557675618</v>
          </cell>
          <cell r="K323">
            <v>27603.47624535513</v>
          </cell>
          <cell r="L323">
            <v>22155.686760917404</v>
          </cell>
          <cell r="M323">
            <v>22397.29267991395</v>
          </cell>
          <cell r="N323">
            <v>21974.482321669999</v>
          </cell>
          <cell r="O323">
            <v>28377.039175078415</v>
          </cell>
          <cell r="P323">
            <v>32344.992405662299</v>
          </cell>
          <cell r="Q323">
            <v>49695.317463601597</v>
          </cell>
          <cell r="R323">
            <v>0</v>
          </cell>
          <cell r="S323">
            <v>26232.786643984084</v>
          </cell>
          <cell r="T323">
            <v>0</v>
          </cell>
          <cell r="U323">
            <v>20211.796707604437</v>
          </cell>
          <cell r="V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7657.3246186995266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U323">
            <v>0</v>
          </cell>
        </row>
        <row r="324">
          <cell r="B324">
            <v>38571</v>
          </cell>
          <cell r="C324">
            <v>8</v>
          </cell>
          <cell r="D324">
            <v>6</v>
          </cell>
          <cell r="E324">
            <v>310</v>
          </cell>
          <cell r="F324">
            <v>710972.79393362603</v>
          </cell>
          <cell r="G324">
            <v>7000</v>
          </cell>
          <cell r="H324">
            <v>3744.6592893464549</v>
          </cell>
          <cell r="I324">
            <v>55034.241136019198</v>
          </cell>
          <cell r="J324">
            <v>26114.047109897296</v>
          </cell>
          <cell r="K324">
            <v>26653.533286930353</v>
          </cell>
          <cell r="L324">
            <v>21393.223423310064</v>
          </cell>
          <cell r="M324">
            <v>21626.514743108142</v>
          </cell>
          <cell r="N324">
            <v>21218.254933461507</v>
          </cell>
          <cell r="O324">
            <v>27400.474908110562</v>
          </cell>
          <cell r="P324">
            <v>31231.875437967621</v>
          </cell>
          <cell r="Q324">
            <v>47985.108340967054</v>
          </cell>
          <cell r="R324">
            <v>0</v>
          </cell>
          <cell r="S324">
            <v>25330.014444902623</v>
          </cell>
          <cell r="T324">
            <v>0</v>
          </cell>
          <cell r="U324">
            <v>18844.600812995872</v>
          </cell>
          <cell r="V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7514.1237678393281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U324">
            <v>0</v>
          </cell>
        </row>
        <row r="325">
          <cell r="B325">
            <v>38572</v>
          </cell>
          <cell r="C325">
            <v>8</v>
          </cell>
          <cell r="D325">
            <v>7</v>
          </cell>
          <cell r="E325">
            <v>311</v>
          </cell>
          <cell r="F325">
            <v>778237.27104037593</v>
          </cell>
          <cell r="G325">
            <v>7000</v>
          </cell>
          <cell r="H325">
            <v>4098.9380341732758</v>
          </cell>
          <cell r="I325">
            <v>60240.979684339392</v>
          </cell>
          <cell r="J325">
            <v>28584.672904549378</v>
          </cell>
          <cell r="K325">
            <v>29175.199368797472</v>
          </cell>
          <cell r="L325">
            <v>23417.216464218414</v>
          </cell>
          <cell r="M325">
            <v>23672.579259568942</v>
          </cell>
          <cell r="N325">
            <v>23225.694367705521</v>
          </cell>
          <cell r="O325">
            <v>29992.808444494432</v>
          </cell>
          <cell r="P325">
            <v>34186.694227551518</v>
          </cell>
          <cell r="Q325">
            <v>52524.934968661095</v>
          </cell>
          <cell r="R325">
            <v>0</v>
          </cell>
          <cell r="S325">
            <v>27726.463635758522</v>
          </cell>
          <cell r="T325">
            <v>0</v>
          </cell>
          <cell r="U325">
            <v>22579.016947547236</v>
          </cell>
          <cell r="V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7811.2086386535857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U325">
            <v>0</v>
          </cell>
        </row>
        <row r="326">
          <cell r="B326">
            <v>38573</v>
          </cell>
          <cell r="C326">
            <v>8</v>
          </cell>
          <cell r="D326">
            <v>8</v>
          </cell>
          <cell r="E326">
            <v>312</v>
          </cell>
          <cell r="F326">
            <v>765291.54228871397</v>
          </cell>
          <cell r="G326">
            <v>7000</v>
          </cell>
          <cell r="H326">
            <v>4030.7535075065689</v>
          </cell>
          <cell r="I326">
            <v>59238.890203729847</v>
          </cell>
          <cell r="J326">
            <v>28109.175989087362</v>
          </cell>
          <cell r="K326">
            <v>28689.879233976382</v>
          </cell>
          <cell r="L326">
            <v>23027.678538259843</v>
          </cell>
          <cell r="M326">
            <v>23278.793454968611</v>
          </cell>
          <cell r="N326">
            <v>22839.342350728271</v>
          </cell>
          <cell r="O326">
            <v>29493.887643510541</v>
          </cell>
          <cell r="P326">
            <v>33618.009474385894</v>
          </cell>
          <cell r="Q326">
            <v>51651.199430534063</v>
          </cell>
          <cell r="R326">
            <v>0</v>
          </cell>
          <cell r="S326">
            <v>27265.242757720251</v>
          </cell>
          <cell r="T326">
            <v>0</v>
          </cell>
          <cell r="U326">
            <v>21834.075357551294</v>
          </cell>
          <cell r="V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7775.3362921381331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U326">
            <v>0</v>
          </cell>
        </row>
        <row r="327">
          <cell r="B327">
            <v>38574</v>
          </cell>
          <cell r="C327">
            <v>8</v>
          </cell>
          <cell r="D327">
            <v>9</v>
          </cell>
          <cell r="E327">
            <v>313</v>
          </cell>
          <cell r="F327">
            <v>636144.74460333993</v>
          </cell>
          <cell r="G327">
            <v>7000</v>
          </cell>
          <cell r="H327">
            <v>3350.5435757506834</v>
          </cell>
          <cell r="I327">
            <v>49242.029470933521</v>
          </cell>
          <cell r="J327">
            <v>23365.611133125964</v>
          </cell>
          <cell r="K327">
            <v>23848.317784117404</v>
          </cell>
          <cell r="L327">
            <v>19141.641940428846</v>
          </cell>
          <cell r="M327">
            <v>19350.379951668387</v>
          </cell>
          <cell r="N327">
            <v>18985.088431999193</v>
          </cell>
          <cell r="O327">
            <v>24516.64572984699</v>
          </cell>
          <cell r="P327">
            <v>27944.801254693364</v>
          </cell>
          <cell r="Q327">
            <v>42934.799686832797</v>
          </cell>
          <cell r="R327">
            <v>0</v>
          </cell>
          <cell r="S327">
            <v>22664.095880096073</v>
          </cell>
          <cell r="T327">
            <v>0</v>
          </cell>
          <cell r="U327">
            <v>15086.651727672468</v>
          </cell>
          <cell r="V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6901.6784386380341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U327">
            <v>0</v>
          </cell>
        </row>
        <row r="328">
          <cell r="B328">
            <v>38575</v>
          </cell>
          <cell r="C328">
            <v>8</v>
          </cell>
          <cell r="D328">
            <v>10</v>
          </cell>
          <cell r="E328">
            <v>314</v>
          </cell>
          <cell r="F328">
            <v>613922.25857856602</v>
          </cell>
          <cell r="G328">
            <v>7000</v>
          </cell>
          <cell r="H328">
            <v>3233.4988175896415</v>
          </cell>
          <cell r="I328">
            <v>47521.854430531908</v>
          </cell>
          <cell r="J328">
            <v>22549.378709182951</v>
          </cell>
          <cell r="K328">
            <v>23015.222937122522</v>
          </cell>
          <cell r="L328">
            <v>18472.96570892489</v>
          </cell>
          <cell r="M328">
            <v>18674.411861547407</v>
          </cell>
          <cell r="N328">
            <v>18321.881094458004</v>
          </cell>
          <cell r="O328">
            <v>23660.204138954698</v>
          </cell>
          <cell r="P328">
            <v>26968.60368233941</v>
          </cell>
          <cell r="Q328">
            <v>41434.95551754388</v>
          </cell>
          <cell r="R328">
            <v>0</v>
          </cell>
          <cell r="S328">
            <v>21872.369534429861</v>
          </cell>
          <cell r="T328">
            <v>0</v>
          </cell>
          <cell r="U328">
            <v>14051.016270720938</v>
          </cell>
          <cell r="V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6672.9709194198585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U328">
            <v>0</v>
          </cell>
        </row>
        <row r="329">
          <cell r="B329">
            <v>38576</v>
          </cell>
          <cell r="C329">
            <v>8</v>
          </cell>
          <cell r="D329">
            <v>11</v>
          </cell>
          <cell r="E329">
            <v>315</v>
          </cell>
          <cell r="F329">
            <v>765631.98290753993</v>
          </cell>
          <cell r="G329">
            <v>7000</v>
          </cell>
          <cell r="H329">
            <v>4032.5465917661004</v>
          </cell>
          <cell r="I329">
            <v>59265.242676382564</v>
          </cell>
          <cell r="J329">
            <v>28121.680380864371</v>
          </cell>
          <cell r="K329">
            <v>28702.641952105016</v>
          </cell>
          <cell r="L329">
            <v>23037.922421405667</v>
          </cell>
          <cell r="M329">
            <v>23289.149046807022</v>
          </cell>
          <cell r="N329">
            <v>22849.502452354649</v>
          </cell>
          <cell r="O329">
            <v>29507.008025490606</v>
          </cell>
          <cell r="P329">
            <v>33632.964475606641</v>
          </cell>
          <cell r="Q329">
            <v>51674.176512241567</v>
          </cell>
          <cell r="R329">
            <v>0</v>
          </cell>
          <cell r="S329">
            <v>27277.371725053563</v>
          </cell>
          <cell r="T329">
            <v>0</v>
          </cell>
          <cell r="U329">
            <v>21853.505493779179</v>
          </cell>
          <cell r="V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7776.4165236928648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U329">
            <v>0</v>
          </cell>
        </row>
        <row r="330">
          <cell r="B330">
            <v>38577</v>
          </cell>
          <cell r="C330">
            <v>8</v>
          </cell>
          <cell r="D330">
            <v>12</v>
          </cell>
          <cell r="E330">
            <v>316</v>
          </cell>
          <cell r="F330">
            <v>780793.07158053597</v>
          </cell>
          <cell r="G330">
            <v>7000</v>
          </cell>
          <cell r="H330">
            <v>4112.3993118987919</v>
          </cell>
          <cell r="I330">
            <v>60438.816429180944</v>
          </cell>
          <cell r="J330">
            <v>28678.547517303505</v>
          </cell>
          <cell r="K330">
            <v>29271.01332307695</v>
          </cell>
          <cell r="L330">
            <v>23494.120689594671</v>
          </cell>
          <cell r="M330">
            <v>23750.322119118322</v>
          </cell>
          <cell r="N330">
            <v>23301.969617451938</v>
          </cell>
          <cell r="O330">
            <v>30091.30749982865</v>
          </cell>
          <cell r="P330">
            <v>34298.966377478566</v>
          </cell>
          <cell r="Q330">
            <v>52697.431535145646</v>
          </cell>
          <cell r="R330">
            <v>0</v>
          </cell>
          <cell r="S330">
            <v>27817.519812806255</v>
          </cell>
          <cell r="T330">
            <v>0</v>
          </cell>
          <cell r="U330">
            <v>22727.563474649196</v>
          </cell>
          <cell r="V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7817.0094461773751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U330">
            <v>0</v>
          </cell>
        </row>
        <row r="331">
          <cell r="B331">
            <v>38578</v>
          </cell>
          <cell r="C331">
            <v>8</v>
          </cell>
          <cell r="D331">
            <v>13</v>
          </cell>
          <cell r="E331">
            <v>317</v>
          </cell>
          <cell r="F331">
            <v>781990.10472414992</v>
          </cell>
          <cell r="G331">
            <v>7000</v>
          </cell>
          <cell r="H331">
            <v>4118.7040275210175</v>
          </cell>
          <cell r="I331">
            <v>60531.475123346972</v>
          </cell>
          <cell r="J331">
            <v>28722.514572261396</v>
          </cell>
          <cell r="K331">
            <v>29315.888686819566</v>
          </cell>
          <cell r="L331">
            <v>23530.139504526756</v>
          </cell>
          <cell r="M331">
            <v>23786.733716227587</v>
          </cell>
          <cell r="N331">
            <v>23337.693845751139</v>
          </cell>
          <cell r="O331">
            <v>30137.440455823074</v>
          </cell>
          <cell r="P331">
            <v>34351.550091448305</v>
          </cell>
          <cell r="Q331">
            <v>52778.221919213996</v>
          </cell>
          <cell r="R331">
            <v>0</v>
          </cell>
          <cell r="S331">
            <v>27860.166826978224</v>
          </cell>
          <cell r="T331">
            <v>0</v>
          </cell>
          <cell r="U331">
            <v>22797.304106885291</v>
          </cell>
          <cell r="V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7819.5788351179654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U331">
            <v>0</v>
          </cell>
        </row>
        <row r="332">
          <cell r="B332">
            <v>38579</v>
          </cell>
          <cell r="C332">
            <v>8</v>
          </cell>
          <cell r="D332">
            <v>14</v>
          </cell>
          <cell r="E332">
            <v>318</v>
          </cell>
          <cell r="F332">
            <v>705844.22074034403</v>
          </cell>
          <cell r="G332">
            <v>7000</v>
          </cell>
          <cell r="H332">
            <v>3717.6473425980262</v>
          </cell>
          <cell r="I332">
            <v>54637.253886702376</v>
          </cell>
          <cell r="J332">
            <v>25925.674498288721</v>
          </cell>
          <cell r="K332">
            <v>26461.269113831262</v>
          </cell>
          <cell r="L332">
            <v>21238.904280435909</v>
          </cell>
          <cell r="M332">
            <v>21470.512762832681</v>
          </cell>
          <cell r="N332">
            <v>21065.197918638329</v>
          </cell>
          <cell r="O332">
            <v>27202.822702152804</v>
          </cell>
          <cell r="P332">
            <v>31006.585580867919</v>
          </cell>
          <cell r="Q332">
            <v>47638.969722986149</v>
          </cell>
          <cell r="R332">
            <v>0</v>
          </cell>
          <cell r="S332">
            <v>25147.297420881445</v>
          </cell>
          <cell r="T332">
            <v>0</v>
          </cell>
          <cell r="U332">
            <v>18573.711857154645</v>
          </cell>
          <cell r="V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7480.8699269057406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U332">
            <v>0</v>
          </cell>
        </row>
        <row r="333">
          <cell r="B333">
            <v>38580</v>
          </cell>
          <cell r="C333">
            <v>8</v>
          </cell>
          <cell r="D333">
            <v>15</v>
          </cell>
          <cell r="E333">
            <v>319</v>
          </cell>
          <cell r="F333">
            <v>745234.498205974</v>
          </cell>
          <cell r="G333">
            <v>7000</v>
          </cell>
          <cell r="H333">
            <v>3925.1140272309349</v>
          </cell>
          <cell r="I333">
            <v>57686.335436594374</v>
          </cell>
          <cell r="J333">
            <v>27372.480297591104</v>
          </cell>
          <cell r="K333">
            <v>27937.964256837822</v>
          </cell>
          <cell r="L333">
            <v>22424.160613334447</v>
          </cell>
          <cell r="M333">
            <v>22668.694217333028</v>
          </cell>
          <cell r="N333">
            <v>22240.760410335515</v>
          </cell>
          <cell r="O333">
            <v>28720.900916297898</v>
          </cell>
          <cell r="P333">
            <v>32736.936235309964</v>
          </cell>
          <cell r="Q333">
            <v>50297.505672458021</v>
          </cell>
          <cell r="R333">
            <v>0</v>
          </cell>
          <cell r="S333">
            <v>26550.665180810491</v>
          </cell>
          <cell r="T333">
            <v>0</v>
          </cell>
          <cell r="U333">
            <v>20704.601656520124</v>
          </cell>
          <cell r="V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7699.0404083134863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U333">
            <v>0</v>
          </cell>
        </row>
        <row r="334">
          <cell r="B334">
            <v>38581</v>
          </cell>
          <cell r="C334">
            <v>8</v>
          </cell>
          <cell r="D334">
            <v>16</v>
          </cell>
          <cell r="E334">
            <v>320</v>
          </cell>
          <cell r="F334">
            <v>574892.38892348204</v>
          </cell>
          <cell r="G334">
            <v>7000</v>
          </cell>
          <cell r="H334">
            <v>3027.9303834484949</v>
          </cell>
          <cell r="I334">
            <v>44500.670952861707</v>
          </cell>
          <cell r="J334">
            <v>21115.810697069723</v>
          </cell>
          <cell r="K334">
            <v>21552.039058762402</v>
          </cell>
          <cell r="L334">
            <v>17298.554073432926</v>
          </cell>
          <cell r="M334">
            <v>17487.193364975705</v>
          </cell>
          <cell r="N334">
            <v>17157.074604775844</v>
          </cell>
          <cell r="O334">
            <v>22156.015830659464</v>
          </cell>
          <cell r="P334">
            <v>25254.08515528942</v>
          </cell>
          <cell r="Q334">
            <v>38800.744279205166</v>
          </cell>
          <cell r="R334">
            <v>0</v>
          </cell>
          <cell r="S334">
            <v>19384.807936566158</v>
          </cell>
          <cell r="T334">
            <v>0</v>
          </cell>
          <cell r="U334">
            <v>12976.665958262602</v>
          </cell>
          <cell r="V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6560.2527201882867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U334">
            <v>0</v>
          </cell>
        </row>
        <row r="335">
          <cell r="B335">
            <v>38582</v>
          </cell>
          <cell r="C335">
            <v>8</v>
          </cell>
          <cell r="D335">
            <v>17</v>
          </cell>
          <cell r="E335">
            <v>321</v>
          </cell>
          <cell r="F335">
            <v>583297.57827801595</v>
          </cell>
          <cell r="G335">
            <v>7000</v>
          </cell>
          <cell r="H335">
            <v>3072.200108905964</v>
          </cell>
          <cell r="I335">
            <v>45151.291091463674</v>
          </cell>
          <cell r="J335">
            <v>21424.533495810738</v>
          </cell>
          <cell r="K335">
            <v>21867.139715433852</v>
          </cell>
          <cell r="L335">
            <v>17551.466836496485</v>
          </cell>
          <cell r="M335">
            <v>17742.864120657832</v>
          </cell>
          <cell r="N335">
            <v>17407.918873375475</v>
          </cell>
          <cell r="O335">
            <v>22479.946903651165</v>
          </cell>
          <cell r="P335">
            <v>25623.311417100278</v>
          </cell>
          <cell r="Q335">
            <v>39368.028885936983</v>
          </cell>
          <cell r="R335">
            <v>0</v>
          </cell>
          <cell r="S335">
            <v>19955.78108486332</v>
          </cell>
          <cell r="T335">
            <v>0</v>
          </cell>
          <cell r="U335">
            <v>13184.572609170189</v>
          </cell>
          <cell r="V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6578.3837324411352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U335">
            <v>0</v>
          </cell>
        </row>
        <row r="336">
          <cell r="B336">
            <v>38583</v>
          </cell>
          <cell r="C336">
            <v>8</v>
          </cell>
          <cell r="D336">
            <v>18</v>
          </cell>
          <cell r="E336">
            <v>322</v>
          </cell>
          <cell r="F336">
            <v>736194.35215474397</v>
          </cell>
          <cell r="G336">
            <v>7000</v>
          </cell>
          <cell r="H336">
            <v>3877.5000155885327</v>
          </cell>
          <cell r="I336">
            <v>56986.565231695837</v>
          </cell>
          <cell r="J336">
            <v>27040.435524743985</v>
          </cell>
          <cell r="K336">
            <v>27599.059820900064</v>
          </cell>
          <cell r="L336">
            <v>22152.141956778974</v>
          </cell>
          <cell r="M336">
            <v>22393.7092199816</v>
          </cell>
          <cell r="N336">
            <v>21970.966509377005</v>
          </cell>
          <cell r="O336">
            <v>28372.498984246606</v>
          </cell>
          <cell r="P336">
            <v>32339.817361251604</v>
          </cell>
          <cell r="Q336">
            <v>49687.366449990208</v>
          </cell>
          <cell r="R336">
            <v>0</v>
          </cell>
          <cell r="S336">
            <v>26228.589523323291</v>
          </cell>
          <cell r="T336">
            <v>0</v>
          </cell>
          <cell r="U336">
            <v>20205.329642980389</v>
          </cell>
          <cell r="V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7656.7427024557719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U336">
            <v>0</v>
          </cell>
        </row>
        <row r="337">
          <cell r="B337">
            <v>38584</v>
          </cell>
          <cell r="C337">
            <v>8</v>
          </cell>
          <cell r="D337">
            <v>19</v>
          </cell>
          <cell r="E337">
            <v>323</v>
          </cell>
          <cell r="F337">
            <v>730230.15198798</v>
          </cell>
          <cell r="G337">
            <v>7000</v>
          </cell>
          <cell r="H337">
            <v>3846.0868620212536</v>
          </cell>
          <cell r="I337">
            <v>56524.894640413237</v>
          </cell>
          <cell r="J337">
            <v>26821.370315137283</v>
          </cell>
          <cell r="K337">
            <v>27375.468976030686</v>
          </cell>
          <cell r="L337">
            <v>21972.678737092345</v>
          </cell>
          <cell r="M337">
            <v>22212.288968830031</v>
          </cell>
          <cell r="N337">
            <v>21792.971063289082</v>
          </cell>
          <cell r="O337">
            <v>28142.642204337775</v>
          </cell>
          <cell r="P337">
            <v>32077.819773882784</v>
          </cell>
          <cell r="Q337">
            <v>49284.82954054539</v>
          </cell>
          <cell r="R337">
            <v>0</v>
          </cell>
          <cell r="S337">
            <v>26016.101397665803</v>
          </cell>
          <cell r="T337">
            <v>0</v>
          </cell>
          <cell r="U337">
            <v>19879.273116860553</v>
          </cell>
          <cell r="V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7626.2379021071165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U337">
            <v>0</v>
          </cell>
        </row>
        <row r="338">
          <cell r="B338">
            <v>38585</v>
          </cell>
          <cell r="C338">
            <v>8</v>
          </cell>
          <cell r="D338">
            <v>20</v>
          </cell>
          <cell r="E338">
            <v>324</v>
          </cell>
          <cell r="F338">
            <v>782108.909514884</v>
          </cell>
          <cell r="G338">
            <v>7000</v>
          </cell>
          <cell r="H338">
            <v>4119.3297666027893</v>
          </cell>
          <cell r="I338">
            <v>60540.671440782964</v>
          </cell>
          <cell r="J338">
            <v>28726.878274963638</v>
          </cell>
          <cell r="K338">
            <v>29320.342538600526</v>
          </cell>
          <cell r="L338">
            <v>23533.714349378231</v>
          </cell>
          <cell r="M338">
            <v>23790.34754446445</v>
          </cell>
          <cell r="N338">
            <v>23341.239453063568</v>
          </cell>
          <cell r="O338">
            <v>30142.019122848375</v>
          </cell>
          <cell r="P338">
            <v>34356.76899216757</v>
          </cell>
          <cell r="Q338">
            <v>52786.240314296672</v>
          </cell>
          <cell r="R338">
            <v>0</v>
          </cell>
          <cell r="S338">
            <v>27864.399516458176</v>
          </cell>
          <cell r="T338">
            <v>0</v>
          </cell>
          <cell r="U338">
            <v>22804.231648980902</v>
          </cell>
          <cell r="V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7819.8286956704296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U338">
            <v>0</v>
          </cell>
        </row>
        <row r="339">
          <cell r="B339">
            <v>38586</v>
          </cell>
          <cell r="C339">
            <v>8</v>
          </cell>
          <cell r="D339">
            <v>21</v>
          </cell>
          <cell r="E339">
            <v>325</v>
          </cell>
          <cell r="F339">
            <v>747942.04940320598</v>
          </cell>
          <cell r="G339">
            <v>7000</v>
          </cell>
          <cell r="H339">
            <v>3939.3745683214042</v>
          </cell>
          <cell r="I339">
            <v>57895.918738160894</v>
          </cell>
          <cell r="J339">
            <v>27471.928715477508</v>
          </cell>
          <cell r="K339">
            <v>28039.467164652648</v>
          </cell>
          <cell r="L339">
            <v>22505.631027092419</v>
          </cell>
          <cell r="M339">
            <v>22751.053059168156</v>
          </cell>
          <cell r="N339">
            <v>22321.564503035621</v>
          </cell>
          <cell r="O339">
            <v>28825.248353042585</v>
          </cell>
          <cell r="P339">
            <v>32855.874544138933</v>
          </cell>
          <cell r="Q339">
            <v>50480.244222577603</v>
          </cell>
          <cell r="R339">
            <v>0</v>
          </cell>
          <cell r="S339">
            <v>26647.127818370438</v>
          </cell>
          <cell r="T339">
            <v>0</v>
          </cell>
          <cell r="U339">
            <v>20855.320938008266</v>
          </cell>
          <cell r="V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7710.7684198434772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U339">
            <v>0</v>
          </cell>
        </row>
        <row r="340">
          <cell r="B340">
            <v>38587</v>
          </cell>
          <cell r="C340">
            <v>8</v>
          </cell>
          <cell r="D340">
            <v>22</v>
          </cell>
          <cell r="E340">
            <v>326</v>
          </cell>
          <cell r="F340">
            <v>768136.86710881395</v>
          </cell>
          <cell r="G340">
            <v>7000</v>
          </cell>
          <cell r="H340">
            <v>4045.7396955994291</v>
          </cell>
          <cell r="I340">
            <v>59459.138142322983</v>
          </cell>
          <cell r="J340">
            <v>28213.684835317545</v>
          </cell>
          <cell r="K340">
            <v>28796.547112764085</v>
          </cell>
          <cell r="L340">
            <v>23113.294570417009</v>
          </cell>
          <cell r="M340">
            <v>23365.343122826322</v>
          </cell>
          <cell r="N340">
            <v>22924.258156110023</v>
          </cell>
          <cell r="O340">
            <v>29603.544794956837</v>
          </cell>
          <cell r="P340">
            <v>33742.999953796862</v>
          </cell>
          <cell r="Q340">
            <v>51843.236623690696</v>
          </cell>
          <cell r="R340">
            <v>0</v>
          </cell>
          <cell r="S340">
            <v>27366.613892324174</v>
          </cell>
          <cell r="T340">
            <v>0</v>
          </cell>
          <cell r="U340">
            <v>21996.733697177104</v>
          </cell>
          <cell r="V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7784.1393960813421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U340">
            <v>0</v>
          </cell>
        </row>
        <row r="341">
          <cell r="B341">
            <v>38588</v>
          </cell>
          <cell r="C341">
            <v>8</v>
          </cell>
          <cell r="D341">
            <v>23</v>
          </cell>
          <cell r="E341">
            <v>327</v>
          </cell>
          <cell r="F341">
            <v>654959.82936109602</v>
          </cell>
          <cell r="G341">
            <v>7000</v>
          </cell>
          <cell r="H341">
            <v>3449.6417163815745</v>
          </cell>
          <cell r="I341">
            <v>50698.447944872569</v>
          </cell>
          <cell r="J341">
            <v>24056.689629987017</v>
          </cell>
          <cell r="K341">
            <v>24553.673167848283</v>
          </cell>
          <cell r="L341">
            <v>19707.789218335474</v>
          </cell>
          <cell r="M341">
            <v>19922.701018491694</v>
          </cell>
          <cell r="N341">
            <v>19546.605368218308</v>
          </cell>
          <cell r="O341">
            <v>25241.768072358173</v>
          </cell>
          <cell r="P341">
            <v>28771.317245914124</v>
          </cell>
          <cell r="Q341">
            <v>44204.670894632756</v>
          </cell>
          <cell r="R341">
            <v>0</v>
          </cell>
          <cell r="S341">
            <v>23334.425845971706</v>
          </cell>
          <cell r="T341">
            <v>0</v>
          </cell>
          <cell r="U341">
            <v>15992.277089311672</v>
          </cell>
          <cell r="V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7079.820163692023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U341">
            <v>0</v>
          </cell>
        </row>
        <row r="342">
          <cell r="B342">
            <v>38589</v>
          </cell>
          <cell r="C342">
            <v>8</v>
          </cell>
          <cell r="D342">
            <v>24</v>
          </cell>
          <cell r="E342">
            <v>328</v>
          </cell>
          <cell r="F342">
            <v>583127.85714839597</v>
          </cell>
          <cell r="G342">
            <v>7000</v>
          </cell>
          <cell r="H342">
            <v>3071.3061959320039</v>
          </cell>
          <cell r="I342">
            <v>45138.153495126535</v>
          </cell>
          <cell r="J342">
            <v>21418.299634807536</v>
          </cell>
          <cell r="K342">
            <v>21860.777070032484</v>
          </cell>
          <cell r="L342">
            <v>17546.359915280093</v>
          </cell>
          <cell r="M342">
            <v>17737.701508890881</v>
          </cell>
          <cell r="N342">
            <v>17402.853720072002</v>
          </cell>
          <cell r="O342">
            <v>22473.405950757875</v>
          </cell>
          <cell r="P342">
            <v>25615.855844644189</v>
          </cell>
          <cell r="Q342">
            <v>39356.57403581887</v>
          </cell>
          <cell r="R342">
            <v>0</v>
          </cell>
          <cell r="S342">
            <v>19944.169773274305</v>
          </cell>
          <cell r="T342">
            <v>0</v>
          </cell>
          <cell r="U342">
            <v>13180.418968867716</v>
          </cell>
          <cell r="V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6578.0669662805631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U342">
            <v>0</v>
          </cell>
        </row>
        <row r="343">
          <cell r="B343">
            <v>38590</v>
          </cell>
          <cell r="C343">
            <v>8</v>
          </cell>
          <cell r="D343">
            <v>25</v>
          </cell>
          <cell r="E343">
            <v>329</v>
          </cell>
          <cell r="F343">
            <v>799172.87155879592</v>
          </cell>
          <cell r="G343">
            <v>7000</v>
          </cell>
          <cell r="H343">
            <v>4209.2048286670561</v>
          </cell>
          <cell r="I343">
            <v>61861.540832514147</v>
          </cell>
          <cell r="J343">
            <v>29353.637994179866</v>
          </cell>
          <cell r="K343">
            <v>29960.0503927196</v>
          </cell>
          <cell r="L343">
            <v>24047.170216616902</v>
          </cell>
          <cell r="M343">
            <v>24309.402605174622</v>
          </cell>
          <cell r="N343">
            <v>23850.495925198611</v>
          </cell>
          <cell r="O343">
            <v>30799.654221978217</v>
          </cell>
          <cell r="P343">
            <v>35106.361018164869</v>
          </cell>
          <cell r="Q343">
            <v>53937.924421466189</v>
          </cell>
          <cell r="R343">
            <v>0</v>
          </cell>
          <cell r="S343">
            <v>28472.341773528442</v>
          </cell>
          <cell r="T343">
            <v>0</v>
          </cell>
          <cell r="U343">
            <v>23810.167117008048</v>
          </cell>
          <cell r="V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7845.8998675135927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U343">
            <v>0</v>
          </cell>
        </row>
        <row r="344">
          <cell r="B344">
            <v>38591</v>
          </cell>
          <cell r="C344">
            <v>8</v>
          </cell>
          <cell r="D344">
            <v>26</v>
          </cell>
          <cell r="E344">
            <v>330</v>
          </cell>
          <cell r="F344">
            <v>868273.33194419998</v>
          </cell>
          <cell r="G344">
            <v>7000</v>
          </cell>
          <cell r="H344">
            <v>4573.1536085474818</v>
          </cell>
          <cell r="I344">
            <v>67210.397261210761</v>
          </cell>
          <cell r="J344">
            <v>31891.699496978381</v>
          </cell>
          <cell r="K344">
            <v>32550.54532689921</v>
          </cell>
          <cell r="L344">
            <v>26126.408128801406</v>
          </cell>
          <cell r="M344">
            <v>26411.314433632037</v>
          </cell>
          <cell r="N344">
            <v>25912.728400178439</v>
          </cell>
          <cell r="O344">
            <v>33462.745478190074</v>
          </cell>
          <cell r="P344">
            <v>38141.831559200276</v>
          </cell>
          <cell r="Q344">
            <v>58601.665574849721</v>
          </cell>
          <cell r="R344">
            <v>0</v>
          </cell>
          <cell r="S344">
            <v>30934.202022818248</v>
          </cell>
          <cell r="T344">
            <v>0</v>
          </cell>
          <cell r="U344">
            <v>28105.667376789021</v>
          </cell>
          <cell r="V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7737.1073848220676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U344">
            <v>0</v>
          </cell>
        </row>
        <row r="345">
          <cell r="B345">
            <v>38592</v>
          </cell>
          <cell r="C345">
            <v>8</v>
          </cell>
          <cell r="D345">
            <v>27</v>
          </cell>
          <cell r="E345">
            <v>331</v>
          </cell>
          <cell r="F345">
            <v>847888.82591725199</v>
          </cell>
          <cell r="G345">
            <v>7000</v>
          </cell>
          <cell r="H345">
            <v>4465.7894020632657</v>
          </cell>
          <cell r="I345">
            <v>65632.494661142453</v>
          </cell>
          <cell r="J345">
            <v>31142.976120722997</v>
          </cell>
          <cell r="K345">
            <v>31786.35418686859</v>
          </cell>
          <cell r="L345">
            <v>25513.036849999669</v>
          </cell>
          <cell r="M345">
            <v>25791.254392116683</v>
          </cell>
          <cell r="N345">
            <v>25304.373693411912</v>
          </cell>
          <cell r="O345">
            <v>32677.138559512729</v>
          </cell>
          <cell r="P345">
            <v>37246.373450914944</v>
          </cell>
          <cell r="Q345">
            <v>57225.870694192839</v>
          </cell>
          <cell r="R345">
            <v>0</v>
          </cell>
          <cell r="S345">
            <v>30207.957873224244</v>
          </cell>
          <cell r="T345">
            <v>0</v>
          </cell>
          <cell r="U345">
            <v>26801.481506789773</v>
          </cell>
          <cell r="V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7806.865997988979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U345">
            <v>0</v>
          </cell>
        </row>
        <row r="346">
          <cell r="B346">
            <v>38593</v>
          </cell>
          <cell r="C346">
            <v>8</v>
          </cell>
          <cell r="D346">
            <v>28</v>
          </cell>
          <cell r="E346">
            <v>332</v>
          </cell>
          <cell r="F346">
            <v>833363.69230053795</v>
          </cell>
          <cell r="G346">
            <v>7000</v>
          </cell>
          <cell r="H346">
            <v>4389.286226427118</v>
          </cell>
          <cell r="I346">
            <v>64508.148254619118</v>
          </cell>
          <cell r="J346">
            <v>30609.467628160572</v>
          </cell>
          <cell r="K346">
            <v>31241.824022488854</v>
          </cell>
          <cell r="L346">
            <v>25075.97451601562</v>
          </cell>
          <cell r="M346">
            <v>25349.425929779198</v>
          </cell>
          <cell r="N346">
            <v>24870.885955692935</v>
          </cell>
          <cell r="O346">
            <v>32117.348420427774</v>
          </cell>
          <cell r="P346">
            <v>36608.308017599076</v>
          </cell>
          <cell r="Q346">
            <v>56245.537668496065</v>
          </cell>
          <cell r="R346">
            <v>0</v>
          </cell>
          <cell r="S346">
            <v>29690.467123276008</v>
          </cell>
          <cell r="T346">
            <v>0</v>
          </cell>
          <cell r="U346">
            <v>25891.077707420078</v>
          </cell>
          <cell r="V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7836.8334041860435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U346">
            <v>0</v>
          </cell>
        </row>
        <row r="347">
          <cell r="B347">
            <v>38594</v>
          </cell>
          <cell r="C347">
            <v>8</v>
          </cell>
          <cell r="D347">
            <v>29</v>
          </cell>
          <cell r="E347">
            <v>333</v>
          </cell>
          <cell r="F347">
            <v>773500.05480480602</v>
          </cell>
          <cell r="G347">
            <v>7000</v>
          </cell>
          <cell r="H347">
            <v>4073.9873455765683</v>
          </cell>
          <cell r="I347">
            <v>59874.286186576443</v>
          </cell>
          <cell r="J347">
            <v>28410.674843018784</v>
          </cell>
          <cell r="K347">
            <v>28997.606707447427</v>
          </cell>
          <cell r="L347">
            <v>23274.673280855004</v>
          </cell>
          <cell r="M347">
            <v>23528.481654661984</v>
          </cell>
          <cell r="N347">
            <v>23084.31700049977</v>
          </cell>
          <cell r="O347">
            <v>29810.238906384733</v>
          </cell>
          <cell r="P347">
            <v>33978.596043409401</v>
          </cell>
          <cell r="Q347">
            <v>52205.209887423123</v>
          </cell>
          <cell r="R347">
            <v>0</v>
          </cell>
          <cell r="S347">
            <v>27557.689588847785</v>
          </cell>
          <cell r="T347">
            <v>0</v>
          </cell>
          <cell r="U347">
            <v>22304.971625285641</v>
          </cell>
          <cell r="V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7799.331160400282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U347">
            <v>0</v>
          </cell>
        </row>
        <row r="348">
          <cell r="B348">
            <v>38595</v>
          </cell>
          <cell r="C348">
            <v>8</v>
          </cell>
          <cell r="D348">
            <v>30</v>
          </cell>
          <cell r="E348">
            <v>334</v>
          </cell>
          <cell r="F348">
            <v>574316.33544236002</v>
          </cell>
          <cell r="G348">
            <v>7000</v>
          </cell>
          <cell r="H348">
            <v>3024.8963376486422</v>
          </cell>
          <cell r="I348">
            <v>44456.080405293906</v>
          </cell>
          <cell r="J348">
            <v>21094.652239429441</v>
          </cell>
          <cell r="K348">
            <v>21530.443491723632</v>
          </cell>
          <cell r="L348">
            <v>17281.220582010232</v>
          </cell>
          <cell r="M348">
            <v>17469.670853272582</v>
          </cell>
          <cell r="N348">
            <v>17139.882878563469</v>
          </cell>
          <cell r="O348">
            <v>22133.815067015777</v>
          </cell>
          <cell r="P348">
            <v>25228.780065247272</v>
          </cell>
          <cell r="Q348">
            <v>38761.865170274868</v>
          </cell>
          <cell r="R348">
            <v>0</v>
          </cell>
          <cell r="S348">
            <v>19345.979482099774</v>
          </cell>
          <cell r="T348">
            <v>0</v>
          </cell>
          <cell r="U348">
            <v>12962.255049864354</v>
          </cell>
          <cell r="V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6558.8277284478509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U348">
            <v>0</v>
          </cell>
        </row>
        <row r="349">
          <cell r="B349">
            <v>38596</v>
          </cell>
          <cell r="C349">
            <v>8</v>
          </cell>
          <cell r="D349">
            <v>31</v>
          </cell>
          <cell r="E349">
            <v>335</v>
          </cell>
          <cell r="F349">
            <v>522306.79280969</v>
          </cell>
          <cell r="G349">
            <v>7000</v>
          </cell>
          <cell r="H349">
            <v>2750.9645942459961</v>
          </cell>
          <cell r="I349">
            <v>40430.179927746729</v>
          </cell>
          <cell r="J349">
            <v>19184.340539653553</v>
          </cell>
          <cell r="K349">
            <v>19580.666949462142</v>
          </cell>
          <cell r="L349">
            <v>15716.249636316415</v>
          </cell>
          <cell r="M349">
            <v>15887.634029747156</v>
          </cell>
          <cell r="N349">
            <v>15587.711341243361</v>
          </cell>
          <cell r="O349">
            <v>20129.397767157996</v>
          </cell>
          <cell r="P349">
            <v>22944.085670540429</v>
          </cell>
          <cell r="Q349">
            <v>35173.789161999157</v>
          </cell>
          <cell r="R349">
            <v>0</v>
          </cell>
          <cell r="S349">
            <v>16027.316516079756</v>
          </cell>
          <cell r="T349">
            <v>0</v>
          </cell>
          <cell r="U349">
            <v>11604.970879803774</v>
          </cell>
          <cell r="V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6345.7523339178642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U349">
            <v>0</v>
          </cell>
        </row>
        <row r="350">
          <cell r="B350">
            <v>38597</v>
          </cell>
          <cell r="C350">
            <v>9</v>
          </cell>
          <cell r="D350">
            <v>1</v>
          </cell>
          <cell r="E350">
            <v>336</v>
          </cell>
          <cell r="F350">
            <v>622598.00338090595</v>
          </cell>
          <cell r="G350">
            <v>7000</v>
          </cell>
          <cell r="H350">
            <v>3279.1935454938352</v>
          </cell>
          <cell r="I350">
            <v>48193.417443294835</v>
          </cell>
          <cell r="J350">
            <v>22868.039015758481</v>
          </cell>
          <cell r="K350">
            <v>23340.466399110279</v>
          </cell>
          <cell r="L350">
            <v>18734.01950522164</v>
          </cell>
          <cell r="M350">
            <v>18938.312427752149</v>
          </cell>
          <cell r="N350">
            <v>18580.799813323763</v>
          </cell>
          <cell r="O350">
            <v>23994.562260382168</v>
          </cell>
          <cell r="P350">
            <v>27349.715003771453</v>
          </cell>
          <cell r="Q350">
            <v>42020.500502993396</v>
          </cell>
          <cell r="R350">
            <v>0</v>
          </cell>
          <cell r="S350">
            <v>22181.462572923927</v>
          </cell>
          <cell r="T350">
            <v>0</v>
          </cell>
          <cell r="U350">
            <v>14450.950875384106</v>
          </cell>
          <cell r="V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6764.5069140011228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U350">
            <v>0</v>
          </cell>
        </row>
        <row r="351">
          <cell r="B351">
            <v>38598</v>
          </cell>
          <cell r="C351">
            <v>9</v>
          </cell>
          <cell r="D351">
            <v>2</v>
          </cell>
          <cell r="E351">
            <v>337</v>
          </cell>
          <cell r="F351">
            <v>779060.91769882594</v>
          </cell>
          <cell r="G351">
            <v>7000</v>
          </cell>
          <cell r="H351">
            <v>4103.2761412527889</v>
          </cell>
          <cell r="I351">
            <v>60304.73566656372</v>
          </cell>
          <cell r="J351">
            <v>28614.925465300224</v>
          </cell>
          <cell r="K351">
            <v>29206.07691265707</v>
          </cell>
          <cell r="L351">
            <v>23442.000052474436</v>
          </cell>
          <cell r="M351">
            <v>23697.63311079091</v>
          </cell>
          <cell r="N351">
            <v>23250.275258737081</v>
          </cell>
          <cell r="O351">
            <v>30024.551304123626</v>
          </cell>
          <cell r="P351">
            <v>34222.875682117854</v>
          </cell>
          <cell r="Q351">
            <v>52580.524682469593</v>
          </cell>
          <cell r="R351">
            <v>0</v>
          </cell>
          <cell r="S351">
            <v>27755.80791156492</v>
          </cell>
          <cell r="T351">
            <v>0</v>
          </cell>
          <cell r="U351">
            <v>22626.835199590852</v>
          </cell>
          <cell r="V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7813.1247528683843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U351">
            <v>0</v>
          </cell>
        </row>
        <row r="352">
          <cell r="B352">
            <v>38599</v>
          </cell>
          <cell r="C352">
            <v>9</v>
          </cell>
          <cell r="D352">
            <v>3</v>
          </cell>
          <cell r="E352">
            <v>338</v>
          </cell>
          <cell r="F352">
            <v>809747.49629370798</v>
          </cell>
          <cell r="G352">
            <v>7000</v>
          </cell>
          <cell r="H352">
            <v>4264.9008652563807</v>
          </cell>
          <cell r="I352">
            <v>62680.090364296084</v>
          </cell>
          <cell r="J352">
            <v>29742.044204450074</v>
          </cell>
          <cell r="K352">
            <v>30356.480628550948</v>
          </cell>
          <cell r="L352">
            <v>24365.361449111173</v>
          </cell>
          <cell r="M352">
            <v>24631.063686560195</v>
          </cell>
          <cell r="N352">
            <v>24166.084771024405</v>
          </cell>
          <cell r="O352">
            <v>31207.194063423532</v>
          </cell>
          <cell r="P352">
            <v>35570.887038488036</v>
          </cell>
          <cell r="Q352">
            <v>54651.628965296033</v>
          </cell>
          <cell r="R352">
            <v>0</v>
          </cell>
          <cell r="S352">
            <v>28849.086706063445</v>
          </cell>
          <cell r="T352">
            <v>0</v>
          </cell>
          <cell r="U352">
            <v>24444.446348700709</v>
          </cell>
          <cell r="V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7852.0339946339518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U352">
            <v>0</v>
          </cell>
        </row>
        <row r="353">
          <cell r="B353">
            <v>38600</v>
          </cell>
          <cell r="C353">
            <v>9</v>
          </cell>
          <cell r="D353">
            <v>4</v>
          </cell>
          <cell r="E353">
            <v>339</v>
          </cell>
          <cell r="F353">
            <v>818510.09838003002</v>
          </cell>
          <cell r="G353">
            <v>7000</v>
          </cell>
          <cell r="H353">
            <v>4311.0530662707779</v>
          </cell>
          <cell r="I353">
            <v>63358.376735184494</v>
          </cell>
          <cell r="J353">
            <v>30063.894781068429</v>
          </cell>
          <cell r="K353">
            <v>30684.980267891176</v>
          </cell>
          <cell r="L353">
            <v>24629.028787442196</v>
          </cell>
          <cell r="M353">
            <v>24897.606295257436</v>
          </cell>
          <cell r="N353">
            <v>24427.595656580768</v>
          </cell>
          <cell r="O353">
            <v>31544.899613684629</v>
          </cell>
          <cell r="P353">
            <v>35955.813858765257</v>
          </cell>
          <cell r="Q353">
            <v>55243.036138747171</v>
          </cell>
          <cell r="R353">
            <v>0</v>
          </cell>
          <cell r="S353">
            <v>29161.274231824373</v>
          </cell>
          <cell r="T353">
            <v>0</v>
          </cell>
          <cell r="U353">
            <v>24976.355155094872</v>
          </cell>
          <cell r="V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7851.126023028176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U353">
            <v>0</v>
          </cell>
        </row>
        <row r="354">
          <cell r="B354">
            <v>38601</v>
          </cell>
          <cell r="C354">
            <v>9</v>
          </cell>
          <cell r="D354">
            <v>5</v>
          </cell>
          <cell r="E354">
            <v>340</v>
          </cell>
          <cell r="F354">
            <v>765398.36676441599</v>
          </cell>
          <cell r="G354">
            <v>7000</v>
          </cell>
          <cell r="H354">
            <v>4031.3161468490034</v>
          </cell>
          <cell r="I354">
            <v>59247.159161424403</v>
          </cell>
          <cell r="J354">
            <v>28113.099654542322</v>
          </cell>
          <cell r="K354">
            <v>28693.883957846661</v>
          </cell>
          <cell r="L354">
            <v>23030.892894554872</v>
          </cell>
          <cell r="M354">
            <v>23282.042863551342</v>
          </cell>
          <cell r="N354">
            <v>22842.53041780752</v>
          </cell>
          <cell r="O354">
            <v>29498.00459621397</v>
          </cell>
          <cell r="P354">
            <v>33622.702099402377</v>
          </cell>
          <cell r="Q354">
            <v>51658.409247961346</v>
          </cell>
          <cell r="R354">
            <v>0</v>
          </cell>
          <cell r="S354">
            <v>27269.048621370297</v>
          </cell>
          <cell r="T354">
            <v>0</v>
          </cell>
          <cell r="U354">
            <v>21840.171273448679</v>
          </cell>
          <cell r="V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7775.6760370497659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U354">
            <v>0</v>
          </cell>
        </row>
        <row r="355">
          <cell r="B355">
            <v>38602</v>
          </cell>
          <cell r="C355">
            <v>9</v>
          </cell>
          <cell r="D355">
            <v>6</v>
          </cell>
          <cell r="E355">
            <v>341</v>
          </cell>
          <cell r="F355">
            <v>686517.975874556</v>
          </cell>
          <cell r="G355">
            <v>7000</v>
          </cell>
          <cell r="H355">
            <v>3615.8569464220318</v>
          </cell>
          <cell r="I355">
            <v>53141.268063795033</v>
          </cell>
          <cell r="J355">
            <v>25215.821078876848</v>
          </cell>
          <cell r="K355">
            <v>25736.750939244492</v>
          </cell>
          <cell r="L355">
            <v>20657.376157454033</v>
          </cell>
          <cell r="M355">
            <v>20882.643124099501</v>
          </cell>
          <cell r="N355">
            <v>20488.425932469934</v>
          </cell>
          <cell r="O355">
            <v>26458.000548574782</v>
          </cell>
          <cell r="P355">
            <v>30157.61515966176</v>
          </cell>
          <cell r="Q355">
            <v>46334.599201889279</v>
          </cell>
          <cell r="R355">
            <v>0</v>
          </cell>
          <cell r="S355">
            <v>24458.756219596271</v>
          </cell>
          <cell r="T355">
            <v>0</v>
          </cell>
          <cell r="U355">
            <v>17570.527668096125</v>
          </cell>
          <cell r="V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7343.329389794565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U355">
            <v>0</v>
          </cell>
        </row>
        <row r="356">
          <cell r="B356">
            <v>38603</v>
          </cell>
          <cell r="C356">
            <v>9</v>
          </cell>
          <cell r="D356">
            <v>7</v>
          </cell>
          <cell r="E356">
            <v>342</v>
          </cell>
          <cell r="F356">
            <v>721955.74773921201</v>
          </cell>
          <cell r="G356">
            <v>7000</v>
          </cell>
          <cell r="H356">
            <v>3802.5059753848946</v>
          </cell>
          <cell r="I356">
            <v>55884.398178988704</v>
          </cell>
          <cell r="J356">
            <v>26517.451256345794</v>
          </cell>
          <cell r="K356">
            <v>27065.271299050877</v>
          </cell>
          <cell r="L356">
            <v>21723.70130743671</v>
          </cell>
          <cell r="M356">
            <v>21960.596461038906</v>
          </cell>
          <cell r="N356">
            <v>21546.029942235065</v>
          </cell>
          <cell r="O356">
            <v>27823.751512693256</v>
          </cell>
          <cell r="P356">
            <v>31714.338688493968</v>
          </cell>
          <cell r="Q356">
            <v>48726.371906551656</v>
          </cell>
          <cell r="R356">
            <v>0</v>
          </cell>
          <cell r="S356">
            <v>25721.307024473765</v>
          </cell>
          <cell r="T356">
            <v>0</v>
          </cell>
          <cell r="U356">
            <v>19431.312403322048</v>
          </cell>
          <cell r="V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7580.5756904083873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U356">
            <v>0</v>
          </cell>
        </row>
        <row r="357">
          <cell r="B357">
            <v>38604</v>
          </cell>
          <cell r="C357">
            <v>9</v>
          </cell>
          <cell r="D357">
            <v>8</v>
          </cell>
          <cell r="E357">
            <v>343</v>
          </cell>
          <cell r="F357">
            <v>929537.66793908994</v>
          </cell>
          <cell r="G357">
            <v>7000</v>
          </cell>
          <cell r="H357">
            <v>4895.8299005890076</v>
          </cell>
          <cell r="I357">
            <v>71952.683139024011</v>
          </cell>
          <cell r="J357">
            <v>34141.939970281899</v>
          </cell>
          <cell r="K357">
            <v>34847.273180164892</v>
          </cell>
          <cell r="L357">
            <v>27969.856484353772</v>
          </cell>
          <cell r="M357">
            <v>28274.86543997885</v>
          </cell>
          <cell r="N357">
            <v>27741.099767634969</v>
          </cell>
          <cell r="O357">
            <v>35823.837091699475</v>
          </cell>
          <cell r="P357">
            <v>40833.073934307002</v>
          </cell>
          <cell r="Q357">
            <v>62736.529560132745</v>
          </cell>
          <cell r="R357">
            <v>0</v>
          </cell>
          <cell r="S357">
            <v>33116.882610526925</v>
          </cell>
          <cell r="T357">
            <v>0</v>
          </cell>
          <cell r="U357">
            <v>32211.797817731669</v>
          </cell>
          <cell r="V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7318.6472598025575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U357">
            <v>0</v>
          </cell>
        </row>
        <row r="358">
          <cell r="B358">
            <v>38605</v>
          </cell>
          <cell r="C358">
            <v>9</v>
          </cell>
          <cell r="D358">
            <v>9</v>
          </cell>
          <cell r="E358">
            <v>344</v>
          </cell>
          <cell r="F358">
            <v>927573.89463342796</v>
          </cell>
          <cell r="G358">
            <v>7000</v>
          </cell>
          <cell r="H358">
            <v>4885.4868016491291</v>
          </cell>
          <cell r="I358">
            <v>71800.673421405547</v>
          </cell>
          <cell r="J358">
            <v>34069.810531497773</v>
          </cell>
          <cell r="K358">
            <v>34773.653630138433</v>
          </cell>
          <cell r="L358">
            <v>27910.766401808818</v>
          </cell>
          <cell r="M358">
            <v>28215.130985004776</v>
          </cell>
          <cell r="N358">
            <v>27682.492964411849</v>
          </cell>
          <cell r="O358">
            <v>35748.154419104787</v>
          </cell>
          <cell r="P358">
            <v>40746.808575359151</v>
          </cell>
          <cell r="Q358">
            <v>62603.99020611903</v>
          </cell>
          <cell r="R358">
            <v>0</v>
          </cell>
          <cell r="S358">
            <v>33046.91874324064</v>
          </cell>
          <cell r="T358">
            <v>0</v>
          </cell>
          <cell r="U358">
            <v>32075.838078277557</v>
          </cell>
          <cell r="V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7337.1932213413083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U358">
            <v>0</v>
          </cell>
        </row>
        <row r="359">
          <cell r="B359">
            <v>38606</v>
          </cell>
          <cell r="C359">
            <v>9</v>
          </cell>
          <cell r="D359">
            <v>10</v>
          </cell>
          <cell r="E359">
            <v>345</v>
          </cell>
          <cell r="F359">
            <v>914877.755778266</v>
          </cell>
          <cell r="G359">
            <v>7000</v>
          </cell>
          <cell r="H359">
            <v>4818.616852885305</v>
          </cell>
          <cell r="I359">
            <v>70817.903935409442</v>
          </cell>
          <cell r="J359">
            <v>33603.481058687532</v>
          </cell>
          <cell r="K359">
            <v>34297.690326789954</v>
          </cell>
          <cell r="L359">
            <v>27528.738654109649</v>
          </cell>
          <cell r="M359">
            <v>27828.937256532321</v>
          </cell>
          <cell r="N359">
            <v>27303.589702292651</v>
          </cell>
          <cell r="O359">
            <v>35258.852666493389</v>
          </cell>
          <cell r="P359">
            <v>40189.087899334838</v>
          </cell>
          <cell r="Q359">
            <v>61747.100035812764</v>
          </cell>
          <cell r="R359">
            <v>0</v>
          </cell>
          <cell r="S359">
            <v>32594.590069992191</v>
          </cell>
          <cell r="T359">
            <v>0</v>
          </cell>
          <cell r="U359">
            <v>31203.773310421329</v>
          </cell>
          <cell r="V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7448.6389881073283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U359">
            <v>0</v>
          </cell>
        </row>
        <row r="360">
          <cell r="B360">
            <v>38607</v>
          </cell>
          <cell r="C360">
            <v>9</v>
          </cell>
          <cell r="D360">
            <v>11</v>
          </cell>
          <cell r="E360">
            <v>346</v>
          </cell>
          <cell r="F360">
            <v>936810.71752309997</v>
          </cell>
          <cell r="G360">
            <v>7000</v>
          </cell>
          <cell r="H360">
            <v>4934.1367006790024</v>
          </cell>
          <cell r="I360">
            <v>72515.667782059463</v>
          </cell>
          <cell r="J360">
            <v>34409.079249154493</v>
          </cell>
          <cell r="K360">
            <v>35119.931249276611</v>
          </cell>
          <cell r="L360">
            <v>28188.703078832696</v>
          </cell>
          <cell r="M360">
            <v>28496.098538344966</v>
          </cell>
          <cell r="N360">
            <v>27958.156484198498</v>
          </cell>
          <cell r="O360">
            <v>36104.1361612736</v>
          </cell>
          <cell r="P360">
            <v>41152.567142204869</v>
          </cell>
          <cell r="Q360">
            <v>63227.403578429607</v>
          </cell>
          <cell r="R360">
            <v>0</v>
          </cell>
          <cell r="S360">
            <v>33376.001458102219</v>
          </cell>
          <cell r="T360">
            <v>0</v>
          </cell>
          <cell r="U360">
            <v>32717.844103082618</v>
          </cell>
          <cell r="V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7246.8646241444567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U360">
            <v>0</v>
          </cell>
        </row>
        <row r="361">
          <cell r="B361">
            <v>38608</v>
          </cell>
          <cell r="C361">
            <v>9</v>
          </cell>
          <cell r="D361">
            <v>12</v>
          </cell>
          <cell r="E361">
            <v>347</v>
          </cell>
          <cell r="F361">
            <v>961878.52836797398</v>
          </cell>
          <cell r="G361">
            <v>7000</v>
          </cell>
          <cell r="H361">
            <v>5066.167646932905</v>
          </cell>
          <cell r="I361">
            <v>74456.090761054234</v>
          </cell>
          <cell r="J361">
            <v>35329.820519327695</v>
          </cell>
          <cell r="K361">
            <v>36059.693975059199</v>
          </cell>
          <cell r="L361">
            <v>28942.995342493821</v>
          </cell>
          <cell r="M361">
            <v>29258.61629632366</v>
          </cell>
          <cell r="N361">
            <v>28706.279627121443</v>
          </cell>
          <cell r="O361">
            <v>37070.234903612196</v>
          </cell>
          <cell r="P361">
            <v>42253.755193969802</v>
          </cell>
          <cell r="Q361">
            <v>64919.284940875172</v>
          </cell>
          <cell r="R361">
            <v>0</v>
          </cell>
          <cell r="S361">
            <v>34269.098938372365</v>
          </cell>
          <cell r="T361">
            <v>0</v>
          </cell>
          <cell r="U361">
            <v>34492.243074398531</v>
          </cell>
          <cell r="V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6961.2821796162116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U361">
            <v>0</v>
          </cell>
        </row>
        <row r="362">
          <cell r="B362">
            <v>38609</v>
          </cell>
          <cell r="C362">
            <v>9</v>
          </cell>
          <cell r="D362">
            <v>13</v>
          </cell>
          <cell r="E362">
            <v>348</v>
          </cell>
          <cell r="F362">
            <v>781515.88392079994</v>
          </cell>
          <cell r="G362">
            <v>7000</v>
          </cell>
          <cell r="H362">
            <v>4116.2063295055395</v>
          </cell>
          <cell r="I362">
            <v>60494.767133581445</v>
          </cell>
          <cell r="J362">
            <v>28705.096431223035</v>
          </cell>
          <cell r="K362">
            <v>29298.110707021617</v>
          </cell>
          <cell r="L362">
            <v>23515.870165833894</v>
          </cell>
          <cell r="M362">
            <v>23772.308771584634</v>
          </cell>
          <cell r="N362">
            <v>23323.541211520846</v>
          </cell>
          <cell r="O362">
            <v>30119.164263915358</v>
          </cell>
          <cell r="P362">
            <v>34330.71834487981</v>
          </cell>
          <cell r="Q362">
            <v>52746.21572035455</v>
          </cell>
          <cell r="R362">
            <v>0</v>
          </cell>
          <cell r="S362">
            <v>27843.271637877569</v>
          </cell>
          <cell r="T362">
            <v>0</v>
          </cell>
          <cell r="U362">
            <v>22769.662637335856</v>
          </cell>
          <cell r="V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7818.5722226195348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U362">
            <v>0</v>
          </cell>
        </row>
        <row r="363">
          <cell r="B363">
            <v>38610</v>
          </cell>
          <cell r="C363">
            <v>9</v>
          </cell>
          <cell r="D363">
            <v>14</v>
          </cell>
          <cell r="E363">
            <v>349</v>
          </cell>
          <cell r="F363">
            <v>748168.67702922795</v>
          </cell>
          <cell r="G363">
            <v>7000</v>
          </cell>
          <cell r="H363">
            <v>3940.5682050572213</v>
          </cell>
          <cell r="I363">
            <v>57913.461293269887</v>
          </cell>
          <cell r="J363">
            <v>27480.252753405315</v>
          </cell>
          <cell r="K363">
            <v>28047.963167629772</v>
          </cell>
          <cell r="L363">
            <v>22512.450268951954</v>
          </cell>
          <cell r="M363">
            <v>22757.94666429226</v>
          </cell>
          <cell r="N363">
            <v>22328.327972446728</v>
          </cell>
          <cell r="O363">
            <v>28833.982448964794</v>
          </cell>
          <cell r="P363">
            <v>32865.829926183244</v>
          </cell>
          <cell r="Q363">
            <v>50495.539816558849</v>
          </cell>
          <cell r="R363">
            <v>0</v>
          </cell>
          <cell r="S363">
            <v>26655.201940319588</v>
          </cell>
          <cell r="T363">
            <v>0</v>
          </cell>
          <cell r="U363">
            <v>20867.961243309979</v>
          </cell>
          <cell r="V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7711.7301882026131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U363">
            <v>0</v>
          </cell>
        </row>
        <row r="364">
          <cell r="B364">
            <v>38611</v>
          </cell>
          <cell r="C364">
            <v>9</v>
          </cell>
          <cell r="D364">
            <v>15</v>
          </cell>
          <cell r="E364">
            <v>350</v>
          </cell>
          <cell r="F364">
            <v>1042746.65319356</v>
          </cell>
          <cell r="G364">
            <v>7000</v>
          </cell>
          <cell r="H364">
            <v>5492.0961457784324</v>
          </cell>
          <cell r="I364">
            <v>80715.84629578497</v>
          </cell>
          <cell r="J364">
            <v>38300.108608271861</v>
          </cell>
          <cell r="K364">
            <v>39091.344799509192</v>
          </cell>
          <cell r="L364">
            <v>31376.323139252516</v>
          </cell>
          <cell r="M364">
            <v>31718.479330057849</v>
          </cell>
          <cell r="N364">
            <v>31119.705996148521</v>
          </cell>
          <cell r="O364">
            <v>40186.845052489822</v>
          </cell>
          <cell r="P364">
            <v>45806.160044063836</v>
          </cell>
          <cell r="Q364">
            <v>70377.25149627174</v>
          </cell>
          <cell r="R364">
            <v>0</v>
          </cell>
          <cell r="S364">
            <v>37150.208859092498</v>
          </cell>
          <cell r="T364">
            <v>0</v>
          </cell>
          <cell r="U364">
            <v>40535.784896346173</v>
          </cell>
          <cell r="V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5608.2667265980963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U364">
            <v>0</v>
          </cell>
        </row>
        <row r="365">
          <cell r="B365">
            <v>38612</v>
          </cell>
          <cell r="C365">
            <v>9</v>
          </cell>
          <cell r="D365">
            <v>16</v>
          </cell>
          <cell r="E365">
            <v>351</v>
          </cell>
          <cell r="F365">
            <v>1102062.191276578</v>
          </cell>
          <cell r="G365">
            <v>7000</v>
          </cell>
          <cell r="H365">
            <v>5804.5082135542534</v>
          </cell>
          <cell r="I365">
            <v>85307.281655656567</v>
          </cell>
          <cell r="J365">
            <v>40478.769689350367</v>
          </cell>
          <cell r="K365">
            <v>41315.014512636786</v>
          </cell>
          <cell r="L365">
            <v>33161.132022955499</v>
          </cell>
          <cell r="M365">
            <v>33522.751405998271</v>
          </cell>
          <cell r="N365">
            <v>32889.917485673417</v>
          </cell>
          <cell r="O365">
            <v>42472.831136306901</v>
          </cell>
          <cell r="P365">
            <v>48411.794904851195</v>
          </cell>
          <cell r="Q365">
            <v>74380.586849610307</v>
          </cell>
          <cell r="R365">
            <v>0</v>
          </cell>
          <cell r="S365">
            <v>39263.459111802287</v>
          </cell>
          <cell r="T365">
            <v>0</v>
          </cell>
          <cell r="U365">
            <v>45278.620199061472</v>
          </cell>
          <cell r="V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4156.6008704419683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U365">
            <v>0</v>
          </cell>
        </row>
        <row r="366">
          <cell r="B366">
            <v>38613</v>
          </cell>
          <cell r="C366">
            <v>9</v>
          </cell>
          <cell r="D366">
            <v>17</v>
          </cell>
          <cell r="E366">
            <v>352</v>
          </cell>
          <cell r="F366">
            <v>1129331.3850085819</v>
          </cell>
          <cell r="G366">
            <v>7000</v>
          </cell>
          <cell r="H366">
            <v>5948.1337369115781</v>
          </cell>
          <cell r="I366">
            <v>87418.106987141786</v>
          </cell>
          <cell r="J366">
            <v>41480.367803712172</v>
          </cell>
          <cell r="K366">
            <v>42337.304492007745</v>
          </cell>
          <cell r="L366">
            <v>33981.664058864524</v>
          </cell>
          <cell r="M366">
            <v>34352.231275424761</v>
          </cell>
          <cell r="N366">
            <v>33703.738646444341</v>
          </cell>
          <cell r="O366">
            <v>43523.769885290778</v>
          </cell>
          <cell r="P366">
            <v>49609.6861170025</v>
          </cell>
          <cell r="Q366">
            <v>76221.044356234939</v>
          </cell>
          <cell r="R366">
            <v>0</v>
          </cell>
          <cell r="S366">
            <v>40234.985838318622</v>
          </cell>
          <cell r="T366">
            <v>0</v>
          </cell>
          <cell r="U366">
            <v>47547.071463762593</v>
          </cell>
          <cell r="V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3347.2511281033567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U366">
            <v>0</v>
          </cell>
        </row>
        <row r="367">
          <cell r="B367">
            <v>38614</v>
          </cell>
          <cell r="C367">
            <v>9</v>
          </cell>
          <cell r="D367">
            <v>18</v>
          </cell>
          <cell r="E367">
            <v>353</v>
          </cell>
          <cell r="F367">
            <v>984652.10888422001</v>
          </cell>
          <cell r="G367">
            <v>7000</v>
          </cell>
          <cell r="H367">
            <v>5186.1149931035125</v>
          </cell>
          <cell r="I367">
            <v>76218.924349562323</v>
          </cell>
          <cell r="J367">
            <v>36166.294656645819</v>
          </cell>
          <cell r="K367">
            <v>36913.448705945601</v>
          </cell>
          <cell r="L367">
            <v>29628.254047594532</v>
          </cell>
          <cell r="M367">
            <v>29951.347690534974</v>
          </cell>
          <cell r="N367">
            <v>29385.933815389202</v>
          </cell>
          <cell r="O367">
            <v>37947.915353310935</v>
          </cell>
          <cell r="P367">
            <v>43254.161448651786</v>
          </cell>
          <cell r="Q367">
            <v>66456.32368231233</v>
          </cell>
          <cell r="R367">
            <v>0</v>
          </cell>
          <cell r="S367">
            <v>35080.459272214503</v>
          </cell>
          <cell r="T367">
            <v>0</v>
          </cell>
          <cell r="U367">
            <v>36144.865105077253</v>
          </cell>
          <cell r="V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6648.781133464855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U367">
            <v>0</v>
          </cell>
        </row>
        <row r="368">
          <cell r="B368">
            <v>38615</v>
          </cell>
          <cell r="C368">
            <v>9</v>
          </cell>
          <cell r="D368">
            <v>19</v>
          </cell>
          <cell r="E368">
            <v>354</v>
          </cell>
          <cell r="F368">
            <v>967005.10484208399</v>
          </cell>
          <cell r="G368">
            <v>7000</v>
          </cell>
          <cell r="H368">
            <v>5093.1690770581108</v>
          </cell>
          <cell r="I368">
            <v>74852.923450414135</v>
          </cell>
          <cell r="J368">
            <v>35518.119791395045</v>
          </cell>
          <cell r="K368">
            <v>36251.883293506507</v>
          </cell>
          <cell r="L368">
            <v>29097.254403941894</v>
          </cell>
          <cell r="M368">
            <v>29414.557539990092</v>
          </cell>
          <cell r="N368">
            <v>28859.277051905749</v>
          </cell>
          <cell r="O368">
            <v>37267.810157182976</v>
          </cell>
          <cell r="P368">
            <v>42478.957338452368</v>
          </cell>
          <cell r="Q368">
            <v>65265.288795913519</v>
          </cell>
          <cell r="R368">
            <v>0</v>
          </cell>
          <cell r="S368">
            <v>34451.744824755224</v>
          </cell>
          <cell r="T368">
            <v>0</v>
          </cell>
          <cell r="U368">
            <v>34860.893250559697</v>
          </cell>
          <cell r="V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6895.4202533733305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U368">
            <v>0</v>
          </cell>
        </row>
        <row r="369">
          <cell r="B369">
            <v>38616</v>
          </cell>
          <cell r="C369">
            <v>9</v>
          </cell>
          <cell r="D369">
            <v>20</v>
          </cell>
          <cell r="E369">
            <v>355</v>
          </cell>
          <cell r="F369">
            <v>880965.47736101795</v>
          </cell>
          <cell r="G369">
            <v>7000</v>
          </cell>
          <cell r="H369">
            <v>4640.0025240648592</v>
          </cell>
          <cell r="I369">
            <v>68192.857627293051</v>
          </cell>
          <cell r="J369">
            <v>32357.882290706195</v>
          </cell>
          <cell r="K369">
            <v>33026.358920944127</v>
          </cell>
          <cell r="L369">
            <v>26508.315713648422</v>
          </cell>
          <cell r="M369">
            <v>26797.386688886443</v>
          </cell>
          <cell r="N369">
            <v>26291.512482219907</v>
          </cell>
          <cell r="O369">
            <v>33951.893326027523</v>
          </cell>
          <cell r="P369">
            <v>38699.376809990325</v>
          </cell>
          <cell r="Q369">
            <v>59458.286219270849</v>
          </cell>
          <cell r="R369">
            <v>0</v>
          </cell>
          <cell r="S369">
            <v>31386.388420790063</v>
          </cell>
          <cell r="T369">
            <v>0</v>
          </cell>
          <cell r="U369">
            <v>28933.352446052613</v>
          </cell>
          <cell r="V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7676.7454623239473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U369">
            <v>0</v>
          </cell>
        </row>
        <row r="370">
          <cell r="B370">
            <v>38617</v>
          </cell>
          <cell r="C370">
            <v>9</v>
          </cell>
          <cell r="D370">
            <v>21</v>
          </cell>
          <cell r="E370">
            <v>356</v>
          </cell>
          <cell r="F370">
            <v>838153.82159416599</v>
          </cell>
          <cell r="G370">
            <v>7000</v>
          </cell>
          <cell r="H370">
            <v>4414.5156055392372</v>
          </cell>
          <cell r="I370">
            <v>64878.937591240116</v>
          </cell>
          <cell r="J370">
            <v>30785.409187533347</v>
          </cell>
          <cell r="K370">
            <v>31421.400332111094</v>
          </cell>
          <cell r="L370">
            <v>25220.109857170024</v>
          </cell>
          <cell r="M370">
            <v>25495.133054825263</v>
          </cell>
          <cell r="N370">
            <v>25013.842458928597</v>
          </cell>
          <cell r="O370">
            <v>32301.957196792438</v>
          </cell>
          <cell r="P370">
            <v>36818.73058609516</v>
          </cell>
          <cell r="Q370">
            <v>56568.833967712031</v>
          </cell>
          <cell r="R370">
            <v>0</v>
          </cell>
          <cell r="S370">
            <v>29861.126317602186</v>
          </cell>
          <cell r="T370">
            <v>0</v>
          </cell>
          <cell r="U370">
            <v>26189.574139797642</v>
          </cell>
          <cell r="V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7828.724928923024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U370">
            <v>0</v>
          </cell>
        </row>
        <row r="371">
          <cell r="B371">
            <v>38618</v>
          </cell>
          <cell r="C371">
            <v>9</v>
          </cell>
          <cell r="D371">
            <v>22</v>
          </cell>
          <cell r="E371">
            <v>357</v>
          </cell>
          <cell r="F371">
            <v>902636.86889431998</v>
          </cell>
          <cell r="G371">
            <v>7000</v>
          </cell>
          <cell r="H371">
            <v>4754.1446942163375</v>
          </cell>
          <cell r="I371">
            <v>69870.374119588218</v>
          </cell>
          <cell r="J371">
            <v>33153.873001274107</v>
          </cell>
          <cell r="K371">
            <v>33838.793884047504</v>
          </cell>
          <cell r="L371">
            <v>27160.409471555624</v>
          </cell>
          <cell r="M371">
            <v>27456.591474917092</v>
          </cell>
          <cell r="N371">
            <v>26938.272969034526</v>
          </cell>
          <cell r="O371">
            <v>34787.096058113377</v>
          </cell>
          <cell r="P371">
            <v>39651.365700016271</v>
          </cell>
          <cell r="Q371">
            <v>60920.935816411547</v>
          </cell>
          <cell r="R371">
            <v>0</v>
          </cell>
          <cell r="S371">
            <v>32158.480778280365</v>
          </cell>
          <cell r="T371">
            <v>0</v>
          </cell>
          <cell r="U371">
            <v>30374.358518642013</v>
          </cell>
          <cell r="V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7542.4588179528473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U371">
            <v>0</v>
          </cell>
        </row>
        <row r="372">
          <cell r="B372">
            <v>38619</v>
          </cell>
          <cell r="C372">
            <v>9</v>
          </cell>
          <cell r="D372">
            <v>23</v>
          </cell>
          <cell r="E372">
            <v>358</v>
          </cell>
          <cell r="F372">
            <v>903744.04967519396</v>
          </cell>
          <cell r="G372">
            <v>7000</v>
          </cell>
          <cell r="H372">
            <v>4759.9761617935237</v>
          </cell>
          <cell r="I372">
            <v>69956.077615693401</v>
          </cell>
          <cell r="J372">
            <v>33194.539776877362</v>
          </cell>
          <cell r="K372">
            <v>33880.300788459979</v>
          </cell>
          <cell r="L372">
            <v>27193.724622314323</v>
          </cell>
          <cell r="M372">
            <v>27490.269924620319</v>
          </cell>
          <cell r="N372">
            <v>26971.315645584826</v>
          </cell>
          <cell r="O372">
            <v>34829.766156693709</v>
          </cell>
          <cell r="P372">
            <v>39700.002346215137</v>
          </cell>
          <cell r="Q372">
            <v>60995.661868064431</v>
          </cell>
          <cell r="R372">
            <v>0</v>
          </cell>
          <cell r="S372">
            <v>32197.926598727994</v>
          </cell>
          <cell r="T372">
            <v>0</v>
          </cell>
          <cell r="U372">
            <v>30448.919025714935</v>
          </cell>
          <cell r="V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7534.5146901907774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U372">
            <v>0</v>
          </cell>
        </row>
        <row r="373">
          <cell r="B373">
            <v>38620</v>
          </cell>
          <cell r="C373">
            <v>9</v>
          </cell>
          <cell r="D373">
            <v>24</v>
          </cell>
          <cell r="E373">
            <v>359</v>
          </cell>
          <cell r="F373">
            <v>905948.42764108197</v>
          </cell>
          <cell r="G373">
            <v>7000</v>
          </cell>
          <cell r="H373">
            <v>4771.5865138317813</v>
          </cell>
          <cell r="I373">
            <v>70126.711808119246</v>
          </cell>
          <cell r="J373">
            <v>33275.506630377793</v>
          </cell>
          <cell r="K373">
            <v>33962.940324026022</v>
          </cell>
          <cell r="L373">
            <v>27260.054516701348</v>
          </cell>
          <cell r="M373">
            <v>27557.323140981662</v>
          </cell>
          <cell r="N373">
            <v>27037.103048491113</v>
          </cell>
          <cell r="O373">
            <v>34914.721591919471</v>
          </cell>
          <cell r="P373">
            <v>39796.837075527204</v>
          </cell>
          <cell r="Q373">
            <v>61144.440156657351</v>
          </cell>
          <cell r="R373">
            <v>0</v>
          </cell>
          <cell r="S373">
            <v>32276.462551431669</v>
          </cell>
          <cell r="T373">
            <v>0</v>
          </cell>
          <cell r="U373">
            <v>30597.639862348304</v>
          </cell>
          <cell r="V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7518.3791160414539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U373">
            <v>0</v>
          </cell>
        </row>
        <row r="374">
          <cell r="B374">
            <v>38621</v>
          </cell>
          <cell r="C374">
            <v>9</v>
          </cell>
          <cell r="D374">
            <v>25</v>
          </cell>
          <cell r="E374">
            <v>360</v>
          </cell>
          <cell r="F374">
            <v>901371.94729885797</v>
          </cell>
          <cell r="G374">
            <v>7000</v>
          </cell>
          <cell r="H374">
            <v>4747.4824134045293</v>
          </cell>
          <cell r="I374">
            <v>69772.460386887338</v>
          </cell>
          <cell r="J374">
            <v>33107.412401914939</v>
          </cell>
          <cell r="K374">
            <v>33791.373462144344</v>
          </cell>
          <cell r="L374">
            <v>27122.347888136985</v>
          </cell>
          <cell r="M374">
            <v>27418.114833101052</v>
          </cell>
          <cell r="N374">
            <v>26900.522679413938</v>
          </cell>
          <cell r="O374">
            <v>34738.346720961643</v>
          </cell>
          <cell r="P374">
            <v>39595.799757064095</v>
          </cell>
          <cell r="Q374">
            <v>60835.563492295951</v>
          </cell>
          <cell r="R374">
            <v>0</v>
          </cell>
          <cell r="S374">
            <v>32113.415084405569</v>
          </cell>
          <cell r="T374">
            <v>0</v>
          </cell>
          <cell r="U374">
            <v>30289.287185181365</v>
          </cell>
          <cell r="V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7551.4040525962791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U374">
            <v>0</v>
          </cell>
        </row>
        <row r="375">
          <cell r="B375">
            <v>38622</v>
          </cell>
          <cell r="C375">
            <v>9</v>
          </cell>
          <cell r="D375">
            <v>26</v>
          </cell>
          <cell r="E375">
            <v>361</v>
          </cell>
          <cell r="F375">
            <v>791631.26324615197</v>
          </cell>
          <cell r="G375">
            <v>7000</v>
          </cell>
          <cell r="H375">
            <v>4169.4835427535609</v>
          </cell>
          <cell r="I375">
            <v>61277.767875274665</v>
          </cell>
          <cell r="J375">
            <v>29076.634547013982</v>
          </cell>
          <cell r="K375">
            <v>29677.324372943367</v>
          </cell>
          <cell r="L375">
            <v>23820.24267033087</v>
          </cell>
          <cell r="M375">
            <v>24080.000432894925</v>
          </cell>
          <cell r="N375">
            <v>23625.424348407829</v>
          </cell>
          <cell r="O375">
            <v>30509.005056355309</v>
          </cell>
          <cell r="P375">
            <v>34775.070463262957</v>
          </cell>
          <cell r="Q375">
            <v>53428.924787394208</v>
          </cell>
          <cell r="R375">
            <v>0</v>
          </cell>
          <cell r="S375">
            <v>28203.654913599308</v>
          </cell>
          <cell r="T375">
            <v>0</v>
          </cell>
          <cell r="U375">
            <v>23362.905467253418</v>
          </cell>
          <cell r="V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7836.8019650960641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U375">
            <v>0</v>
          </cell>
        </row>
        <row r="376">
          <cell r="B376">
            <v>38623</v>
          </cell>
          <cell r="C376">
            <v>9</v>
          </cell>
          <cell r="D376">
            <v>27</v>
          </cell>
          <cell r="E376">
            <v>362</v>
          </cell>
          <cell r="F376">
            <v>688536.65895744797</v>
          </cell>
          <cell r="G376">
            <v>7000</v>
          </cell>
          <cell r="H376">
            <v>3626.4892525005448</v>
          </cell>
          <cell r="I376">
            <v>53297.528180228474</v>
          </cell>
          <cell r="J376">
            <v>25289.967355044362</v>
          </cell>
          <cell r="K376">
            <v>25812.42899219492</v>
          </cell>
          <cell r="L376">
            <v>20718.11847921606</v>
          </cell>
          <cell r="M376">
            <v>20944.047835821704</v>
          </cell>
          <cell r="N376">
            <v>20548.671461761827</v>
          </cell>
          <cell r="O376">
            <v>26535.799411811418</v>
          </cell>
          <cell r="P376">
            <v>30246.292615580696</v>
          </cell>
          <cell r="Q376">
            <v>46470.844536823563</v>
          </cell>
          <cell r="R376">
            <v>0</v>
          </cell>
          <cell r="S376">
            <v>24530.676371936315</v>
          </cell>
          <cell r="T376">
            <v>0</v>
          </cell>
          <cell r="U376">
            <v>17674.010683523327</v>
          </cell>
          <cell r="V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7358.5769621629779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U376">
            <v>0</v>
          </cell>
        </row>
        <row r="377">
          <cell r="B377">
            <v>38624</v>
          </cell>
          <cell r="C377">
            <v>9</v>
          </cell>
          <cell r="D377">
            <v>28</v>
          </cell>
          <cell r="E377">
            <v>363</v>
          </cell>
          <cell r="F377">
            <v>683121.55656298401</v>
          </cell>
          <cell r="G377">
            <v>7000</v>
          </cell>
          <cell r="H377">
            <v>3597.9681703196075</v>
          </cell>
          <cell r="I377">
            <v>52878.361577095435</v>
          </cell>
          <cell r="J377">
            <v>25091.070519271558</v>
          </cell>
          <cell r="K377">
            <v>25609.42317656528</v>
          </cell>
          <cell r="L377">
            <v>20555.177651700113</v>
          </cell>
          <cell r="M377">
            <v>20779.330152151451</v>
          </cell>
          <cell r="N377">
            <v>20387.063276361612</v>
          </cell>
          <cell r="O377">
            <v>26327.104538322052</v>
          </cell>
          <cell r="P377">
            <v>30008.41599792277</v>
          </cell>
          <cell r="Q377">
            <v>46105.36743658442</v>
          </cell>
          <cell r="R377">
            <v>0</v>
          </cell>
          <cell r="S377">
            <v>24337.751096816432</v>
          </cell>
          <cell r="T377">
            <v>0</v>
          </cell>
          <cell r="U377">
            <v>17397.103922535662</v>
          </cell>
          <cell r="V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7317.2238921014841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U377">
            <v>0</v>
          </cell>
        </row>
        <row r="378">
          <cell r="B378">
            <v>38625</v>
          </cell>
          <cell r="C378">
            <v>9</v>
          </cell>
          <cell r="D378">
            <v>29</v>
          </cell>
          <cell r="E378">
            <v>364</v>
          </cell>
          <cell r="F378">
            <v>928025.15316629992</v>
          </cell>
          <cell r="G378">
            <v>7000</v>
          </cell>
          <cell r="H378">
            <v>4887.86355849754</v>
          </cell>
          <cell r="I378">
            <v>71835.603971666613</v>
          </cell>
          <cell r="J378">
            <v>34086.385267812177</v>
          </cell>
          <cell r="K378">
            <v>34790.570781440911</v>
          </cell>
          <cell r="L378">
            <v>27924.344804101809</v>
          </cell>
          <cell r="M378">
            <v>28228.857458643961</v>
          </cell>
          <cell r="N378">
            <v>27695.960313195195</v>
          </cell>
          <cell r="O378">
            <v>35765.545658562238</v>
          </cell>
          <cell r="P378">
            <v>40766.631626830647</v>
          </cell>
          <cell r="Q378">
            <v>62634.446631138955</v>
          </cell>
          <cell r="R378">
            <v>0</v>
          </cell>
          <cell r="S378">
            <v>33062.995849500629</v>
          </cell>
          <cell r="T378">
            <v>0</v>
          </cell>
          <cell r="U378">
            <v>32107.055033796754</v>
          </cell>
          <cell r="V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7332.9627915309711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U378">
            <v>0</v>
          </cell>
        </row>
        <row r="379">
          <cell r="B379">
            <v>38626</v>
          </cell>
          <cell r="C379">
            <v>9</v>
          </cell>
          <cell r="D379">
            <v>30</v>
          </cell>
          <cell r="E379">
            <v>365</v>
          </cell>
          <cell r="F379">
            <v>963671.58218442998</v>
          </cell>
          <cell r="G379">
            <v>7000</v>
          </cell>
          <cell r="H379">
            <v>5075.611574587213</v>
          </cell>
          <cell r="I379">
            <v>0</v>
          </cell>
          <cell r="J379">
            <v>0</v>
          </cell>
          <cell r="K379">
            <v>36126.9134523584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U379">
            <v>0</v>
          </cell>
        </row>
        <row r="381">
          <cell r="F381">
            <v>613878162.03401196</v>
          </cell>
          <cell r="G381">
            <v>119475085</v>
          </cell>
          <cell r="H381">
            <v>2088875.671467924</v>
          </cell>
          <cell r="I381">
            <v>29328303.921937291</v>
          </cell>
          <cell r="J381">
            <v>14530975.081102453</v>
          </cell>
          <cell r="K381">
            <v>14868086.236877995</v>
          </cell>
          <cell r="L381">
            <v>11970146.372435413</v>
          </cell>
          <cell r="M381">
            <v>12036416.585331926</v>
          </cell>
          <cell r="N381">
            <v>11809231.212763032</v>
          </cell>
          <cell r="O381">
            <v>13791210.062853735</v>
          </cell>
          <cell r="P381">
            <v>15719631.001519537</v>
          </cell>
          <cell r="Q381">
            <v>24148018.822667949</v>
          </cell>
          <cell r="R381">
            <v>0</v>
          </cell>
          <cell r="S381">
            <v>12734898.500463026</v>
          </cell>
          <cell r="T381">
            <v>0</v>
          </cell>
          <cell r="U381">
            <v>14908884.992666835</v>
          </cell>
          <cell r="V381">
            <v>0</v>
          </cell>
          <cell r="Y381">
            <v>4198125</v>
          </cell>
          <cell r="Z381">
            <v>8123624.9999999991</v>
          </cell>
          <cell r="AA381">
            <v>8984999.9999999981</v>
          </cell>
          <cell r="AB381">
            <v>7660941.5129314559</v>
          </cell>
          <cell r="AC381">
            <v>9038627.3570477907</v>
          </cell>
          <cell r="AD381">
            <v>13049312.904406641</v>
          </cell>
          <cell r="AE381">
            <v>8550271.2819112837</v>
          </cell>
          <cell r="AF381">
            <v>8429414.5520493686</v>
          </cell>
          <cell r="AG381">
            <v>4228000</v>
          </cell>
          <cell r="AH381">
            <v>6587230.651637827</v>
          </cell>
          <cell r="AI381">
            <v>2089480.0876147915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U381">
            <v>9151757.5860513151</v>
          </cell>
        </row>
        <row r="382">
          <cell r="H382">
            <v>2088875.6714679243</v>
          </cell>
          <cell r="I382">
            <v>29328303.921937265</v>
          </cell>
          <cell r="J382">
            <v>14530975.081102464</v>
          </cell>
          <cell r="K382">
            <v>14868086.236877991</v>
          </cell>
          <cell r="L382">
            <v>11970146.372435393</v>
          </cell>
          <cell r="M382">
            <v>12036416.585331896</v>
          </cell>
          <cell r="N382">
            <v>11809231.212763013</v>
          </cell>
          <cell r="O382">
            <v>13791210.062853716</v>
          </cell>
          <cell r="P382">
            <v>15719631.001519533</v>
          </cell>
          <cell r="Q382">
            <v>24148018.822667956</v>
          </cell>
          <cell r="R382">
            <v>0</v>
          </cell>
          <cell r="S382">
            <v>12734898.500463013</v>
          </cell>
          <cell r="T382">
            <v>0</v>
          </cell>
          <cell r="U382">
            <v>14908884.992666841</v>
          </cell>
          <cell r="V382">
            <v>0</v>
          </cell>
          <cell r="Y382">
            <v>4198125</v>
          </cell>
          <cell r="Z382">
            <v>8123624.9999999981</v>
          </cell>
          <cell r="AA382">
            <v>8984999.9999999981</v>
          </cell>
          <cell r="AB382">
            <v>7660941.5129314475</v>
          </cell>
          <cell r="AC382">
            <v>9038627.3570477907</v>
          </cell>
          <cell r="AD382">
            <v>13049312.904406641</v>
          </cell>
          <cell r="AE382">
            <v>8550271.2819112837</v>
          </cell>
          <cell r="AF382">
            <v>8429414.5520493705</v>
          </cell>
          <cell r="AG382">
            <v>4228000</v>
          </cell>
          <cell r="AH382">
            <v>6587230.6516378233</v>
          </cell>
          <cell r="AI382">
            <v>2089480.0876147919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U382">
            <v>9151757.5860513151</v>
          </cell>
        </row>
        <row r="383">
          <cell r="C383">
            <v>10</v>
          </cell>
          <cell r="D383">
            <v>1</v>
          </cell>
          <cell r="H383" t="str">
            <v>Mist Production</v>
          </cell>
          <cell r="I383" t="str">
            <v>DukeBCS2BS</v>
          </cell>
          <cell r="J383" t="str">
            <v>Duke1ABSTBS</v>
          </cell>
          <cell r="K383" t="str">
            <v>CoralABSTBS</v>
          </cell>
          <cell r="L383" t="str">
            <v>CoralBCS2BS</v>
          </cell>
          <cell r="M383" t="str">
            <v>SempraBCS2BS</v>
          </cell>
          <cell r="N383" t="str">
            <v>BPCanadaBCS2BS</v>
          </cell>
          <cell r="O383" t="str">
            <v>SempraABTCBS</v>
          </cell>
          <cell r="P383" t="str">
            <v>HuskeyABSTBS</v>
          </cell>
          <cell r="Q383" t="str">
            <v>BurlingtonABSTBS</v>
          </cell>
          <cell r="R383" t="str">
            <v>Unused "R"</v>
          </cell>
          <cell r="S383" t="str">
            <v>BPCanadaABTCBS</v>
          </cell>
          <cell r="T383" t="str">
            <v>Unused "T"</v>
          </cell>
          <cell r="U383" t="str">
            <v>BPCanadaABSTBS</v>
          </cell>
          <cell r="V383" t="str">
            <v>Unused "V"</v>
          </cell>
          <cell r="Y383" t="str">
            <v>Duke2ABSTBS</v>
          </cell>
          <cell r="Z383" t="str">
            <v>Duke3ABSTBS</v>
          </cell>
          <cell r="AA383" t="str">
            <v>SempraABSTBS</v>
          </cell>
          <cell r="AB383" t="str">
            <v>CanadianresABTCBS</v>
          </cell>
          <cell r="AC383" t="str">
            <v>NationalFuelRKBS</v>
          </cell>
          <cell r="AD383" t="str">
            <v>OneokRKBS</v>
          </cell>
          <cell r="AE383" t="str">
            <v>EnsercoRKBS</v>
          </cell>
          <cell r="AF383" t="str">
            <v>WesternGasRKBS</v>
          </cell>
          <cell r="AG383" t="str">
            <v>ConocoPhRKBS</v>
          </cell>
          <cell r="AH383" t="str">
            <v>SempraRKBS</v>
          </cell>
          <cell r="AI383" t="str">
            <v>NationalFuelRKBS</v>
          </cell>
          <cell r="AJ383" t="str">
            <v>Unused "AJ"</v>
          </cell>
          <cell r="AK383" t="str">
            <v>Unused "AK"</v>
          </cell>
          <cell r="AL383" t="str">
            <v>Unused "AL"</v>
          </cell>
          <cell r="AM383" t="str">
            <v>Unused "AM"</v>
          </cell>
          <cell r="AN383" t="str">
            <v>Unused "AN"</v>
          </cell>
          <cell r="AO383" t="str">
            <v>Unused "AO"</v>
          </cell>
          <cell r="AP383" t="str">
            <v>Unused "AP"</v>
          </cell>
          <cell r="AQ383" t="str">
            <v>Unused "AQ"</v>
          </cell>
          <cell r="AR383" t="str">
            <v>Unused "AR"</v>
          </cell>
          <cell r="AU383" t="str">
            <v>SEMPRAABSTSW</v>
          </cell>
        </row>
        <row r="384">
          <cell r="C384">
            <v>10</v>
          </cell>
          <cell r="D384">
            <v>2</v>
          </cell>
          <cell r="F384">
            <v>733353247.03401196</v>
          </cell>
          <cell r="H384" t="str">
            <v>Mist Production</v>
          </cell>
          <cell r="I384" t="str">
            <v>DukeBCS2BS</v>
          </cell>
          <cell r="J384" t="str">
            <v>Duke1ABSTBS</v>
          </cell>
          <cell r="K384" t="str">
            <v>CoralABSTBS</v>
          </cell>
          <cell r="L384" t="str">
            <v>CoralBCS2BS</v>
          </cell>
          <cell r="M384" t="str">
            <v>SempraBCS2BS</v>
          </cell>
          <cell r="N384" t="str">
            <v>BPCanadaBCS2BS</v>
          </cell>
          <cell r="O384" t="str">
            <v>SempraABTCBS</v>
          </cell>
          <cell r="P384" t="str">
            <v>HuskeyABSTBS</v>
          </cell>
          <cell r="Q384" t="str">
            <v>BurlingtonABSTBS</v>
          </cell>
          <cell r="R384" t="str">
            <v>Unused "R"</v>
          </cell>
          <cell r="S384" t="str">
            <v>BPCanadaABTCBS</v>
          </cell>
          <cell r="T384" t="str">
            <v>Unused "T"</v>
          </cell>
          <cell r="U384" t="str">
            <v>BPCanadaABSTBS</v>
          </cell>
          <cell r="V384" t="str">
            <v>Unused "V"</v>
          </cell>
          <cell r="Y384" t="str">
            <v>Duke2ABSTBS</v>
          </cell>
          <cell r="Z384" t="str">
            <v>Duke3ABSTBS</v>
          </cell>
          <cell r="AA384" t="str">
            <v>SempraABSTBS</v>
          </cell>
          <cell r="AB384" t="str">
            <v>CanadianresABTCBS</v>
          </cell>
          <cell r="AC384" t="str">
            <v>NationalFuelRKBS</v>
          </cell>
          <cell r="AD384" t="str">
            <v>OneokRKBS</v>
          </cell>
          <cell r="AE384" t="str">
            <v>EnsercoRKBS</v>
          </cell>
          <cell r="AF384" t="str">
            <v>WesternGasRKBS</v>
          </cell>
          <cell r="AG384" t="str">
            <v>ConocoPhRKBS</v>
          </cell>
          <cell r="AU384" t="str">
            <v>SEMPRAABSTSW</v>
          </cell>
        </row>
        <row r="385">
          <cell r="C385">
            <v>10</v>
          </cell>
          <cell r="D385">
            <v>3</v>
          </cell>
          <cell r="F385">
            <v>733353247.03401208</v>
          </cell>
          <cell r="O385">
            <v>0.48938231199205368</v>
          </cell>
        </row>
        <row r="386">
          <cell r="C386">
            <v>10</v>
          </cell>
          <cell r="D386">
            <v>4</v>
          </cell>
        </row>
        <row r="387">
          <cell r="C387">
            <v>10</v>
          </cell>
          <cell r="D387">
            <v>5</v>
          </cell>
          <cell r="P387" t="str">
            <v xml:space="preserve">first tier </v>
          </cell>
        </row>
        <row r="388">
          <cell r="C388">
            <v>10</v>
          </cell>
          <cell r="D388">
            <v>6</v>
          </cell>
          <cell r="P388" t="str">
            <v>1090000 ann</v>
          </cell>
        </row>
        <row r="389">
          <cell r="C389">
            <v>10</v>
          </cell>
          <cell r="D389">
            <v>7</v>
          </cell>
          <cell r="P389" t="str">
            <v>second tier nxt</v>
          </cell>
        </row>
        <row r="390">
          <cell r="C390">
            <v>10</v>
          </cell>
          <cell r="D390">
            <v>8</v>
          </cell>
          <cell r="P390">
            <v>47000</v>
          </cell>
        </row>
        <row r="391">
          <cell r="C391">
            <v>10</v>
          </cell>
          <cell r="D391">
            <v>9</v>
          </cell>
          <cell r="P391" t="str">
            <v>excess</v>
          </cell>
        </row>
        <row r="392">
          <cell r="C392">
            <v>10</v>
          </cell>
          <cell r="D392">
            <v>10</v>
          </cell>
          <cell r="P392" t="str">
            <v>each has diff't</v>
          </cell>
        </row>
        <row r="393">
          <cell r="C393">
            <v>10</v>
          </cell>
          <cell r="D393">
            <v>11</v>
          </cell>
          <cell r="P393" t="str">
            <v>price</v>
          </cell>
        </row>
        <row r="394">
          <cell r="C394">
            <v>10</v>
          </cell>
          <cell r="D394">
            <v>12</v>
          </cell>
        </row>
        <row r="395">
          <cell r="C395">
            <v>10</v>
          </cell>
          <cell r="D395">
            <v>13</v>
          </cell>
        </row>
        <row r="396">
          <cell r="C396">
            <v>10</v>
          </cell>
          <cell r="D396">
            <v>14</v>
          </cell>
        </row>
        <row r="397">
          <cell r="C397">
            <v>10</v>
          </cell>
          <cell r="D397">
            <v>15</v>
          </cell>
        </row>
        <row r="398">
          <cell r="C398">
            <v>10</v>
          </cell>
          <cell r="D398">
            <v>16</v>
          </cell>
        </row>
        <row r="399">
          <cell r="C399">
            <v>10</v>
          </cell>
          <cell r="D399">
            <v>17</v>
          </cell>
        </row>
        <row r="400">
          <cell r="C400">
            <v>10</v>
          </cell>
          <cell r="D400">
            <v>18</v>
          </cell>
        </row>
        <row r="401">
          <cell r="C401">
            <v>10</v>
          </cell>
          <cell r="D401">
            <v>19</v>
          </cell>
        </row>
        <row r="402">
          <cell r="C402">
            <v>10</v>
          </cell>
          <cell r="D402">
            <v>20</v>
          </cell>
        </row>
        <row r="403">
          <cell r="C403">
            <v>10</v>
          </cell>
          <cell r="D403">
            <v>21</v>
          </cell>
        </row>
        <row r="404">
          <cell r="C404">
            <v>10</v>
          </cell>
          <cell r="D404">
            <v>22</v>
          </cell>
        </row>
        <row r="405">
          <cell r="C405">
            <v>10</v>
          </cell>
          <cell r="D405">
            <v>23</v>
          </cell>
        </row>
        <row r="406">
          <cell r="C406">
            <v>10</v>
          </cell>
          <cell r="D406">
            <v>24</v>
          </cell>
        </row>
        <row r="407">
          <cell r="C407">
            <v>10</v>
          </cell>
          <cell r="D407">
            <v>25</v>
          </cell>
        </row>
        <row r="408">
          <cell r="C408">
            <v>10</v>
          </cell>
          <cell r="D408">
            <v>26</v>
          </cell>
        </row>
        <row r="409">
          <cell r="C409">
            <v>10</v>
          </cell>
          <cell r="D409">
            <v>27</v>
          </cell>
        </row>
        <row r="410">
          <cell r="C410">
            <v>10</v>
          </cell>
          <cell r="D410">
            <v>28</v>
          </cell>
        </row>
        <row r="411">
          <cell r="C411">
            <v>10</v>
          </cell>
          <cell r="D411">
            <v>29</v>
          </cell>
        </row>
        <row r="412">
          <cell r="C412">
            <v>10</v>
          </cell>
          <cell r="D412">
            <v>30</v>
          </cell>
        </row>
        <row r="413">
          <cell r="C413">
            <v>10</v>
          </cell>
          <cell r="D413">
            <v>31</v>
          </cell>
        </row>
      </sheetData>
      <sheetData sheetId="9" refreshError="1">
        <row r="3">
          <cell r="C3" t="str">
            <v>From Dispatch</v>
          </cell>
        </row>
        <row r="5">
          <cell r="C5">
            <v>0</v>
          </cell>
          <cell r="D5">
            <v>0</v>
          </cell>
          <cell r="E5" t="str">
            <v>OK</v>
          </cell>
          <cell r="F5">
            <v>0</v>
          </cell>
          <cell r="G5">
            <v>0</v>
          </cell>
          <cell r="H5" t="str">
            <v>OK</v>
          </cell>
          <cell r="I5" t="str">
            <v>N/A</v>
          </cell>
          <cell r="J5" t="str">
            <v xml:space="preserve">                   N/A</v>
          </cell>
          <cell r="K5" t="str">
            <v>N/A</v>
          </cell>
        </row>
        <row r="6">
          <cell r="C6">
            <v>11202867</v>
          </cell>
          <cell r="D6">
            <v>11202867</v>
          </cell>
          <cell r="E6" t="str">
            <v>OK</v>
          </cell>
          <cell r="F6">
            <v>5227929.9142199997</v>
          </cell>
          <cell r="G6">
            <v>5227929.9142199997</v>
          </cell>
          <cell r="H6" t="str">
            <v>OK</v>
          </cell>
          <cell r="I6">
            <v>0.46666000000000002</v>
          </cell>
          <cell r="J6">
            <v>0.46666000000000002</v>
          </cell>
          <cell r="K6">
            <v>0</v>
          </cell>
        </row>
        <row r="7">
          <cell r="C7">
            <v>3154303</v>
          </cell>
          <cell r="D7">
            <v>3154303</v>
          </cell>
          <cell r="E7" t="str">
            <v>OK</v>
          </cell>
          <cell r="F7">
            <v>1254560.9321899947</v>
          </cell>
          <cell r="G7">
            <v>1254560.9321900003</v>
          </cell>
          <cell r="H7" t="str">
            <v>OK</v>
          </cell>
          <cell r="I7">
            <v>0.39772999999999997</v>
          </cell>
          <cell r="J7">
            <v>0.39772999999999997</v>
          </cell>
          <cell r="K7">
            <v>0</v>
          </cell>
        </row>
        <row r="8">
          <cell r="C8">
            <v>4788992</v>
          </cell>
          <cell r="D8">
            <v>4788992</v>
          </cell>
          <cell r="E8" t="str">
            <v>OK</v>
          </cell>
          <cell r="F8">
            <v>2602625.5923199998</v>
          </cell>
          <cell r="G8">
            <v>2602625.5923200003</v>
          </cell>
          <cell r="H8" t="str">
            <v>OK</v>
          </cell>
          <cell r="I8">
            <v>0.54346000000000005</v>
          </cell>
          <cell r="J8">
            <v>0.54346000000000005</v>
          </cell>
          <cell r="K8">
            <v>0</v>
          </cell>
        </row>
        <row r="9">
          <cell r="C9">
            <v>9958843</v>
          </cell>
          <cell r="D9">
            <v>9958843</v>
          </cell>
          <cell r="E9" t="str">
            <v>OK</v>
          </cell>
          <cell r="F9">
            <v>4380596.2704099752</v>
          </cell>
          <cell r="G9">
            <v>4380596.2704099976</v>
          </cell>
          <cell r="H9" t="str">
            <v>OK</v>
          </cell>
          <cell r="I9">
            <v>0.43986999999999998</v>
          </cell>
          <cell r="J9">
            <v>0.43986999999999998</v>
          </cell>
          <cell r="K9">
            <v>0</v>
          </cell>
        </row>
        <row r="10">
          <cell r="C10">
            <v>0</v>
          </cell>
          <cell r="D10">
            <v>0</v>
          </cell>
          <cell r="E10" t="str">
            <v>OK</v>
          </cell>
          <cell r="F10">
            <v>0</v>
          </cell>
          <cell r="G10">
            <v>0</v>
          </cell>
          <cell r="H10" t="str">
            <v>OK</v>
          </cell>
          <cell r="I10" t="str">
            <v>N/A</v>
          </cell>
          <cell r="J10" t="str">
            <v xml:space="preserve">                   N/A</v>
          </cell>
          <cell r="K10" t="str">
            <v>N/A</v>
          </cell>
        </row>
        <row r="11">
          <cell r="C11">
            <v>0</v>
          </cell>
          <cell r="D11">
            <v>0</v>
          </cell>
          <cell r="E11" t="str">
            <v>OK</v>
          </cell>
          <cell r="F11">
            <v>0</v>
          </cell>
          <cell r="G11">
            <v>0</v>
          </cell>
          <cell r="H11" t="str">
            <v>OK</v>
          </cell>
          <cell r="I11" t="str">
            <v>N/A</v>
          </cell>
          <cell r="J11" t="str">
            <v xml:space="preserve">                   N/A</v>
          </cell>
          <cell r="K11" t="str">
            <v>N/A</v>
          </cell>
        </row>
        <row r="12">
          <cell r="C12">
            <v>0</v>
          </cell>
          <cell r="D12">
            <v>0</v>
          </cell>
          <cell r="E12" t="str">
            <v>OK</v>
          </cell>
          <cell r="F12">
            <v>0</v>
          </cell>
          <cell r="G12">
            <v>0</v>
          </cell>
          <cell r="H12" t="str">
            <v>OK</v>
          </cell>
          <cell r="I12" t="str">
            <v>N/A</v>
          </cell>
          <cell r="J12" t="str">
            <v xml:space="preserve">                   N/A</v>
          </cell>
          <cell r="K12" t="str">
            <v>N/A</v>
          </cell>
        </row>
        <row r="13">
          <cell r="C13">
            <v>119475085</v>
          </cell>
          <cell r="D13">
            <v>119475085</v>
          </cell>
          <cell r="E13" t="str">
            <v>OK</v>
          </cell>
          <cell r="F13">
            <v>53796976</v>
          </cell>
          <cell r="G13">
            <v>53796975.712339997</v>
          </cell>
          <cell r="H13" t="str">
            <v>OK</v>
          </cell>
          <cell r="I13">
            <v>0.45028000000000001</v>
          </cell>
          <cell r="J13">
            <v>0.45028000000000001</v>
          </cell>
          <cell r="K13">
            <v>0</v>
          </cell>
        </row>
        <row r="14">
          <cell r="G14">
            <v>53796975.712339997</v>
          </cell>
        </row>
        <row r="17">
          <cell r="C17" t="str">
            <v>Volumes</v>
          </cell>
          <cell r="F17" t="str">
            <v>Dollars</v>
          </cell>
          <cell r="I17" t="str">
            <v>Prices</v>
          </cell>
        </row>
        <row r="18">
          <cell r="C18" t="str">
            <v>From Dispatch</v>
          </cell>
          <cell r="D18" t="str">
            <v>from Summary</v>
          </cell>
          <cell r="F18" t="str">
            <v>From Costing</v>
          </cell>
          <cell r="G18" t="str">
            <v>From Summary</v>
          </cell>
          <cell r="I18" t="str">
            <v>Average calculated</v>
          </cell>
          <cell r="J18" t="str">
            <v>from Flowing Prices</v>
          </cell>
          <cell r="K18" t="str">
            <v>difference</v>
          </cell>
        </row>
        <row r="19">
          <cell r="C19">
            <v>4261967.8272013497</v>
          </cell>
          <cell r="D19">
            <v>4261967.8272013497</v>
          </cell>
          <cell r="E19" t="str">
            <v>OK</v>
          </cell>
          <cell r="F19">
            <v>2088875.671467924</v>
          </cell>
          <cell r="G19">
            <v>2088876</v>
          </cell>
          <cell r="H19" t="str">
            <v>OK</v>
          </cell>
          <cell r="I19">
            <v>0.49012</v>
          </cell>
          <cell r="J19">
            <v>0.49012</v>
          </cell>
          <cell r="K19">
            <v>0</v>
          </cell>
          <cell r="L19" t="str">
            <v>Mist Production</v>
          </cell>
        </row>
        <row r="20">
          <cell r="C20">
            <v>62612288.679984048</v>
          </cell>
          <cell r="D20">
            <v>62612288.679984093</v>
          </cell>
          <cell r="E20" t="str">
            <v>OK</v>
          </cell>
          <cell r="F20">
            <v>29328303.921937291</v>
          </cell>
          <cell r="G20">
            <v>29328304</v>
          </cell>
          <cell r="H20" t="str">
            <v>OK</v>
          </cell>
          <cell r="I20">
            <v>0.46840999999999999</v>
          </cell>
          <cell r="J20">
            <v>0.47105000000000002</v>
          </cell>
          <cell r="K20">
            <v>-2.6400000000000312E-3</v>
          </cell>
          <cell r="L20" t="str">
            <v>DukeBCS2BS</v>
          </cell>
        </row>
        <row r="21">
          <cell r="C21">
            <v>31371054.446440294</v>
          </cell>
          <cell r="D21">
            <v>31371054.446440294</v>
          </cell>
          <cell r="E21" t="str">
            <v>OK</v>
          </cell>
          <cell r="F21">
            <v>14530975.081102453</v>
          </cell>
          <cell r="G21">
            <v>14530975</v>
          </cell>
          <cell r="H21" t="str">
            <v>OK</v>
          </cell>
          <cell r="I21">
            <v>0.4632</v>
          </cell>
          <cell r="J21">
            <v>0.4632</v>
          </cell>
          <cell r="K21">
            <v>0</v>
          </cell>
          <cell r="L21" t="str">
            <v>Duke1ABSTBS</v>
          </cell>
        </row>
        <row r="22">
          <cell r="C22">
            <v>31447466.42574675</v>
          </cell>
          <cell r="D22">
            <v>31447466.425746754</v>
          </cell>
          <cell r="E22" t="str">
            <v>OK</v>
          </cell>
          <cell r="F22">
            <v>14868086.236877995</v>
          </cell>
          <cell r="G22">
            <v>14868086</v>
          </cell>
          <cell r="H22" t="str">
            <v>OK</v>
          </cell>
          <cell r="I22">
            <v>0.4727912269811711</v>
          </cell>
          <cell r="J22">
            <v>0.47279122698117099</v>
          </cell>
          <cell r="K22">
            <v>1.1102230246251565E-16</v>
          </cell>
          <cell r="L22" t="str">
            <v>CoralABSTBS</v>
          </cell>
        </row>
        <row r="23">
          <cell r="C23">
            <v>31306144.339992024</v>
          </cell>
          <cell r="D23">
            <v>31306144.339992046</v>
          </cell>
          <cell r="E23" t="str">
            <v>OK</v>
          </cell>
          <cell r="F23">
            <v>11970146.372435413</v>
          </cell>
          <cell r="G23">
            <v>11970146</v>
          </cell>
          <cell r="H23" t="str">
            <v>OK</v>
          </cell>
          <cell r="I23">
            <v>0.38235999999999998</v>
          </cell>
          <cell r="J23">
            <v>0.38027</v>
          </cell>
          <cell r="K23">
            <v>2.0899999999999808E-3</v>
          </cell>
          <cell r="L23" t="str">
            <v>CoralBCS2BS</v>
          </cell>
        </row>
        <row r="24">
          <cell r="C24">
            <v>31306144.339992024</v>
          </cell>
          <cell r="D24">
            <v>31306144.339992046</v>
          </cell>
          <cell r="E24" t="str">
            <v>OK</v>
          </cell>
          <cell r="F24">
            <v>12036416.585331926</v>
          </cell>
          <cell r="G24">
            <v>12036417</v>
          </cell>
          <cell r="H24" t="str">
            <v>OK</v>
          </cell>
          <cell r="I24">
            <v>0.38446999999999998</v>
          </cell>
          <cell r="J24">
            <v>0.38441999999999998</v>
          </cell>
          <cell r="K24">
            <v>4.9999999999994493E-5</v>
          </cell>
          <cell r="L24" t="str">
            <v>SempraBCS2BS</v>
          </cell>
        </row>
        <row r="25">
          <cell r="C25">
            <v>31306144.339992024</v>
          </cell>
          <cell r="D25">
            <v>31306144.339992046</v>
          </cell>
          <cell r="E25" t="str">
            <v>OK</v>
          </cell>
          <cell r="F25">
            <v>11809231.212763032</v>
          </cell>
          <cell r="G25">
            <v>11809231</v>
          </cell>
          <cell r="H25" t="str">
            <v>OK</v>
          </cell>
          <cell r="I25">
            <v>0.37722</v>
          </cell>
          <cell r="J25">
            <v>0.37716</v>
          </cell>
          <cell r="K25">
            <v>6.0000000000004494E-5</v>
          </cell>
          <cell r="L25" t="str">
            <v>BPCanadaBCS2BS</v>
          </cell>
        </row>
        <row r="26">
          <cell r="C26">
            <v>28180851.095161095</v>
          </cell>
          <cell r="D26">
            <v>28180851.095161065</v>
          </cell>
          <cell r="E26" t="str">
            <v>OK</v>
          </cell>
          <cell r="F26">
            <v>13791210.062853735</v>
          </cell>
          <cell r="G26">
            <v>13791210</v>
          </cell>
          <cell r="H26" t="str">
            <v>OK</v>
          </cell>
          <cell r="I26">
            <v>0.48937999999999998</v>
          </cell>
          <cell r="J26">
            <v>0.48937999999999998</v>
          </cell>
          <cell r="K26">
            <v>0</v>
          </cell>
          <cell r="L26" t="str">
            <v>SempraABTCBS</v>
          </cell>
        </row>
        <row r="27">
          <cell r="C27">
            <v>28374594.446440294</v>
          </cell>
          <cell r="D27">
            <v>28374594.446440294</v>
          </cell>
          <cell r="E27" t="str">
            <v>OK</v>
          </cell>
          <cell r="F27">
            <v>15719631.001519537</v>
          </cell>
          <cell r="G27">
            <v>15719631</v>
          </cell>
          <cell r="H27" t="str">
            <v>OK</v>
          </cell>
          <cell r="I27">
            <v>0.55400000000000005</v>
          </cell>
          <cell r="J27">
            <v>0.55400000000000005</v>
          </cell>
          <cell r="K27">
            <v>0</v>
          </cell>
          <cell r="L27" t="str">
            <v>HuskeyABSTBS</v>
          </cell>
        </row>
        <row r="28">
          <cell r="C28">
            <v>42555104.820402652</v>
          </cell>
          <cell r="D28">
            <v>42555104.820402637</v>
          </cell>
          <cell r="E28" t="str">
            <v>OK</v>
          </cell>
          <cell r="F28">
            <v>24148018.822667949</v>
          </cell>
          <cell r="G28">
            <v>24148019</v>
          </cell>
          <cell r="H28" t="str">
            <v>OK</v>
          </cell>
          <cell r="I28">
            <v>0.56745000000000001</v>
          </cell>
          <cell r="J28">
            <v>0.56745000000000001</v>
          </cell>
          <cell r="K28">
            <v>0</v>
          </cell>
          <cell r="L28" t="str">
            <v>BurlingtonABSTBS</v>
          </cell>
        </row>
        <row r="29">
          <cell r="C29">
            <v>0</v>
          </cell>
          <cell r="D29">
            <v>0</v>
          </cell>
          <cell r="E29" t="str">
            <v>OK</v>
          </cell>
          <cell r="F29">
            <v>0</v>
          </cell>
          <cell r="G29">
            <v>0</v>
          </cell>
          <cell r="H29" t="str">
            <v>OK</v>
          </cell>
          <cell r="I29" t="str">
            <v xml:space="preserve">     N/A</v>
          </cell>
          <cell r="J29" t="e">
            <v>#DIV/0!</v>
          </cell>
          <cell r="K29" t="str">
            <v>N/A</v>
          </cell>
          <cell r="L29" t="str">
            <v>Unused "R"</v>
          </cell>
        </row>
        <row r="30">
          <cell r="C30">
            <v>28149447.306126852</v>
          </cell>
          <cell r="D30">
            <v>28149447.306126822</v>
          </cell>
          <cell r="E30" t="str">
            <v>OK</v>
          </cell>
          <cell r="F30">
            <v>12734898.500463026</v>
          </cell>
          <cell r="G30">
            <v>12734899</v>
          </cell>
          <cell r="H30" t="str">
            <v>OK</v>
          </cell>
          <cell r="I30">
            <v>0.45240000000000002</v>
          </cell>
          <cell r="J30">
            <v>0.45240000000000002</v>
          </cell>
          <cell r="K30">
            <v>0</v>
          </cell>
          <cell r="L30" t="str">
            <v>BPCanadaABTCBS</v>
          </cell>
        </row>
        <row r="31">
          <cell r="C31">
            <v>0</v>
          </cell>
          <cell r="D31">
            <v>0</v>
          </cell>
          <cell r="E31" t="str">
            <v>OK</v>
          </cell>
          <cell r="F31">
            <v>0</v>
          </cell>
          <cell r="G31">
            <v>0</v>
          </cell>
          <cell r="H31" t="str">
            <v>OK</v>
          </cell>
          <cell r="I31" t="str">
            <v xml:space="preserve">     N/A</v>
          </cell>
          <cell r="J31" t="e">
            <v>#DIV/0!</v>
          </cell>
          <cell r="K31" t="str">
            <v>N/A</v>
          </cell>
          <cell r="L31" t="str">
            <v>Unused "T"</v>
          </cell>
        </row>
        <row r="32">
          <cell r="C32">
            <v>26012505.837385863</v>
          </cell>
          <cell r="D32">
            <v>26012505.837385863</v>
          </cell>
          <cell r="E32" t="str">
            <v>OK</v>
          </cell>
          <cell r="F32">
            <v>14908884.992666835</v>
          </cell>
          <cell r="G32">
            <v>14908885</v>
          </cell>
          <cell r="H32" t="str">
            <v>OK</v>
          </cell>
          <cell r="I32">
            <v>0.57313999999999998</v>
          </cell>
          <cell r="J32">
            <v>0.57313999999999998</v>
          </cell>
          <cell r="K32">
            <v>0</v>
          </cell>
          <cell r="L32" t="str">
            <v>BPCanadaABSTBS</v>
          </cell>
        </row>
        <row r="33">
          <cell r="C33">
            <v>0</v>
          </cell>
          <cell r="D33">
            <v>0</v>
          </cell>
          <cell r="E33" t="str">
            <v>OK</v>
          </cell>
          <cell r="F33">
            <v>0</v>
          </cell>
          <cell r="G33">
            <v>0</v>
          </cell>
          <cell r="H33" t="str">
            <v>OK</v>
          </cell>
          <cell r="I33" t="str">
            <v xml:space="preserve">     N/A</v>
          </cell>
          <cell r="J33" t="e">
            <v>#DIV/0!</v>
          </cell>
          <cell r="K33" t="str">
            <v>N/A</v>
          </cell>
          <cell r="L33" t="str">
            <v>Unused "V"</v>
          </cell>
        </row>
        <row r="34">
          <cell r="L34" t="str">
            <v>Winter Only Base Supplies</v>
          </cell>
        </row>
        <row r="35">
          <cell r="C35">
            <v>7249500</v>
          </cell>
          <cell r="D35">
            <v>7249500</v>
          </cell>
          <cell r="E35" t="str">
            <v>OK</v>
          </cell>
          <cell r="F35">
            <v>4198125</v>
          </cell>
          <cell r="G35">
            <v>4198125</v>
          </cell>
          <cell r="H35" t="str">
            <v>OK</v>
          </cell>
          <cell r="I35">
            <v>0.57908999999999999</v>
          </cell>
          <cell r="J35">
            <v>0.57908999999999999</v>
          </cell>
          <cell r="K35">
            <v>0</v>
          </cell>
          <cell r="L35" t="str">
            <v>Duke2ABSTBS</v>
          </cell>
        </row>
        <row r="36">
          <cell r="C36">
            <v>13049100</v>
          </cell>
          <cell r="D36">
            <v>13049100</v>
          </cell>
          <cell r="E36" t="str">
            <v>OK</v>
          </cell>
          <cell r="F36">
            <v>8123624.9999999991</v>
          </cell>
          <cell r="G36">
            <v>8123625</v>
          </cell>
          <cell r="H36" t="str">
            <v>OK</v>
          </cell>
          <cell r="I36">
            <v>0.62253999999999998</v>
          </cell>
          <cell r="J36">
            <v>0.62253999999999998</v>
          </cell>
          <cell r="K36">
            <v>0</v>
          </cell>
          <cell r="L36" t="str">
            <v>Duke3ABSTBS</v>
          </cell>
        </row>
        <row r="37">
          <cell r="C37">
            <v>14499000</v>
          </cell>
          <cell r="D37">
            <v>14499000</v>
          </cell>
          <cell r="E37" t="str">
            <v>OK</v>
          </cell>
          <cell r="F37">
            <v>8984999.9999999981</v>
          </cell>
          <cell r="G37">
            <v>8985000</v>
          </cell>
          <cell r="H37" t="str">
            <v>OK</v>
          </cell>
          <cell r="I37">
            <v>0.61970000000000003</v>
          </cell>
          <cell r="J37">
            <v>0.61970000000000003</v>
          </cell>
          <cell r="K37">
            <v>0</v>
          </cell>
          <cell r="L37" t="str">
            <v>SempraABSTBS</v>
          </cell>
        </row>
        <row r="38">
          <cell r="B38" t="str">
            <v>CanadianresABTCBS</v>
          </cell>
          <cell r="C38">
            <v>14162149.896067377</v>
          </cell>
          <cell r="D38">
            <v>14162149.896067377</v>
          </cell>
          <cell r="E38" t="str">
            <v>OK</v>
          </cell>
          <cell r="F38">
            <v>7660941.5129314559</v>
          </cell>
          <cell r="G38">
            <v>7660942</v>
          </cell>
          <cell r="H38" t="str">
            <v>OK</v>
          </cell>
          <cell r="I38">
            <v>0.54093999999999998</v>
          </cell>
          <cell r="J38">
            <v>0.54093999999999998</v>
          </cell>
          <cell r="K38">
            <v>0</v>
          </cell>
          <cell r="L38" t="str">
            <v>CanadianresABTCBS</v>
          </cell>
        </row>
        <row r="39">
          <cell r="B39" t="str">
            <v>NationalFuelRKBS</v>
          </cell>
          <cell r="C39">
            <v>14500015.854411952</v>
          </cell>
          <cell r="D39">
            <v>14500015.854411952</v>
          </cell>
          <cell r="E39" t="str">
            <v>OK</v>
          </cell>
          <cell r="F39">
            <v>9038627.3570477907</v>
          </cell>
          <cell r="G39">
            <v>9038627</v>
          </cell>
          <cell r="H39" t="str">
            <v>OK</v>
          </cell>
          <cell r="I39">
            <v>0.62334999999999996</v>
          </cell>
          <cell r="J39">
            <v>0.62334999999999996</v>
          </cell>
          <cell r="K39">
            <v>0</v>
          </cell>
          <cell r="L39" t="str">
            <v>NationalFuelRKBS</v>
          </cell>
        </row>
        <row r="40">
          <cell r="B40" t="str">
            <v>OneokRKBS</v>
          </cell>
          <cell r="C40">
            <v>21583322.902745333</v>
          </cell>
          <cell r="D40">
            <v>21583322.902745336</v>
          </cell>
          <cell r="E40" t="str">
            <v>OK</v>
          </cell>
          <cell r="F40">
            <v>13049312.904406641</v>
          </cell>
          <cell r="G40">
            <v>13049313</v>
          </cell>
          <cell r="H40" t="str">
            <v>OK</v>
          </cell>
          <cell r="I40">
            <v>0.60460000000000003</v>
          </cell>
          <cell r="J40">
            <v>0.60460000000000003</v>
          </cell>
          <cell r="K40">
            <v>0</v>
          </cell>
          <cell r="L40" t="str">
            <v>OneokRKBS</v>
          </cell>
        </row>
        <row r="41">
          <cell r="B41" t="str">
            <v>EnsercoRKBS</v>
          </cell>
          <cell r="C41">
            <v>14189567.109728632</v>
          </cell>
          <cell r="D41">
            <v>14189567.109728634</v>
          </cell>
          <cell r="E41" t="str">
            <v>OK</v>
          </cell>
          <cell r="F41">
            <v>8550271.2819112837</v>
          </cell>
          <cell r="G41">
            <v>8550271</v>
          </cell>
          <cell r="H41" t="str">
            <v>OK</v>
          </cell>
          <cell r="I41">
            <v>0.60257449827691056</v>
          </cell>
          <cell r="J41">
            <v>0.60257449827691056</v>
          </cell>
          <cell r="K41">
            <v>0</v>
          </cell>
          <cell r="L41" t="str">
            <v>EnsercoRKBS</v>
          </cell>
        </row>
        <row r="42">
          <cell r="B42" t="str">
            <v>WesternGasRKBS</v>
          </cell>
          <cell r="C42">
            <v>13953792.612503203</v>
          </cell>
          <cell r="D42">
            <v>13953792.612503204</v>
          </cell>
          <cell r="E42" t="str">
            <v>OK</v>
          </cell>
          <cell r="F42">
            <v>8429414.5520493686</v>
          </cell>
          <cell r="G42">
            <v>8429415</v>
          </cell>
          <cell r="H42" t="str">
            <v>OK</v>
          </cell>
          <cell r="I42">
            <v>0.6040948712750861</v>
          </cell>
          <cell r="J42">
            <v>0.6040948712750861</v>
          </cell>
          <cell r="K42">
            <v>0</v>
          </cell>
          <cell r="L42" t="str">
            <v>WesternGasRKBS</v>
          </cell>
        </row>
        <row r="43">
          <cell r="B43" t="str">
            <v>ConocoPhRKBS</v>
          </cell>
          <cell r="C43">
            <v>6906200</v>
          </cell>
          <cell r="D43">
            <v>6906200</v>
          </cell>
          <cell r="E43" t="str">
            <v>OK</v>
          </cell>
          <cell r="F43">
            <v>4228000</v>
          </cell>
          <cell r="G43">
            <v>4228000</v>
          </cell>
          <cell r="H43" t="str">
            <v>OK</v>
          </cell>
          <cell r="I43">
            <v>0.61220352726535576</v>
          </cell>
          <cell r="J43">
            <v>0.61220352726535576</v>
          </cell>
          <cell r="K43">
            <v>0</v>
          </cell>
          <cell r="L43" t="str">
            <v>ConocoPhRKBS</v>
          </cell>
        </row>
        <row r="44">
          <cell r="B44" t="str">
            <v>SempraRKBS</v>
          </cell>
          <cell r="C44">
            <v>10941013.065498121</v>
          </cell>
          <cell r="D44">
            <v>10941013.06549811</v>
          </cell>
          <cell r="E44" t="str">
            <v>OK</v>
          </cell>
          <cell r="F44">
            <v>6587230.651637827</v>
          </cell>
          <cell r="G44">
            <v>6587231</v>
          </cell>
          <cell r="H44" t="str">
            <v>OK</v>
          </cell>
          <cell r="I44">
            <v>0.60206770727751868</v>
          </cell>
          <cell r="J44">
            <v>0.60206770727751868</v>
          </cell>
          <cell r="K44">
            <v>0</v>
          </cell>
          <cell r="L44" t="str">
            <v>SempraRKBS</v>
          </cell>
        </row>
        <row r="45">
          <cell r="B45" t="str">
            <v>NationalFuelRKBS</v>
          </cell>
          <cell r="C45">
            <v>3810501.0248442767</v>
          </cell>
          <cell r="D45">
            <v>3810501.0248442767</v>
          </cell>
          <cell r="E45" t="str">
            <v>OK</v>
          </cell>
          <cell r="F45">
            <v>2089480.0876147915</v>
          </cell>
          <cell r="G45">
            <v>2089480</v>
          </cell>
          <cell r="H45" t="str">
            <v>OK</v>
          </cell>
          <cell r="I45">
            <v>0.54834786134198255</v>
          </cell>
          <cell r="J45">
            <v>0.54834786134198243</v>
          </cell>
          <cell r="K45">
            <v>1.1102230246251565E-16</v>
          </cell>
          <cell r="L45" t="str">
            <v>NationalFuelRKBS</v>
          </cell>
        </row>
        <row r="46">
          <cell r="B46" t="str">
            <v>Unused "AJ"</v>
          </cell>
          <cell r="C46">
            <v>0</v>
          </cell>
          <cell r="D46">
            <v>0</v>
          </cell>
          <cell r="E46" t="str">
            <v>OK</v>
          </cell>
          <cell r="F46">
            <v>0</v>
          </cell>
          <cell r="G46">
            <v>0</v>
          </cell>
          <cell r="H46" t="str">
            <v>OK</v>
          </cell>
          <cell r="I46" t="str">
            <v xml:space="preserve">                      N/A</v>
          </cell>
          <cell r="J46">
            <v>0</v>
          </cell>
          <cell r="K46" t="str">
            <v>N/A</v>
          </cell>
          <cell r="L46" t="str">
            <v>Unused "AJ"</v>
          </cell>
        </row>
        <row r="47">
          <cell r="B47" t="str">
            <v>Unused "AK"</v>
          </cell>
          <cell r="C47">
            <v>0</v>
          </cell>
          <cell r="D47">
            <v>0</v>
          </cell>
          <cell r="E47" t="str">
            <v>OK</v>
          </cell>
          <cell r="F47">
            <v>0</v>
          </cell>
          <cell r="G47">
            <v>0</v>
          </cell>
          <cell r="H47" t="str">
            <v>OK</v>
          </cell>
          <cell r="I47" t="str">
            <v xml:space="preserve">                      N/A</v>
          </cell>
          <cell r="J47">
            <v>0</v>
          </cell>
          <cell r="K47" t="str">
            <v>N/A</v>
          </cell>
          <cell r="L47" t="str">
            <v>Unused "AK"</v>
          </cell>
        </row>
        <row r="48">
          <cell r="B48" t="str">
            <v>Unused "AL"</v>
          </cell>
          <cell r="C48">
            <v>0</v>
          </cell>
          <cell r="D48">
            <v>0</v>
          </cell>
          <cell r="E48" t="str">
            <v>OK</v>
          </cell>
          <cell r="F48">
            <v>0</v>
          </cell>
          <cell r="G48">
            <v>0</v>
          </cell>
          <cell r="H48" t="str">
            <v>OK</v>
          </cell>
          <cell r="I48" t="str">
            <v xml:space="preserve">                      N/A</v>
          </cell>
          <cell r="J48">
            <v>0</v>
          </cell>
          <cell r="K48" t="str">
            <v>N/A</v>
          </cell>
          <cell r="L48" t="str">
            <v>Unused "AL"</v>
          </cell>
        </row>
        <row r="49">
          <cell r="B49" t="str">
            <v>Unused "AM"</v>
          </cell>
          <cell r="C49">
            <v>0</v>
          </cell>
          <cell r="D49">
            <v>0</v>
          </cell>
          <cell r="E49" t="str">
            <v>OK</v>
          </cell>
          <cell r="F49">
            <v>0</v>
          </cell>
          <cell r="G49">
            <v>0</v>
          </cell>
          <cell r="H49" t="str">
            <v>OK</v>
          </cell>
          <cell r="I49" t="str">
            <v xml:space="preserve">                      N/A</v>
          </cell>
          <cell r="J49">
            <v>0</v>
          </cell>
          <cell r="K49" t="str">
            <v>N/A</v>
          </cell>
          <cell r="L49" t="str">
            <v>Unused "AM"</v>
          </cell>
        </row>
        <row r="50">
          <cell r="B50" t="str">
            <v>Unused "AN"</v>
          </cell>
          <cell r="C50">
            <v>0</v>
          </cell>
          <cell r="D50">
            <v>0</v>
          </cell>
          <cell r="E50" t="str">
            <v>OK</v>
          </cell>
          <cell r="F50">
            <v>0</v>
          </cell>
          <cell r="G50">
            <v>0</v>
          </cell>
          <cell r="H50" t="str">
            <v>OK</v>
          </cell>
          <cell r="I50" t="str">
            <v xml:space="preserve">                      N/A</v>
          </cell>
          <cell r="J50">
            <v>0</v>
          </cell>
          <cell r="K50" t="str">
            <v>N/A</v>
          </cell>
          <cell r="L50" t="str">
            <v>Unused "AN"</v>
          </cell>
        </row>
        <row r="51">
          <cell r="B51" t="str">
            <v>Unused "AO"</v>
          </cell>
          <cell r="C51">
            <v>0</v>
          </cell>
          <cell r="D51">
            <v>0</v>
          </cell>
          <cell r="E51" t="str">
            <v>OK</v>
          </cell>
          <cell r="F51">
            <v>0</v>
          </cell>
          <cell r="G51">
            <v>0</v>
          </cell>
          <cell r="H51" t="str">
            <v>OK</v>
          </cell>
          <cell r="I51" t="str">
            <v xml:space="preserve">                      N/A</v>
          </cell>
          <cell r="J51">
            <v>0</v>
          </cell>
          <cell r="K51" t="str">
            <v>N/A</v>
          </cell>
          <cell r="L51" t="str">
            <v>Unused "AO"</v>
          </cell>
        </row>
        <row r="52">
          <cell r="B52" t="str">
            <v>Unused "AP"</v>
          </cell>
          <cell r="C52">
            <v>0</v>
          </cell>
          <cell r="D52">
            <v>0</v>
          </cell>
          <cell r="E52" t="str">
            <v>OK</v>
          </cell>
          <cell r="F52">
            <v>0</v>
          </cell>
          <cell r="G52">
            <v>0</v>
          </cell>
          <cell r="H52" t="str">
            <v>OK</v>
          </cell>
          <cell r="I52" t="str">
            <v xml:space="preserve">                      N/A</v>
          </cell>
          <cell r="J52">
            <v>0</v>
          </cell>
          <cell r="K52" t="str">
            <v>N/A</v>
          </cell>
          <cell r="L52" t="str">
            <v>Unused "AP"</v>
          </cell>
        </row>
        <row r="53">
          <cell r="B53" t="str">
            <v>Unused "AQ"</v>
          </cell>
          <cell r="C53">
            <v>0</v>
          </cell>
          <cell r="D53">
            <v>0</v>
          </cell>
          <cell r="E53" t="str">
            <v>OK</v>
          </cell>
          <cell r="F53">
            <v>0</v>
          </cell>
          <cell r="G53">
            <v>0</v>
          </cell>
          <cell r="H53" t="str">
            <v>OK</v>
          </cell>
          <cell r="I53" t="str">
            <v xml:space="preserve">                      N/A</v>
          </cell>
          <cell r="J53">
            <v>0</v>
          </cell>
          <cell r="K53" t="str">
            <v>N/A</v>
          </cell>
          <cell r="L53" t="str">
            <v>Unused "AQ"</v>
          </cell>
        </row>
        <row r="54">
          <cell r="B54" t="str">
            <v>Unused "AR"</v>
          </cell>
          <cell r="C54">
            <v>0</v>
          </cell>
          <cell r="D54">
            <v>0</v>
          </cell>
          <cell r="E54" t="str">
            <v>OK</v>
          </cell>
          <cell r="F54">
            <v>0</v>
          </cell>
          <cell r="G54">
            <v>0</v>
          </cell>
          <cell r="H54" t="str">
            <v>OK</v>
          </cell>
          <cell r="I54" t="str">
            <v xml:space="preserve">                      N/A</v>
          </cell>
          <cell r="J54">
            <v>0</v>
          </cell>
          <cell r="K54" t="str">
            <v>N/A</v>
          </cell>
          <cell r="L54" t="str">
            <v>Unused "AR"</v>
          </cell>
        </row>
        <row r="55">
          <cell r="B55" t="str">
            <v>Winter Only Swing Supplies</v>
          </cell>
          <cell r="L55" t="str">
            <v>Winter Only Swing Supplies</v>
          </cell>
        </row>
        <row r="56">
          <cell r="B56" t="str">
            <v>SEMPRAABSTSW</v>
          </cell>
          <cell r="C56">
            <v>12146382.799119866</v>
          </cell>
          <cell r="D56">
            <v>12146382.799119866</v>
          </cell>
          <cell r="E56" t="str">
            <v>OK</v>
          </cell>
          <cell r="F56">
            <v>9151757.5860513151</v>
          </cell>
          <cell r="G56">
            <v>9151758</v>
          </cell>
          <cell r="H56" t="str">
            <v>OK</v>
          </cell>
          <cell r="I56">
            <v>0.75346000000000002</v>
          </cell>
          <cell r="J56">
            <v>0.75438000000000005</v>
          </cell>
          <cell r="K56">
            <v>-9.200000000000319E-4</v>
          </cell>
          <cell r="L56" t="str">
            <v>SEMPRAABSTSW</v>
          </cell>
        </row>
        <row r="57">
          <cell r="B57" t="str">
            <v>CANADIANNRABTCSW</v>
          </cell>
          <cell r="C57">
            <v>17735214.449198194</v>
          </cell>
          <cell r="D57">
            <v>17735214.449198198</v>
          </cell>
          <cell r="E57" t="str">
            <v>OK</v>
          </cell>
          <cell r="F57">
            <v>13535465.577005556</v>
          </cell>
          <cell r="G57">
            <v>13535466</v>
          </cell>
          <cell r="H57" t="str">
            <v>OK</v>
          </cell>
          <cell r="I57">
            <v>0.76319999999999999</v>
          </cell>
          <cell r="J57">
            <v>0.76417000000000002</v>
          </cell>
          <cell r="K57">
            <v>-9.700000000000264E-4</v>
          </cell>
          <cell r="L57" t="str">
            <v>CANADIANNRABTCSW</v>
          </cell>
        </row>
        <row r="58">
          <cell r="B58" t="str">
            <v>NationalFuelRKSW</v>
          </cell>
          <cell r="C58">
            <v>11380219.038721759</v>
          </cell>
          <cell r="D58">
            <v>11380219.038721763</v>
          </cell>
          <cell r="E58" t="str">
            <v>OK</v>
          </cell>
          <cell r="F58">
            <v>8899066.799115641</v>
          </cell>
          <cell r="G58">
            <v>8899067</v>
          </cell>
          <cell r="H58" t="str">
            <v>OK</v>
          </cell>
          <cell r="I58">
            <v>0.78198000000000001</v>
          </cell>
          <cell r="J58">
            <v>0.78300000000000003</v>
          </cell>
          <cell r="K58">
            <v>-1.0200000000000209E-3</v>
          </cell>
          <cell r="L58" t="str">
            <v>NationalFuelRKSW</v>
          </cell>
        </row>
        <row r="59">
          <cell r="B59" t="str">
            <v>EnsercoRKSW</v>
          </cell>
          <cell r="C59">
            <v>10721832.287962366</v>
          </cell>
          <cell r="D59">
            <v>10721832.287962368</v>
          </cell>
          <cell r="E59" t="str">
            <v>OK</v>
          </cell>
          <cell r="F59">
            <v>8256112.1859407825</v>
          </cell>
          <cell r="G59">
            <v>8256112</v>
          </cell>
          <cell r="H59" t="str">
            <v>OK</v>
          </cell>
          <cell r="I59">
            <v>0.77002999999999999</v>
          </cell>
          <cell r="J59">
            <v>0.77105999999999997</v>
          </cell>
          <cell r="K59">
            <v>-1.0299999999999754E-3</v>
          </cell>
          <cell r="L59" t="str">
            <v>EnsercoRKSW</v>
          </cell>
        </row>
        <row r="60">
          <cell r="B60" t="str">
            <v>OneokRKSW</v>
          </cell>
          <cell r="C60">
            <v>5285965.7878848165</v>
          </cell>
          <cell r="D60">
            <v>5285965.7878848165</v>
          </cell>
          <cell r="E60" t="str">
            <v>OK</v>
          </cell>
          <cell r="F60">
            <v>3799355.1181997168</v>
          </cell>
          <cell r="G60">
            <v>3799355</v>
          </cell>
          <cell r="H60" t="str">
            <v>OK</v>
          </cell>
          <cell r="I60">
            <v>0.71875999999999995</v>
          </cell>
          <cell r="J60">
            <v>0.73043999999999998</v>
          </cell>
          <cell r="K60">
            <v>-1.1680000000000024E-2</v>
          </cell>
          <cell r="L60" t="str">
            <v>OneokRKSW</v>
          </cell>
        </row>
        <row r="61">
          <cell r="B61" t="str">
            <v>WesternGas1RKSW</v>
          </cell>
          <cell r="C61">
            <v>2735880.2457587644</v>
          </cell>
          <cell r="D61">
            <v>2735880.2457587644</v>
          </cell>
          <cell r="E61" t="str">
            <v>OK</v>
          </cell>
          <cell r="F61">
            <v>2087151.7210047869</v>
          </cell>
          <cell r="G61">
            <v>2087152</v>
          </cell>
          <cell r="H61" t="str">
            <v>OK</v>
          </cell>
          <cell r="I61">
            <v>0.76288</v>
          </cell>
          <cell r="J61">
            <v>0.77132000000000001</v>
          </cell>
          <cell r="K61">
            <v>-8.4400000000000031E-3</v>
          </cell>
          <cell r="L61" t="str">
            <v>WesternGas1RKSW</v>
          </cell>
        </row>
        <row r="62">
          <cell r="B62" t="str">
            <v>WesternGas2RKSW</v>
          </cell>
          <cell r="C62">
            <v>1795177.9389037839</v>
          </cell>
          <cell r="D62">
            <v>1795177.9389037839</v>
          </cell>
          <cell r="E62" t="str">
            <v>OK</v>
          </cell>
          <cell r="F62">
            <v>1684864.1911926877</v>
          </cell>
          <cell r="G62">
            <v>1684864</v>
          </cell>
          <cell r="H62" t="str">
            <v>OK</v>
          </cell>
          <cell r="I62">
            <v>0.9385499647024077</v>
          </cell>
          <cell r="J62">
            <v>0.94641615484498243</v>
          </cell>
          <cell r="K62">
            <v>-7.8661901425747249E-3</v>
          </cell>
          <cell r="L62" t="str">
            <v>WesternGas2RKSW</v>
          </cell>
        </row>
        <row r="63">
          <cell r="B63" t="str">
            <v>ConocoPhRKSW</v>
          </cell>
          <cell r="C63">
            <v>739950</v>
          </cell>
          <cell r="D63">
            <v>739950</v>
          </cell>
          <cell r="E63" t="str">
            <v>OK</v>
          </cell>
          <cell r="F63">
            <v>733350</v>
          </cell>
          <cell r="G63">
            <v>733350</v>
          </cell>
          <cell r="H63" t="str">
            <v>OK</v>
          </cell>
          <cell r="I63">
            <v>0.99108047841070346</v>
          </cell>
          <cell r="J63">
            <v>1.0000337860666262</v>
          </cell>
          <cell r="K63">
            <v>-8.9533076559227265E-3</v>
          </cell>
          <cell r="L63" t="str">
            <v>ConocoPhRKSW</v>
          </cell>
        </row>
        <row r="64">
          <cell r="B64" t="str">
            <v>NationalFuelRKSW</v>
          </cell>
          <cell r="C64">
            <v>2585076.1207931675</v>
          </cell>
          <cell r="D64">
            <v>2585076.1207931684</v>
          </cell>
          <cell r="E64" t="str">
            <v>OK</v>
          </cell>
          <cell r="F64">
            <v>1271068.5309030225</v>
          </cell>
          <cell r="G64">
            <v>1271069</v>
          </cell>
          <cell r="H64" t="str">
            <v>OK</v>
          </cell>
          <cell r="I64">
            <v>0.49169481729343623</v>
          </cell>
          <cell r="J64">
            <v>0.50391918372863032</v>
          </cell>
          <cell r="K64">
            <v>-1.2224366435194089E-2</v>
          </cell>
          <cell r="L64" t="str">
            <v>NationalFuelRKSW</v>
          </cell>
        </row>
        <row r="65">
          <cell r="B65" t="str">
            <v>Unused "BD"</v>
          </cell>
          <cell r="C65">
            <v>0</v>
          </cell>
          <cell r="D65">
            <v>0</v>
          </cell>
          <cell r="E65" t="str">
            <v>OK</v>
          </cell>
          <cell r="F65">
            <v>0</v>
          </cell>
          <cell r="G65">
            <v>0</v>
          </cell>
          <cell r="H65" t="str">
            <v>OK</v>
          </cell>
          <cell r="I65" t="str">
            <v xml:space="preserve">                      N/A</v>
          </cell>
          <cell r="J65" t="str">
            <v xml:space="preserve">                      N/A</v>
          </cell>
          <cell r="K65" t="str">
            <v>N/A</v>
          </cell>
          <cell r="L65" t="str">
            <v>Unused "BD"</v>
          </cell>
        </row>
        <row r="66">
          <cell r="B66" t="str">
            <v>Unused "Be"</v>
          </cell>
          <cell r="C66">
            <v>0</v>
          </cell>
          <cell r="D66">
            <v>0</v>
          </cell>
          <cell r="E66" t="str">
            <v>OK</v>
          </cell>
          <cell r="F66">
            <v>0</v>
          </cell>
          <cell r="G66">
            <v>0</v>
          </cell>
          <cell r="H66" t="str">
            <v>OK</v>
          </cell>
          <cell r="I66" t="str">
            <v xml:space="preserve">                      N/A</v>
          </cell>
          <cell r="J66" t="str">
            <v xml:space="preserve">                      N/A</v>
          </cell>
          <cell r="K66" t="str">
            <v>N/A</v>
          </cell>
          <cell r="L66" t="str">
            <v>Unused "Be"</v>
          </cell>
        </row>
        <row r="67">
          <cell r="B67" t="str">
            <v>Unused "Bf"</v>
          </cell>
          <cell r="C67">
            <v>0</v>
          </cell>
          <cell r="D67">
            <v>0</v>
          </cell>
          <cell r="E67" t="str">
            <v>OK</v>
          </cell>
          <cell r="F67">
            <v>0</v>
          </cell>
          <cell r="G67">
            <v>0</v>
          </cell>
          <cell r="H67" t="str">
            <v>OK</v>
          </cell>
          <cell r="I67" t="str">
            <v xml:space="preserve">                      N/A</v>
          </cell>
          <cell r="J67" t="str">
            <v xml:space="preserve">                      N/A</v>
          </cell>
          <cell r="K67" t="str">
            <v>N/A</v>
          </cell>
          <cell r="L67" t="str">
            <v>Unused "Bf"</v>
          </cell>
        </row>
        <row r="68">
          <cell r="B68" t="str">
            <v>Unused "Bg"</v>
          </cell>
          <cell r="C68">
            <v>0</v>
          </cell>
          <cell r="D68">
            <v>0</v>
          </cell>
          <cell r="E68" t="str">
            <v>OK</v>
          </cell>
          <cell r="F68">
            <v>0</v>
          </cell>
          <cell r="G68">
            <v>0</v>
          </cell>
          <cell r="H68" t="str">
            <v>OK</v>
          </cell>
          <cell r="I68" t="str">
            <v xml:space="preserve">                      N/A</v>
          </cell>
          <cell r="J68" t="str">
            <v xml:space="preserve">                      N/A</v>
          </cell>
          <cell r="K68" t="str">
            <v>N/A</v>
          </cell>
          <cell r="L68" t="str">
            <v>Unused "Bg"</v>
          </cell>
        </row>
        <row r="69">
          <cell r="B69" t="str">
            <v xml:space="preserve">Spot Gas </v>
          </cell>
          <cell r="L69" t="str">
            <v xml:space="preserve">Spot Gas </v>
          </cell>
        </row>
        <row r="70">
          <cell r="B70" t="str">
            <v>SPOTF</v>
          </cell>
          <cell r="C70">
            <v>37024586.995005012</v>
          </cell>
          <cell r="D70">
            <v>37024586.995005034</v>
          </cell>
          <cell r="E70" t="str">
            <v>OK</v>
          </cell>
          <cell r="F70">
            <v>17145915.54875987</v>
          </cell>
          <cell r="G70">
            <v>17145916</v>
          </cell>
          <cell r="H70" t="str">
            <v>OK</v>
          </cell>
          <cell r="I70">
            <v>0.46309538985736737</v>
          </cell>
          <cell r="J70">
            <v>0.47308000000000006</v>
          </cell>
          <cell r="K70">
            <v>-9.9846101426326883E-3</v>
          </cell>
          <cell r="L70" t="str">
            <v>SPOTF</v>
          </cell>
        </row>
        <row r="71">
          <cell r="B71" t="str">
            <v>SPOTI</v>
          </cell>
          <cell r="C71">
            <v>0</v>
          </cell>
          <cell r="D71">
            <v>0</v>
          </cell>
          <cell r="E71" t="str">
            <v>OK</v>
          </cell>
          <cell r="F71">
            <v>0</v>
          </cell>
          <cell r="G71">
            <v>0</v>
          </cell>
          <cell r="H71" t="str">
            <v>OK</v>
          </cell>
          <cell r="I71" t="str">
            <v xml:space="preserve">                      N/A</v>
          </cell>
          <cell r="J71">
            <v>0</v>
          </cell>
          <cell r="K71" t="str">
            <v>N/A</v>
          </cell>
          <cell r="L71" t="str">
            <v>SPOTI</v>
          </cell>
        </row>
        <row r="75">
          <cell r="B75" t="str">
            <v>Demand Charges</v>
          </cell>
          <cell r="C75" t="str">
            <v>Present</v>
          </cell>
          <cell r="D75" t="str">
            <v>Proposed</v>
          </cell>
        </row>
        <row r="76">
          <cell r="B76" t="str">
            <v>Total from Pipeline Charges</v>
          </cell>
          <cell r="C76">
            <v>0</v>
          </cell>
          <cell r="D76">
            <v>0</v>
          </cell>
          <cell r="E76">
            <v>0</v>
          </cell>
        </row>
        <row r="77">
          <cell r="B77" t="str">
            <v>Total from PGA Page</v>
          </cell>
          <cell r="C77">
            <v>0</v>
          </cell>
          <cell r="D77">
            <v>0</v>
          </cell>
          <cell r="E77">
            <v>0</v>
          </cell>
        </row>
        <row r="78">
          <cell r="B78" t="str">
            <v>Difference between the two</v>
          </cell>
          <cell r="C78">
            <v>0</v>
          </cell>
          <cell r="D78">
            <v>0</v>
          </cell>
          <cell r="E78">
            <v>0</v>
          </cell>
        </row>
        <row r="81">
          <cell r="D81" t="str">
            <v>Difference</v>
          </cell>
        </row>
        <row r="82">
          <cell r="B82" t="str">
            <v>Pipeline Volumetric Charges</v>
          </cell>
          <cell r="C82" t="str">
            <v>Proposed</v>
          </cell>
          <cell r="D82" t="str">
            <v>Pipeline to Wacog</v>
          </cell>
          <cell r="E82" t="str">
            <v>Wacog to PGA</v>
          </cell>
          <cell r="F82" t="str">
            <v>Pipeline to PGA</v>
          </cell>
        </row>
        <row r="83">
          <cell r="B83" t="str">
            <v>From Pipeline Charges</v>
          </cell>
          <cell r="C83">
            <v>2501570</v>
          </cell>
          <cell r="D83">
            <v>1</v>
          </cell>
        </row>
        <row r="84">
          <cell r="B84" t="str">
            <v>From Wacog Page</v>
          </cell>
          <cell r="C84">
            <v>2501569</v>
          </cell>
          <cell r="E84">
            <v>-1</v>
          </cell>
        </row>
        <row r="85">
          <cell r="B85" t="str">
            <v>From PGA Page</v>
          </cell>
          <cell r="C85">
            <v>2501570</v>
          </cell>
          <cell r="F85">
            <v>0</v>
          </cell>
        </row>
        <row r="88">
          <cell r="C88" t="str">
            <v>Laugh Test</v>
          </cell>
        </row>
        <row r="89">
          <cell r="C89" t="str">
            <v xml:space="preserve">                                                                                                                Does the Wacog make sense given the distribution of contract costs</v>
          </cell>
        </row>
        <row r="91">
          <cell r="E91" t="str">
            <v xml:space="preserve">Percent of </v>
          </cell>
          <cell r="F91" t="str">
            <v xml:space="preserve">Percent of </v>
          </cell>
          <cell r="G91" t="str">
            <v>Cost at plus</v>
          </cell>
          <cell r="H91" t="str">
            <v>Index Plus</v>
          </cell>
          <cell r="I91" t="str">
            <v>Cost at plus</v>
          </cell>
          <cell r="J91" t="str">
            <v>Index Plus</v>
          </cell>
          <cell r="K91" t="str">
            <v>Cost at plus</v>
          </cell>
          <cell r="L91" t="str">
            <v>Index Plus</v>
          </cell>
        </row>
        <row r="92">
          <cell r="C92" t="str">
            <v xml:space="preserve">Price </v>
          </cell>
          <cell r="D92" t="str">
            <v>Volumes in</v>
          </cell>
          <cell r="E92" t="str">
            <v>Gas in the</v>
          </cell>
          <cell r="F92" t="str">
            <v>Gas in and above</v>
          </cell>
          <cell r="G92">
            <v>0</v>
          </cell>
          <cell r="H92">
            <v>0</v>
          </cell>
          <cell r="I92">
            <v>0.02</v>
          </cell>
          <cell r="J92">
            <v>0.02</v>
          </cell>
          <cell r="K92">
            <v>0.05</v>
          </cell>
          <cell r="L92">
            <v>0.05</v>
          </cell>
        </row>
        <row r="93">
          <cell r="C93" t="str">
            <v>Category [1]</v>
          </cell>
          <cell r="D93" t="str">
            <v>Price category</v>
          </cell>
          <cell r="E93" t="str">
            <v>Price category</v>
          </cell>
          <cell r="F93" t="str">
            <v>Price Category</v>
          </cell>
        </row>
        <row r="94">
          <cell r="C94" t="str">
            <v>&gt;=0.825</v>
          </cell>
          <cell r="D94">
            <v>2535127.9389037839</v>
          </cell>
          <cell r="E94">
            <v>3.4568987717132288E-3</v>
          </cell>
          <cell r="F94">
            <v>3.4568987717132288E-3</v>
          </cell>
          <cell r="G94">
            <v>1045740.2747978108</v>
          </cell>
          <cell r="H94">
            <v>0.82499999999999996</v>
          </cell>
          <cell r="I94">
            <v>1071091.5541868487</v>
          </cell>
          <cell r="J94">
            <v>0.84499999999999997</v>
          </cell>
          <cell r="K94">
            <v>1109118.4732704055</v>
          </cell>
          <cell r="L94">
            <v>0.875</v>
          </cell>
        </row>
        <row r="95">
          <cell r="C95" t="str">
            <v>&gt;=0.800</v>
          </cell>
          <cell r="D95">
            <v>0</v>
          </cell>
          <cell r="E95">
            <v>0</v>
          </cell>
          <cell r="F95">
            <v>3.4568987717132288E-3</v>
          </cell>
          <cell r="G95">
            <v>0</v>
          </cell>
          <cell r="H95">
            <v>0.8</v>
          </cell>
          <cell r="I95">
            <v>0</v>
          </cell>
          <cell r="J95">
            <v>0.82000000000000006</v>
          </cell>
          <cell r="K95">
            <v>0</v>
          </cell>
          <cell r="L95">
            <v>0.85000000000000009</v>
          </cell>
        </row>
        <row r="96">
          <cell r="C96" t="str">
            <v>&gt;=0.775</v>
          </cell>
          <cell r="D96">
            <v>11380219.038721763</v>
          </cell>
          <cell r="E96">
            <v>1.5518059113732897E-2</v>
          </cell>
          <cell r="F96">
            <v>1.8974957885446127E-2</v>
          </cell>
          <cell r="G96">
            <v>8961922.4929933883</v>
          </cell>
          <cell r="H96">
            <v>0.77500000000000002</v>
          </cell>
          <cell r="I96">
            <v>9189526.8737678248</v>
          </cell>
          <cell r="J96">
            <v>0.79500000000000004</v>
          </cell>
          <cell r="K96">
            <v>9530933.4449294768</v>
          </cell>
          <cell r="L96">
            <v>0.82500000000000007</v>
          </cell>
        </row>
        <row r="97">
          <cell r="C97" t="str">
            <v>&gt;=0.750</v>
          </cell>
          <cell r="D97">
            <v>43339309.782039195</v>
          </cell>
          <cell r="E97">
            <v>5.909745399958552E-2</v>
          </cell>
          <cell r="F97">
            <v>7.807241188503164E-2</v>
          </cell>
          <cell r="G97">
            <v>33046223.708804883</v>
          </cell>
          <cell r="H97">
            <v>0.75</v>
          </cell>
          <cell r="I97">
            <v>33913009.904445671</v>
          </cell>
          <cell r="J97">
            <v>0.77</v>
          </cell>
          <cell r="K97">
            <v>35213189.197906844</v>
          </cell>
          <cell r="L97">
            <v>0.8</v>
          </cell>
        </row>
        <row r="98">
          <cell r="C98" t="str">
            <v>&gt;=0.725</v>
          </cell>
          <cell r="D98">
            <v>0</v>
          </cell>
          <cell r="E98">
            <v>0</v>
          </cell>
          <cell r="F98">
            <v>7.807241188503164E-2</v>
          </cell>
          <cell r="G98">
            <v>0</v>
          </cell>
          <cell r="H98">
            <v>0.72499999999999998</v>
          </cell>
          <cell r="I98">
            <v>0</v>
          </cell>
          <cell r="J98">
            <v>0.745</v>
          </cell>
          <cell r="K98">
            <v>0</v>
          </cell>
          <cell r="L98">
            <v>0.77500000000000002</v>
          </cell>
        </row>
        <row r="99">
          <cell r="C99" t="str">
            <v>&gt;=0.700</v>
          </cell>
          <cell r="D99">
            <v>5285965.7878848165</v>
          </cell>
          <cell r="E99">
            <v>7.2079394333678598E-3</v>
          </cell>
          <cell r="F99">
            <v>8.5280351318399505E-2</v>
          </cell>
          <cell r="G99">
            <v>3766250.6238679313</v>
          </cell>
          <cell r="H99">
            <v>0.7</v>
          </cell>
          <cell r="I99">
            <v>3871969.9396256278</v>
          </cell>
          <cell r="J99">
            <v>0.72</v>
          </cell>
          <cell r="K99">
            <v>4030548.9132621721</v>
          </cell>
          <cell r="L99">
            <v>0.75</v>
          </cell>
        </row>
        <row r="100">
          <cell r="C100" t="str">
            <v>&gt;=0.675</v>
          </cell>
          <cell r="D100">
            <v>0</v>
          </cell>
          <cell r="E100">
            <v>0</v>
          </cell>
          <cell r="F100">
            <v>8.5280351318399505E-2</v>
          </cell>
          <cell r="G100">
            <v>0</v>
          </cell>
          <cell r="H100">
            <v>0.67500000000000004</v>
          </cell>
          <cell r="I100">
            <v>0</v>
          </cell>
          <cell r="J100">
            <v>0.69500000000000006</v>
          </cell>
          <cell r="K100">
            <v>0</v>
          </cell>
          <cell r="L100">
            <v>0.72500000000000009</v>
          </cell>
        </row>
        <row r="101">
          <cell r="C101" t="str">
            <v>&gt;=0.650</v>
          </cell>
          <cell r="D101">
            <v>0</v>
          </cell>
          <cell r="E101">
            <v>0</v>
          </cell>
          <cell r="F101">
            <v>8.5280351318399505E-2</v>
          </cell>
          <cell r="G101">
            <v>0</v>
          </cell>
          <cell r="H101">
            <v>0.65</v>
          </cell>
          <cell r="I101">
            <v>0</v>
          </cell>
          <cell r="J101">
            <v>0.67</v>
          </cell>
          <cell r="K101">
            <v>0</v>
          </cell>
          <cell r="L101">
            <v>0.70000000000000007</v>
          </cell>
        </row>
        <row r="102">
          <cell r="C102" t="str">
            <v>&gt;=0.625</v>
          </cell>
          <cell r="D102">
            <v>0</v>
          </cell>
          <cell r="E102">
            <v>0</v>
          </cell>
          <cell r="F102">
            <v>8.5280351318399505E-2</v>
          </cell>
          <cell r="G102">
            <v>0</v>
          </cell>
          <cell r="H102">
            <v>0.625</v>
          </cell>
          <cell r="I102">
            <v>0</v>
          </cell>
          <cell r="J102">
            <v>0.64500000000000002</v>
          </cell>
          <cell r="K102">
            <v>0</v>
          </cell>
          <cell r="L102">
            <v>0.67500000000000004</v>
          </cell>
        </row>
        <row r="103">
          <cell r="C103" t="str">
            <v>&gt;=0.650</v>
          </cell>
          <cell r="D103">
            <v>0</v>
          </cell>
          <cell r="E103">
            <v>0</v>
          </cell>
          <cell r="F103">
            <v>8.5280351318399505E-2</v>
          </cell>
          <cell r="G103">
            <v>0</v>
          </cell>
          <cell r="H103">
            <v>0.65</v>
          </cell>
          <cell r="I103">
            <v>0</v>
          </cell>
          <cell r="J103">
            <v>0.67</v>
          </cell>
          <cell r="K103">
            <v>0</v>
          </cell>
          <cell r="L103">
            <v>0.70000000000000007</v>
          </cell>
        </row>
        <row r="104">
          <cell r="C104" t="str">
            <v>&gt;=0.575</v>
          </cell>
          <cell r="D104">
            <v>116871511.54488726</v>
          </cell>
          <cell r="E104">
            <v>0.15936591542693054</v>
          </cell>
          <cell r="F104">
            <v>0.24464626674533005</v>
          </cell>
          <cell r="G104">
            <v>71583800.82124345</v>
          </cell>
          <cell r="H104">
            <v>0.57499999999999996</v>
          </cell>
          <cell r="I104">
            <v>73921231.052141204</v>
          </cell>
          <cell r="J104">
            <v>0.59499999999999997</v>
          </cell>
          <cell r="K104">
            <v>77427376.398487821</v>
          </cell>
          <cell r="L104">
            <v>0.625</v>
          </cell>
        </row>
        <row r="105">
          <cell r="C105" t="str">
            <v>&gt;=0.550</v>
          </cell>
          <cell r="D105">
            <v>96942205.104228824</v>
          </cell>
          <cell r="E105">
            <v>0.1321903264167763</v>
          </cell>
          <cell r="F105">
            <v>0.37683659316210638</v>
          </cell>
          <cell r="G105">
            <v>54529990.371128716</v>
          </cell>
          <cell r="H105">
            <v>0.55000000000000004</v>
          </cell>
          <cell r="I105">
            <v>56468834.473213293</v>
          </cell>
          <cell r="J105">
            <v>0.57000000000000006</v>
          </cell>
          <cell r="K105">
            <v>59377100.626340158</v>
          </cell>
          <cell r="L105">
            <v>0.60000000000000009</v>
          </cell>
        </row>
        <row r="106">
          <cell r="C106" t="str">
            <v>&gt;=0.525</v>
          </cell>
          <cell r="D106">
            <v>22761642.92091167</v>
          </cell>
          <cell r="E106">
            <v>3.1037761151217778E-2</v>
          </cell>
          <cell r="F106">
            <v>0.40787435431332414</v>
          </cell>
          <cell r="G106">
            <v>12234383.069990024</v>
          </cell>
          <cell r="H106">
            <v>0.52500000000000002</v>
          </cell>
          <cell r="I106">
            <v>12689615.928408258</v>
          </cell>
          <cell r="J106">
            <v>0.54500000000000004</v>
          </cell>
          <cell r="K106">
            <v>13372465.216035608</v>
          </cell>
          <cell r="L106">
            <v>0.57500000000000007</v>
          </cell>
        </row>
        <row r="107">
          <cell r="C107" t="str">
            <v>&gt;=0.500</v>
          </cell>
          <cell r="D107">
            <v>0</v>
          </cell>
          <cell r="E107">
            <v>0</v>
          </cell>
          <cell r="F107">
            <v>0.40787435431332414</v>
          </cell>
          <cell r="G107">
            <v>0</v>
          </cell>
          <cell r="H107">
            <v>0.5</v>
          </cell>
          <cell r="I107">
            <v>0</v>
          </cell>
          <cell r="J107">
            <v>0.52</v>
          </cell>
          <cell r="K107">
            <v>0</v>
          </cell>
          <cell r="L107">
            <v>0.55000000000000004</v>
          </cell>
        </row>
        <row r="108">
          <cell r="C108" t="str">
            <v>&gt;=0.475</v>
          </cell>
          <cell r="D108">
            <v>35027895.043155551</v>
          </cell>
          <cell r="E108">
            <v>4.7764014388458828E-2</v>
          </cell>
          <cell r="F108">
            <v>0.45563836870178298</v>
          </cell>
          <cell r="G108">
            <v>17076098.833538331</v>
          </cell>
          <cell r="H108">
            <v>0.47499999999999998</v>
          </cell>
          <cell r="I108">
            <v>17776656.734401446</v>
          </cell>
          <cell r="J108">
            <v>0.495</v>
          </cell>
          <cell r="K108">
            <v>18827493.585696112</v>
          </cell>
          <cell r="L108">
            <v>0.52500000000000002</v>
          </cell>
        </row>
        <row r="109">
          <cell r="C109" t="str">
            <v>&gt;=0.450</v>
          </cell>
          <cell r="D109">
            <v>201807710.85330302</v>
          </cell>
          <cell r="E109">
            <v>0.2751848603241317</v>
          </cell>
          <cell r="F109">
            <v>0.73082322902591468</v>
          </cell>
          <cell r="G109">
            <v>93336066.26965265</v>
          </cell>
          <cell r="H109">
            <v>0.45</v>
          </cell>
          <cell r="I109">
            <v>97372220.486718714</v>
          </cell>
          <cell r="J109">
            <v>0.47000000000000003</v>
          </cell>
          <cell r="K109">
            <v>103426451.81231779</v>
          </cell>
          <cell r="L109">
            <v>0.5</v>
          </cell>
        </row>
        <row r="110">
          <cell r="C110" t="str">
            <v>&gt;=0.425</v>
          </cell>
          <cell r="D110">
            <v>100328923.00000006</v>
          </cell>
          <cell r="E110">
            <v>0.13680845268739492</v>
          </cell>
          <cell r="F110">
            <v>0.86763168171330962</v>
          </cell>
          <cell r="G110">
            <v>43893903.81250003</v>
          </cell>
          <cell r="H110">
            <v>0.42499999999999999</v>
          </cell>
          <cell r="I110">
            <v>45900482.272500031</v>
          </cell>
          <cell r="J110">
            <v>0.44500000000000001</v>
          </cell>
          <cell r="K110">
            <v>48910349.962500028</v>
          </cell>
          <cell r="L110">
            <v>0.47499999999999998</v>
          </cell>
        </row>
        <row r="111">
          <cell r="C111" t="str">
            <v>&gt;=0.400</v>
          </cell>
          <cell r="D111">
            <v>0</v>
          </cell>
          <cell r="E111">
            <v>0</v>
          </cell>
          <cell r="F111">
            <v>0.86763168171330962</v>
          </cell>
          <cell r="G111">
            <v>0</v>
          </cell>
          <cell r="H111">
            <v>0.4</v>
          </cell>
          <cell r="I111">
            <v>0</v>
          </cell>
          <cell r="J111">
            <v>0.42000000000000004</v>
          </cell>
          <cell r="K111">
            <v>0</v>
          </cell>
          <cell r="L111">
            <v>0.45</v>
          </cell>
        </row>
        <row r="112">
          <cell r="C112" t="str">
            <v>&gt;=0.375</v>
          </cell>
          <cell r="D112">
            <v>97072736.01997602</v>
          </cell>
          <cell r="E112">
            <v>0.13236831828669043</v>
          </cell>
          <cell r="F112">
            <v>1</v>
          </cell>
          <cell r="G112">
            <v>37615685.207740709</v>
          </cell>
          <cell r="H112">
            <v>0.375</v>
          </cell>
          <cell r="I112">
            <v>39557139.92814023</v>
          </cell>
          <cell r="J112">
            <v>0.39500000000000002</v>
          </cell>
          <cell r="K112">
            <v>42469322.008739509</v>
          </cell>
          <cell r="L112">
            <v>0.42499999999999999</v>
          </cell>
        </row>
        <row r="113">
          <cell r="C113" t="str">
            <v>&gt;=0.350</v>
          </cell>
          <cell r="D113">
            <v>0</v>
          </cell>
          <cell r="E113">
            <v>0</v>
          </cell>
          <cell r="F113">
            <v>1</v>
          </cell>
          <cell r="G113">
            <v>0</v>
          </cell>
          <cell r="H113">
            <v>0.35</v>
          </cell>
          <cell r="I113">
            <v>0</v>
          </cell>
          <cell r="J113">
            <v>0.37</v>
          </cell>
          <cell r="K113">
            <v>0</v>
          </cell>
          <cell r="L113">
            <v>0.39999999999999997</v>
          </cell>
        </row>
        <row r="114">
          <cell r="C114" t="str">
            <v>&gt;=0.325</v>
          </cell>
          <cell r="D114">
            <v>0</v>
          </cell>
          <cell r="E114">
            <v>0</v>
          </cell>
          <cell r="F114">
            <v>1</v>
          </cell>
          <cell r="G114">
            <v>0</v>
          </cell>
          <cell r="H114">
            <v>0.32500000000000001</v>
          </cell>
          <cell r="I114">
            <v>0</v>
          </cell>
          <cell r="J114">
            <v>0.34500000000000003</v>
          </cell>
          <cell r="K114">
            <v>0</v>
          </cell>
          <cell r="L114">
            <v>0.375</v>
          </cell>
        </row>
        <row r="115">
          <cell r="C115" t="str">
            <v>&gt;=0.300</v>
          </cell>
          <cell r="D115">
            <v>0</v>
          </cell>
          <cell r="E115">
            <v>0</v>
          </cell>
          <cell r="F115">
            <v>1</v>
          </cell>
          <cell r="G115">
            <v>0</v>
          </cell>
          <cell r="H115">
            <v>0.3</v>
          </cell>
          <cell r="I115">
            <v>0</v>
          </cell>
          <cell r="J115">
            <v>0.32</v>
          </cell>
          <cell r="K115">
            <v>0</v>
          </cell>
          <cell r="L115">
            <v>0.35</v>
          </cell>
        </row>
        <row r="116">
          <cell r="C116" t="str">
            <v>&gt;=0.275</v>
          </cell>
          <cell r="D116">
            <v>0</v>
          </cell>
          <cell r="E116">
            <v>0</v>
          </cell>
          <cell r="F116">
            <v>1</v>
          </cell>
          <cell r="G116">
            <v>0</v>
          </cell>
          <cell r="H116">
            <v>0.27500000000000002</v>
          </cell>
          <cell r="I116">
            <v>0</v>
          </cell>
          <cell r="J116">
            <v>0.29500000000000004</v>
          </cell>
          <cell r="K116">
            <v>0</v>
          </cell>
          <cell r="L116">
            <v>0.32500000000000001</v>
          </cell>
        </row>
        <row r="117">
          <cell r="C117" t="str">
            <v>&gt;=0.250</v>
          </cell>
          <cell r="D117">
            <v>0</v>
          </cell>
          <cell r="E117">
            <v>0</v>
          </cell>
          <cell r="F117">
            <v>1</v>
          </cell>
          <cell r="G117">
            <v>0</v>
          </cell>
          <cell r="H117">
            <v>0.25</v>
          </cell>
          <cell r="I117">
            <v>0</v>
          </cell>
          <cell r="J117">
            <v>0.27</v>
          </cell>
          <cell r="K117">
            <v>0</v>
          </cell>
          <cell r="L117">
            <v>0.3</v>
          </cell>
        </row>
        <row r="118">
          <cell r="C118" t="str">
            <v>&gt;=0.225</v>
          </cell>
          <cell r="D118">
            <v>0</v>
          </cell>
          <cell r="E118">
            <v>0</v>
          </cell>
          <cell r="F118">
            <v>1</v>
          </cell>
          <cell r="G118">
            <v>0</v>
          </cell>
          <cell r="H118">
            <v>0.22500000000000001</v>
          </cell>
          <cell r="I118">
            <v>0</v>
          </cell>
          <cell r="J118">
            <v>0.245</v>
          </cell>
          <cell r="K118">
            <v>0</v>
          </cell>
          <cell r="L118">
            <v>0.27500000000000002</v>
          </cell>
        </row>
        <row r="119">
          <cell r="C119" t="str">
            <v>&gt;=0.200</v>
          </cell>
          <cell r="D119">
            <v>0</v>
          </cell>
          <cell r="E119">
            <v>0</v>
          </cell>
          <cell r="F119">
            <v>1</v>
          </cell>
          <cell r="G119">
            <v>0</v>
          </cell>
          <cell r="H119">
            <v>0.2</v>
          </cell>
          <cell r="I119">
            <v>0</v>
          </cell>
          <cell r="J119">
            <v>0.22</v>
          </cell>
          <cell r="K119">
            <v>0</v>
          </cell>
          <cell r="L119">
            <v>0.25</v>
          </cell>
        </row>
        <row r="120">
          <cell r="D120">
            <v>733353247.03401196</v>
          </cell>
          <cell r="E120">
            <v>0.13236831828669043</v>
          </cell>
          <cell r="G120">
            <v>377090065.48625785</v>
          </cell>
          <cell r="I120">
            <v>391731779.14754915</v>
          </cell>
          <cell r="K120">
            <v>413694349.63948596</v>
          </cell>
        </row>
        <row r="121">
          <cell r="D121">
            <v>733353247.03401208</v>
          </cell>
          <cell r="G121">
            <v>0.51419976254467847</v>
          </cell>
          <cell r="I121">
            <v>0.53416519355696146</v>
          </cell>
          <cell r="K121">
            <v>0.56411334007538572</v>
          </cell>
        </row>
        <row r="122">
          <cell r="D122">
            <v>0</v>
          </cell>
          <cell r="G122" t="str">
            <v>wacog at plus</v>
          </cell>
          <cell r="I122" t="str">
            <v>wacog at plus</v>
          </cell>
          <cell r="K122" t="str">
            <v>wacog at plus</v>
          </cell>
        </row>
        <row r="123">
          <cell r="G123">
            <v>0</v>
          </cell>
          <cell r="I123">
            <v>0.02</v>
          </cell>
          <cell r="K123">
            <v>0.05</v>
          </cell>
        </row>
        <row r="124">
          <cell r="C124" t="str">
            <v>[1]  Read categories as greater than or equal to "X" but less than "Y", above.</v>
          </cell>
        </row>
        <row r="125">
          <cell r="I125">
            <v>0.51712567106478158</v>
          </cell>
        </row>
        <row r="126">
          <cell r="I126" t="str">
            <v>Actual Wacog</v>
          </cell>
        </row>
      </sheetData>
      <sheetData sheetId="10" refreshError="1">
        <row r="5">
          <cell r="C5" t="str">
            <v xml:space="preserve">NORTHWEST NATURAL GAS </v>
          </cell>
          <cell r="P5">
            <v>0.39773000000000053</v>
          </cell>
          <cell r="AI5">
            <v>31371054.446440294</v>
          </cell>
          <cell r="AJ5">
            <v>0.44963999999999998</v>
          </cell>
        </row>
        <row r="6">
          <cell r="C6" t="str">
            <v>WACOG Summary</v>
          </cell>
          <cell r="AI6">
            <v>119167734.22158545</v>
          </cell>
          <cell r="AJ6">
            <v>0.53</v>
          </cell>
        </row>
        <row r="7">
          <cell r="P7">
            <v>0.43986999999999982</v>
          </cell>
          <cell r="R7" t="e">
            <v>#DIV/0!</v>
          </cell>
        </row>
        <row r="9">
          <cell r="D9" t="str">
            <v xml:space="preserve">          OCTOBER </v>
          </cell>
          <cell r="F9" t="str">
            <v xml:space="preserve">          NOVEMBER</v>
          </cell>
          <cell r="H9" t="str">
            <v xml:space="preserve">          DECEMBER</v>
          </cell>
          <cell r="J9" t="str">
            <v xml:space="preserve">          JANUARY</v>
          </cell>
          <cell r="L9" t="str">
            <v xml:space="preserve">          FEBRUARY</v>
          </cell>
          <cell r="N9" t="str">
            <v xml:space="preserve">          MARCH</v>
          </cell>
          <cell r="P9" t="str">
            <v xml:space="preserve">          APRIL</v>
          </cell>
          <cell r="R9" t="str">
            <v xml:space="preserve">            MAY</v>
          </cell>
          <cell r="T9" t="str">
            <v xml:space="preserve">           JUNE </v>
          </cell>
          <cell r="V9" t="str">
            <v xml:space="preserve">           JULY </v>
          </cell>
          <cell r="X9" t="str">
            <v xml:space="preserve">           AUGUST </v>
          </cell>
          <cell r="Z9" t="str">
            <v xml:space="preserve">          SEPTEMBER </v>
          </cell>
          <cell r="AB9" t="str">
            <v xml:space="preserve">          TOTAL </v>
          </cell>
          <cell r="AC9" t="str">
            <v xml:space="preserve">          TOTAL </v>
          </cell>
          <cell r="AD9" t="str">
            <v>AVERAGE</v>
          </cell>
        </row>
        <row r="10">
          <cell r="C10" t="str">
            <v>Supply Source</v>
          </cell>
          <cell r="D10" t="str">
            <v>Volumes</v>
          </cell>
          <cell r="E10" t="str">
            <v>Cost</v>
          </cell>
          <cell r="F10" t="str">
            <v>Volumes</v>
          </cell>
          <cell r="G10" t="str">
            <v>Cost</v>
          </cell>
          <cell r="H10" t="str">
            <v>Volumes</v>
          </cell>
          <cell r="I10" t="str">
            <v>Cost</v>
          </cell>
          <cell r="J10" t="str">
            <v>Volumes</v>
          </cell>
          <cell r="K10" t="str">
            <v>Cost</v>
          </cell>
          <cell r="L10" t="str">
            <v>Volumes</v>
          </cell>
          <cell r="M10" t="str">
            <v>Cost</v>
          </cell>
          <cell r="N10" t="str">
            <v>Volumes</v>
          </cell>
          <cell r="O10" t="str">
            <v>Cost</v>
          </cell>
          <cell r="P10" t="str">
            <v>Volumes</v>
          </cell>
          <cell r="Q10" t="str">
            <v>Cost</v>
          </cell>
          <cell r="R10" t="str">
            <v>Volumes</v>
          </cell>
          <cell r="S10" t="str">
            <v>Cost</v>
          </cell>
          <cell r="T10" t="str">
            <v>Volumes</v>
          </cell>
          <cell r="U10" t="str">
            <v>Cost</v>
          </cell>
          <cell r="V10" t="str">
            <v>Volumes</v>
          </cell>
          <cell r="W10" t="str">
            <v>Cost</v>
          </cell>
          <cell r="X10" t="str">
            <v>Volumes</v>
          </cell>
          <cell r="Y10" t="str">
            <v>Cost</v>
          </cell>
          <cell r="Z10" t="str">
            <v>Volumes</v>
          </cell>
          <cell r="AA10" t="str">
            <v>Cost</v>
          </cell>
          <cell r="AB10" t="str">
            <v>Volumes</v>
          </cell>
          <cell r="AC10" t="str">
            <v>Cost</v>
          </cell>
          <cell r="AD10" t="str">
            <v>COST</v>
          </cell>
          <cell r="AF10" t="str">
            <v>PRICE</v>
          </cell>
        </row>
        <row r="11">
          <cell r="AF11" t="str">
            <v>CHECK</v>
          </cell>
        </row>
        <row r="12">
          <cell r="C12" t="str">
            <v>Storage</v>
          </cell>
          <cell r="AG12" t="str">
            <v>Storage</v>
          </cell>
        </row>
        <row r="13">
          <cell r="C13" t="str">
            <v>Mist</v>
          </cell>
          <cell r="D13">
            <v>5024371</v>
          </cell>
          <cell r="E13">
            <v>2242326.5335900001</v>
          </cell>
          <cell r="F13">
            <v>20241101</v>
          </cell>
          <cell r="G13">
            <v>9033400.9652900007</v>
          </cell>
          <cell r="H13">
            <v>27483343</v>
          </cell>
          <cell r="I13">
            <v>12265541.147469997</v>
          </cell>
          <cell r="J13">
            <v>30227347</v>
          </cell>
          <cell r="K13">
            <v>13490162.692630002</v>
          </cell>
          <cell r="L13">
            <v>6655018</v>
          </cell>
          <cell r="M13">
            <v>2970067.9832199994</v>
          </cell>
          <cell r="N13">
            <v>738900</v>
          </cell>
          <cell r="O13">
            <v>329763.68099999998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90370080</v>
          </cell>
          <cell r="AC13">
            <v>40331263.003199995</v>
          </cell>
          <cell r="AD13">
            <v>0.44629000000000002</v>
          </cell>
          <cell r="AE13">
            <v>0</v>
          </cell>
          <cell r="AF13" t="str">
            <v xml:space="preserve">    OK</v>
          </cell>
          <cell r="AG13" t="str">
            <v>Mist</v>
          </cell>
          <cell r="AJ13">
            <v>0</v>
          </cell>
        </row>
        <row r="14">
          <cell r="C14" t="str">
            <v>SGS-1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 t="str">
            <v xml:space="preserve">                   N/A</v>
          </cell>
          <cell r="AE14">
            <v>0</v>
          </cell>
          <cell r="AF14" t="str">
            <v xml:space="preserve">    N/A</v>
          </cell>
          <cell r="AG14" t="str">
            <v>SGS-1</v>
          </cell>
        </row>
        <row r="15">
          <cell r="C15" t="str">
            <v>SGS-2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2334536</v>
          </cell>
          <cell r="I15">
            <v>1089434.5697600001</v>
          </cell>
          <cell r="J15">
            <v>4005240</v>
          </cell>
          <cell r="K15">
            <v>1869085.2983999997</v>
          </cell>
          <cell r="L15">
            <v>2797207</v>
          </cell>
          <cell r="M15">
            <v>1305344.6186199998</v>
          </cell>
          <cell r="N15">
            <v>1621468</v>
          </cell>
          <cell r="O15">
            <v>756674.25688000012</v>
          </cell>
          <cell r="P15">
            <v>444416</v>
          </cell>
          <cell r="Q15">
            <v>207391.17056000003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11202867</v>
          </cell>
          <cell r="AC15">
            <v>5227929.9142199997</v>
          </cell>
          <cell r="AD15">
            <v>0.46666000000000002</v>
          </cell>
          <cell r="AE15">
            <v>0</v>
          </cell>
          <cell r="AF15" t="str">
            <v xml:space="preserve">    OK</v>
          </cell>
          <cell r="AG15" t="str">
            <v>SGS-2</v>
          </cell>
        </row>
        <row r="16">
          <cell r="C16" t="str">
            <v>Gasco</v>
          </cell>
          <cell r="D16">
            <v>62000</v>
          </cell>
          <cell r="E16">
            <v>24659.259999999984</v>
          </cell>
          <cell r="F16">
            <v>60000</v>
          </cell>
          <cell r="G16">
            <v>23863.799999999985</v>
          </cell>
          <cell r="H16">
            <v>62000</v>
          </cell>
          <cell r="I16">
            <v>24659.259999999984</v>
          </cell>
          <cell r="J16">
            <v>544578</v>
          </cell>
          <cell r="K16">
            <v>216595.00793999978</v>
          </cell>
          <cell r="L16">
            <v>56000</v>
          </cell>
          <cell r="M16">
            <v>22272.879999999986</v>
          </cell>
          <cell r="N16">
            <v>1208117</v>
          </cell>
          <cell r="O16">
            <v>480504.37441000005</v>
          </cell>
          <cell r="P16">
            <v>855608</v>
          </cell>
          <cell r="Q16">
            <v>340300.96984000044</v>
          </cell>
          <cell r="R16">
            <v>62000</v>
          </cell>
          <cell r="S16">
            <v>24659.259999999984</v>
          </cell>
          <cell r="T16">
            <v>60000</v>
          </cell>
          <cell r="U16">
            <v>23863.799999999985</v>
          </cell>
          <cell r="V16">
            <v>62000</v>
          </cell>
          <cell r="W16">
            <v>24659.259999999984</v>
          </cell>
          <cell r="X16">
            <v>62000</v>
          </cell>
          <cell r="Y16">
            <v>24659.259999999984</v>
          </cell>
          <cell r="Z16">
            <v>60000</v>
          </cell>
          <cell r="AA16">
            <v>23863.799999999985</v>
          </cell>
          <cell r="AB16">
            <v>3154303</v>
          </cell>
          <cell r="AC16">
            <v>1254560.9321900003</v>
          </cell>
          <cell r="AD16">
            <v>0.39772999999999997</v>
          </cell>
          <cell r="AE16">
            <v>0</v>
          </cell>
          <cell r="AF16" t="str">
            <v xml:space="preserve">    OK</v>
          </cell>
          <cell r="AG16" t="str">
            <v>Gasco</v>
          </cell>
        </row>
        <row r="17">
          <cell r="C17" t="str">
            <v>LS-1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1248345</v>
          </cell>
          <cell r="K17">
            <v>678425.57370000007</v>
          </cell>
          <cell r="L17">
            <v>1129916</v>
          </cell>
          <cell r="M17">
            <v>614064.14936000016</v>
          </cell>
          <cell r="N17">
            <v>1059002</v>
          </cell>
          <cell r="O17">
            <v>575525.22692000004</v>
          </cell>
          <cell r="P17">
            <v>1351729</v>
          </cell>
          <cell r="Q17">
            <v>734610.64234000002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4788992</v>
          </cell>
          <cell r="AC17">
            <v>2602625.5923200003</v>
          </cell>
          <cell r="AD17">
            <v>0.54346000000000005</v>
          </cell>
          <cell r="AE17">
            <v>0</v>
          </cell>
          <cell r="AF17" t="str">
            <v xml:space="preserve">    OK</v>
          </cell>
          <cell r="AG17" t="str">
            <v>LS-1</v>
          </cell>
        </row>
        <row r="18">
          <cell r="C18" t="str">
            <v>Newport</v>
          </cell>
          <cell r="D18">
            <v>155000</v>
          </cell>
          <cell r="E18">
            <v>68179.849999999977</v>
          </cell>
          <cell r="F18">
            <v>150000</v>
          </cell>
          <cell r="G18">
            <v>65980.499999999971</v>
          </cell>
          <cell r="H18">
            <v>155000</v>
          </cell>
          <cell r="I18">
            <v>68179.849999999977</v>
          </cell>
          <cell r="J18">
            <v>1345000</v>
          </cell>
          <cell r="K18">
            <v>591625.14999999944</v>
          </cell>
          <cell r="L18">
            <v>2327141</v>
          </cell>
          <cell r="M18">
            <v>1023639.5116699997</v>
          </cell>
          <cell r="N18">
            <v>3308910</v>
          </cell>
          <cell r="O18">
            <v>1455490.2416999997</v>
          </cell>
          <cell r="P18">
            <v>1752792</v>
          </cell>
          <cell r="Q18">
            <v>771000.61703999969</v>
          </cell>
          <cell r="R18">
            <v>155000</v>
          </cell>
          <cell r="S18">
            <v>68179.849999999977</v>
          </cell>
          <cell r="T18">
            <v>150000</v>
          </cell>
          <cell r="U18">
            <v>65980.499999999971</v>
          </cell>
          <cell r="V18">
            <v>155000</v>
          </cell>
          <cell r="W18">
            <v>68179.849999999977</v>
          </cell>
          <cell r="X18">
            <v>155000</v>
          </cell>
          <cell r="Y18">
            <v>68179.849999999977</v>
          </cell>
          <cell r="Z18">
            <v>150000</v>
          </cell>
          <cell r="AA18">
            <v>65980.499999999971</v>
          </cell>
          <cell r="AB18">
            <v>9958843</v>
          </cell>
          <cell r="AC18">
            <v>4380596.2704099976</v>
          </cell>
          <cell r="AD18">
            <v>0.43986999999999998</v>
          </cell>
          <cell r="AE18">
            <v>0</v>
          </cell>
          <cell r="AF18" t="str">
            <v xml:space="preserve">    OK</v>
          </cell>
          <cell r="AG18" t="str">
            <v>Newport</v>
          </cell>
        </row>
        <row r="19">
          <cell r="C19" t="str">
            <v>Engage1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 t="str">
            <v xml:space="preserve">                   N/A</v>
          </cell>
          <cell r="AE19">
            <v>0</v>
          </cell>
          <cell r="AF19" t="str">
            <v xml:space="preserve">    N/A</v>
          </cell>
          <cell r="AG19" t="str">
            <v>Engage1</v>
          </cell>
        </row>
        <row r="20">
          <cell r="C20" t="str">
            <v>Engage2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 t="str">
            <v xml:space="preserve">                   N/A</v>
          </cell>
          <cell r="AE20">
            <v>0</v>
          </cell>
          <cell r="AF20" t="str">
            <v xml:space="preserve">    N/A</v>
          </cell>
          <cell r="AG20" t="str">
            <v>Engage2</v>
          </cell>
        </row>
        <row r="21">
          <cell r="C21" t="str">
            <v>Engage3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 t="str">
            <v xml:space="preserve">                   N/A</v>
          </cell>
          <cell r="AE21">
            <v>0</v>
          </cell>
          <cell r="AF21" t="str">
            <v xml:space="preserve">    N/A</v>
          </cell>
          <cell r="AG21" t="str">
            <v>Engage3</v>
          </cell>
        </row>
        <row r="22">
          <cell r="C22" t="str">
            <v>Total</v>
          </cell>
          <cell r="D22">
            <v>5241371</v>
          </cell>
          <cell r="E22">
            <v>2335165.64359</v>
          </cell>
          <cell r="F22">
            <v>20451101</v>
          </cell>
          <cell r="G22">
            <v>9123245.2652900014</v>
          </cell>
          <cell r="H22">
            <v>30034879</v>
          </cell>
          <cell r="I22">
            <v>13447814.827229997</v>
          </cell>
          <cell r="J22">
            <v>37370510</v>
          </cell>
          <cell r="K22">
            <v>16845893.72267</v>
          </cell>
          <cell r="L22">
            <v>12965282</v>
          </cell>
          <cell r="M22">
            <v>5935389.1428699987</v>
          </cell>
          <cell r="N22">
            <v>7936397</v>
          </cell>
          <cell r="O22">
            <v>3597957.7809099997</v>
          </cell>
          <cell r="P22">
            <v>4404545</v>
          </cell>
          <cell r="Q22">
            <v>2053303.3997800003</v>
          </cell>
          <cell r="R22">
            <v>217000</v>
          </cell>
          <cell r="S22">
            <v>92839.109999999957</v>
          </cell>
          <cell r="T22">
            <v>210000</v>
          </cell>
          <cell r="U22">
            <v>89844.299999999959</v>
          </cell>
          <cell r="V22">
            <v>217000</v>
          </cell>
          <cell r="W22">
            <v>92839.109999999957</v>
          </cell>
          <cell r="X22">
            <v>217000</v>
          </cell>
          <cell r="Y22">
            <v>92839.109999999957</v>
          </cell>
          <cell r="Z22">
            <v>210000</v>
          </cell>
          <cell r="AA22">
            <v>89844.299999999959</v>
          </cell>
          <cell r="AB22">
            <v>119475085</v>
          </cell>
          <cell r="AC22">
            <v>53796975.712339997</v>
          </cell>
          <cell r="AD22">
            <v>0.45027777726494189</v>
          </cell>
          <cell r="AE22">
            <v>0</v>
          </cell>
          <cell r="AF22" t="str">
            <v xml:space="preserve"> </v>
          </cell>
        </row>
        <row r="23">
          <cell r="E23">
            <v>0.38008665398613845</v>
          </cell>
        </row>
        <row r="24">
          <cell r="D24">
            <v>21350320</v>
          </cell>
          <cell r="E24">
            <v>8114971.690333331</v>
          </cell>
        </row>
        <row r="25">
          <cell r="C25" t="str">
            <v>Portfolio Supplies</v>
          </cell>
          <cell r="D25" t="str">
            <v xml:space="preserve">          OCTOBER </v>
          </cell>
          <cell r="F25" t="str">
            <v xml:space="preserve">          NOVEMBER</v>
          </cell>
          <cell r="H25" t="str">
            <v xml:space="preserve">          DECEMBER</v>
          </cell>
          <cell r="J25" t="str">
            <v xml:space="preserve">          JANUARY</v>
          </cell>
          <cell r="L25" t="str">
            <v xml:space="preserve">          FEBRUARY</v>
          </cell>
          <cell r="N25" t="str">
            <v xml:space="preserve">          MARCH</v>
          </cell>
          <cell r="P25" t="str">
            <v xml:space="preserve">          APRIL</v>
          </cell>
          <cell r="R25" t="str">
            <v xml:space="preserve">            MAY</v>
          </cell>
          <cell r="T25" t="str">
            <v xml:space="preserve">           JUNE </v>
          </cell>
          <cell r="V25" t="str">
            <v xml:space="preserve">           JULY </v>
          </cell>
          <cell r="X25" t="str">
            <v xml:space="preserve">           AUGUST </v>
          </cell>
          <cell r="Z25" t="str">
            <v xml:space="preserve">          SEPTEMBER </v>
          </cell>
          <cell r="AB25" t="str">
            <v xml:space="preserve">          TOTAL </v>
          </cell>
          <cell r="AD25" t="str">
            <v>AVERAGE</v>
          </cell>
        </row>
        <row r="26">
          <cell r="D26" t="str">
            <v>Volumes</v>
          </cell>
          <cell r="E26" t="str">
            <v>Cost</v>
          </cell>
          <cell r="F26" t="str">
            <v>Volumes</v>
          </cell>
          <cell r="G26" t="str">
            <v>Cost</v>
          </cell>
          <cell r="H26" t="str">
            <v>Volumes</v>
          </cell>
          <cell r="I26" t="str">
            <v>Cost</v>
          </cell>
          <cell r="J26" t="str">
            <v>Volumes</v>
          </cell>
          <cell r="K26" t="str">
            <v>Cost</v>
          </cell>
          <cell r="L26" t="str">
            <v>Volumes</v>
          </cell>
          <cell r="M26" t="str">
            <v>Cost</v>
          </cell>
          <cell r="N26" t="str">
            <v>Volumes</v>
          </cell>
          <cell r="O26" t="str">
            <v>Cost</v>
          </cell>
          <cell r="P26" t="str">
            <v>Volumes</v>
          </cell>
          <cell r="Q26" t="str">
            <v>Cost</v>
          </cell>
          <cell r="R26" t="str">
            <v>Volumes</v>
          </cell>
          <cell r="S26" t="str">
            <v>Cost</v>
          </cell>
          <cell r="T26" t="str">
            <v>Volumes</v>
          </cell>
          <cell r="U26" t="str">
            <v>Cost</v>
          </cell>
          <cell r="V26" t="str">
            <v>Volumes</v>
          </cell>
          <cell r="W26" t="str">
            <v>Cost</v>
          </cell>
          <cell r="X26" t="str">
            <v>Volumes</v>
          </cell>
          <cell r="Y26" t="str">
            <v>Cost</v>
          </cell>
          <cell r="Z26" t="str">
            <v>Volumes</v>
          </cell>
          <cell r="AA26" t="str">
            <v>Cost</v>
          </cell>
          <cell r="AB26" t="str">
            <v>Volumes</v>
          </cell>
          <cell r="AC26" t="str">
            <v>Cost</v>
          </cell>
          <cell r="AD26" t="str">
            <v>COST</v>
          </cell>
          <cell r="AE26" t="str">
            <v xml:space="preserve">   MIST PROD PRICE ROUTINE</v>
          </cell>
        </row>
        <row r="27">
          <cell r="C27" t="str">
            <v>Annual Contracts</v>
          </cell>
          <cell r="AE27" t="str">
            <v>FLOWING GAS</v>
          </cell>
          <cell r="AF27" t="str">
            <v>FLOWING GAS</v>
          </cell>
          <cell r="AH27" t="str">
            <v>Annual Contracts</v>
          </cell>
          <cell r="AI27" t="str">
            <v>Flowing Dispatch</v>
          </cell>
          <cell r="AJ27" t="str">
            <v>Prices</v>
          </cell>
          <cell r="AK27" t="str">
            <v>Flowing Cost</v>
          </cell>
        </row>
        <row r="28">
          <cell r="C28" t="str">
            <v>Mist Production</v>
          </cell>
          <cell r="D28">
            <v>406100</v>
          </cell>
          <cell r="E28">
            <v>199037.73199999984</v>
          </cell>
          <cell r="F28">
            <v>393000</v>
          </cell>
          <cell r="G28">
            <v>192617.15999999986</v>
          </cell>
          <cell r="H28">
            <v>406100</v>
          </cell>
          <cell r="I28">
            <v>199037.73199999984</v>
          </cell>
          <cell r="J28">
            <v>406100</v>
          </cell>
          <cell r="K28">
            <v>199037.73199999984</v>
          </cell>
          <cell r="L28">
            <v>366800</v>
          </cell>
          <cell r="M28">
            <v>179776.01599999989</v>
          </cell>
          <cell r="N28">
            <v>406100</v>
          </cell>
          <cell r="O28">
            <v>199037.73199999984</v>
          </cell>
          <cell r="P28">
            <v>386953.51027964638</v>
          </cell>
          <cell r="Q28">
            <v>189653.65445826022</v>
          </cell>
          <cell r="R28">
            <v>391690.92593158828</v>
          </cell>
          <cell r="S28">
            <v>191975.55661759007</v>
          </cell>
          <cell r="T28">
            <v>345431.93483693205</v>
          </cell>
          <cell r="U28">
            <v>169303.09990227711</v>
          </cell>
          <cell r="V28">
            <v>237208.79672250213</v>
          </cell>
          <cell r="W28">
            <v>116260.77544963274</v>
          </cell>
          <cell r="X28">
            <v>236889.37349633285</v>
          </cell>
          <cell r="Y28">
            <v>116104.21973802269</v>
          </cell>
          <cell r="Z28">
            <v>279593.28593434754</v>
          </cell>
          <cell r="AA28">
            <v>137034.26130214243</v>
          </cell>
          <cell r="AB28">
            <v>4261967.8272013497</v>
          </cell>
          <cell r="AC28">
            <v>2088875.6714679243</v>
          </cell>
          <cell r="AD28">
            <v>0.49011999999999972</v>
          </cell>
          <cell r="AE28" t="str">
            <v>COST</v>
          </cell>
          <cell r="AF28" t="str">
            <v>VOLUMES</v>
          </cell>
          <cell r="AG28">
            <v>0.49012</v>
          </cell>
          <cell r="AH28" t="str">
            <v>Mist Production</v>
          </cell>
          <cell r="AI28" t="str">
            <v>Mist Production</v>
          </cell>
          <cell r="AJ28" t="str">
            <v>Mist Production</v>
          </cell>
          <cell r="AK28" t="str">
            <v>Mist Production</v>
          </cell>
        </row>
        <row r="29">
          <cell r="C29" t="str">
            <v>DukeBCS2BS</v>
          </cell>
          <cell r="D29">
            <v>5980520</v>
          </cell>
          <cell r="E29">
            <v>1628463.583333333</v>
          </cell>
          <cell r="F29">
            <v>5787600</v>
          </cell>
          <cell r="G29">
            <v>2830842.1170742284</v>
          </cell>
          <cell r="H29">
            <v>5980520</v>
          </cell>
          <cell r="I29">
            <v>2925203.5209767027</v>
          </cell>
          <cell r="J29">
            <v>5980520</v>
          </cell>
          <cell r="K29">
            <v>2925203.5209767027</v>
          </cell>
          <cell r="L29">
            <v>5401760</v>
          </cell>
          <cell r="M29">
            <v>2642119.3092692797</v>
          </cell>
          <cell r="N29">
            <v>5980520</v>
          </cell>
          <cell r="O29">
            <v>2925203.5209767027</v>
          </cell>
          <cell r="P29">
            <v>5698555.0536755258</v>
          </cell>
          <cell r="Q29">
            <v>2787288.2805326679</v>
          </cell>
          <cell r="R29">
            <v>5768321.6359329792</v>
          </cell>
          <cell r="S29">
            <v>2821412.6463179188</v>
          </cell>
          <cell r="T29">
            <v>5087078.5395985441</v>
          </cell>
          <cell r="U29">
            <v>2488201.7041191533</v>
          </cell>
          <cell r="V29">
            <v>3493306.9514278714</v>
          </cell>
          <cell r="W29">
            <v>1708653.0592940412</v>
          </cell>
          <cell r="X29">
            <v>3488602.8957948512</v>
          </cell>
          <cell r="Y29">
            <v>1706352.2024955379</v>
          </cell>
          <cell r="Z29">
            <v>3964983.6035543191</v>
          </cell>
          <cell r="AA29">
            <v>1939360.4565709974</v>
          </cell>
          <cell r="AB29">
            <v>62612288.679984093</v>
          </cell>
          <cell r="AC29">
            <v>29328303.921937265</v>
          </cell>
          <cell r="AD29">
            <v>0.46841130615487214</v>
          </cell>
          <cell r="AE29">
            <v>29328303.921937265</v>
          </cell>
          <cell r="AF29">
            <v>62612288.679984093</v>
          </cell>
          <cell r="AG29">
            <v>0.47105299530917383</v>
          </cell>
          <cell r="AH29" t="str">
            <v>DukeBCS2BS</v>
          </cell>
          <cell r="AI29" t="str">
            <v>DukeBCS2BS</v>
          </cell>
          <cell r="AJ29" t="str">
            <v>DukeBCS2BS</v>
          </cell>
          <cell r="AK29" t="str">
            <v>DukeBCS2BS</v>
          </cell>
        </row>
        <row r="30">
          <cell r="C30" t="str">
            <v>Duke1ABSTBS</v>
          </cell>
          <cell r="D30">
            <v>2996460</v>
          </cell>
          <cell r="E30">
            <v>1387250</v>
          </cell>
          <cell r="F30">
            <v>2899800</v>
          </cell>
          <cell r="G30">
            <v>1343250</v>
          </cell>
          <cell r="H30">
            <v>2996460</v>
          </cell>
          <cell r="I30">
            <v>1388025</v>
          </cell>
          <cell r="J30">
            <v>2996460</v>
          </cell>
          <cell r="K30">
            <v>1388025</v>
          </cell>
          <cell r="L30">
            <v>2706480</v>
          </cell>
          <cell r="M30">
            <v>1253700</v>
          </cell>
          <cell r="N30">
            <v>2996460</v>
          </cell>
          <cell r="O30">
            <v>1388025</v>
          </cell>
          <cell r="P30">
            <v>2855185.2140176049</v>
          </cell>
          <cell r="Q30">
            <v>1322583.4673871123</v>
          </cell>
          <cell r="R30">
            <v>2890140.8321028501</v>
          </cell>
          <cell r="S30">
            <v>1338775.6647776235</v>
          </cell>
          <cell r="T30">
            <v>2548813.0397967817</v>
          </cell>
          <cell r="U30">
            <v>1180665.2581926435</v>
          </cell>
          <cell r="V30">
            <v>1750274.9840608442</v>
          </cell>
          <cell r="W30">
            <v>810765.1811641244</v>
          </cell>
          <cell r="X30">
            <v>1747918.0795538572</v>
          </cell>
          <cell r="Y30">
            <v>809673.41208384</v>
          </cell>
          <cell r="Z30">
            <v>1986602.2969083576</v>
          </cell>
          <cell r="AA30">
            <v>920237.09749712097</v>
          </cell>
          <cell r="AB30">
            <v>31371054.446440294</v>
          </cell>
          <cell r="AC30">
            <v>14530975.081102464</v>
          </cell>
          <cell r="AD30">
            <v>0.46319689718785684</v>
          </cell>
          <cell r="AE30">
            <v>14530975.081102464</v>
          </cell>
          <cell r="AF30">
            <v>31371054.446440294</v>
          </cell>
          <cell r="AG30">
            <v>0.46320004827919165</v>
          </cell>
          <cell r="AH30" t="str">
            <v>Duke1ABSTBS</v>
          </cell>
          <cell r="AI30" t="str">
            <v>Duke1ABSTBS</v>
          </cell>
          <cell r="AJ30" t="str">
            <v>Duke1ABSTBS</v>
          </cell>
          <cell r="AK30" t="str">
            <v>Duke1ABSTBS</v>
          </cell>
        </row>
        <row r="31">
          <cell r="C31" t="str">
            <v>CoralABSTBS</v>
          </cell>
          <cell r="D31">
            <v>2996460</v>
          </cell>
          <cell r="E31">
            <v>1416700.0000000002</v>
          </cell>
          <cell r="F31">
            <v>2899800</v>
          </cell>
          <cell r="G31">
            <v>1371000.0000000002</v>
          </cell>
          <cell r="H31">
            <v>2996460</v>
          </cell>
          <cell r="I31">
            <v>1416700.0000000002</v>
          </cell>
          <cell r="J31">
            <v>2996460</v>
          </cell>
          <cell r="K31">
            <v>1416700.0000000002</v>
          </cell>
          <cell r="L31">
            <v>2706480</v>
          </cell>
          <cell r="M31">
            <v>1279600.0000000002</v>
          </cell>
          <cell r="N31">
            <v>2996460</v>
          </cell>
          <cell r="O31">
            <v>1416700.0000000002</v>
          </cell>
          <cell r="P31">
            <v>2855185.2140176049</v>
          </cell>
          <cell r="Q31">
            <v>1349906.5205938811</v>
          </cell>
          <cell r="R31">
            <v>2890140.8321028501</v>
          </cell>
          <cell r="S31">
            <v>1366433.230158289</v>
          </cell>
          <cell r="T31">
            <v>2548813.0397967817</v>
          </cell>
          <cell r="U31">
            <v>1205056.4444311294</v>
          </cell>
          <cell r="V31">
            <v>1750274.9840608442</v>
          </cell>
          <cell r="W31">
            <v>827514.65726857621</v>
          </cell>
          <cell r="X31">
            <v>1747918.0795538572</v>
          </cell>
          <cell r="Y31">
            <v>826400.33349484089</v>
          </cell>
          <cell r="Z31">
            <v>2063014.276214812</v>
          </cell>
          <cell r="AA31">
            <v>975375.05093127384</v>
          </cell>
          <cell r="AB31">
            <v>31447466.425746754</v>
          </cell>
          <cell r="AC31">
            <v>14868086.236877991</v>
          </cell>
          <cell r="AD31">
            <v>0.4727912269811711</v>
          </cell>
          <cell r="AE31">
            <v>14868086.236877991</v>
          </cell>
          <cell r="AF31">
            <v>31447466.425746754</v>
          </cell>
          <cell r="AG31">
            <v>0.47279122698117099</v>
          </cell>
          <cell r="AH31" t="str">
            <v>CoralABSTBS</v>
          </cell>
          <cell r="AI31" t="str">
            <v>CoralABSTBS</v>
          </cell>
          <cell r="AJ31" t="str">
            <v>CoralABSTBS</v>
          </cell>
          <cell r="AK31" t="str">
            <v>CoralABSTBS</v>
          </cell>
        </row>
        <row r="32">
          <cell r="C32" t="str">
            <v>CoralBCS2BS</v>
          </cell>
          <cell r="D32">
            <v>2990260</v>
          </cell>
          <cell r="E32">
            <v>1202506.7916666665</v>
          </cell>
          <cell r="F32">
            <v>2893800</v>
          </cell>
          <cell r="G32">
            <v>1100421.0585371142</v>
          </cell>
          <cell r="H32">
            <v>2990260</v>
          </cell>
          <cell r="I32">
            <v>1137101.7604883513</v>
          </cell>
          <cell r="J32">
            <v>2990260</v>
          </cell>
          <cell r="K32">
            <v>1137101.7604883513</v>
          </cell>
          <cell r="L32">
            <v>2700880</v>
          </cell>
          <cell r="M32">
            <v>1027059.6546346399</v>
          </cell>
          <cell r="N32">
            <v>2990260</v>
          </cell>
          <cell r="O32">
            <v>1137101.7604883513</v>
          </cell>
          <cell r="P32">
            <v>2849277.5268377629</v>
          </cell>
          <cell r="Q32">
            <v>1083490.5633246326</v>
          </cell>
          <cell r="R32">
            <v>2884160.8179664896</v>
          </cell>
          <cell r="S32">
            <v>1096755.5810000529</v>
          </cell>
          <cell r="T32">
            <v>2543539.2697992721</v>
          </cell>
          <cell r="U32">
            <v>967227.92719027982</v>
          </cell>
          <cell r="V32">
            <v>1746653.4757139357</v>
          </cell>
          <cell r="W32">
            <v>664197.34143432789</v>
          </cell>
          <cell r="X32">
            <v>1744301.4478974256</v>
          </cell>
          <cell r="Y32">
            <v>663302.93928505958</v>
          </cell>
          <cell r="Z32">
            <v>1982491.8017771596</v>
          </cell>
          <cell r="AA32">
            <v>753879.23389756435</v>
          </cell>
          <cell r="AB32">
            <v>31306144.339992046</v>
          </cell>
          <cell r="AC32">
            <v>11970146.372435393</v>
          </cell>
          <cell r="AD32">
            <v>0.38235773279637392</v>
          </cell>
          <cell r="AE32">
            <v>11970146.372435393</v>
          </cell>
          <cell r="AF32">
            <v>31306144.339992046</v>
          </cell>
          <cell r="AG32">
            <v>0.38026852530828453</v>
          </cell>
          <cell r="AH32" t="str">
            <v>CoralBCS2BS</v>
          </cell>
          <cell r="AI32" t="str">
            <v>CoralBCS2BS</v>
          </cell>
          <cell r="AJ32" t="str">
            <v>CoralBCS2BS</v>
          </cell>
          <cell r="AK32" t="str">
            <v>CoralBCS2BS</v>
          </cell>
        </row>
        <row r="33">
          <cell r="C33" t="str">
            <v>SempraBCS2BS</v>
          </cell>
          <cell r="D33">
            <v>2990260</v>
          </cell>
          <cell r="E33">
            <v>1151356.7916666665</v>
          </cell>
          <cell r="F33">
            <v>2893800</v>
          </cell>
          <cell r="G33">
            <v>1112421.0585371142</v>
          </cell>
          <cell r="H33">
            <v>2990260</v>
          </cell>
          <cell r="I33">
            <v>1149501.7604883513</v>
          </cell>
          <cell r="J33">
            <v>2990260</v>
          </cell>
          <cell r="K33">
            <v>1149501.7604883513</v>
          </cell>
          <cell r="L33">
            <v>2700880</v>
          </cell>
          <cell r="M33">
            <v>1038259.6546346399</v>
          </cell>
          <cell r="N33">
            <v>2990260</v>
          </cell>
          <cell r="O33">
            <v>1149501.7604883513</v>
          </cell>
          <cell r="P33">
            <v>2849277.5268377629</v>
          </cell>
          <cell r="Q33">
            <v>1095305.9376843167</v>
          </cell>
          <cell r="R33">
            <v>2884160.8179664896</v>
          </cell>
          <cell r="S33">
            <v>1108715.6092727729</v>
          </cell>
          <cell r="T33">
            <v>2543539.2697992721</v>
          </cell>
          <cell r="U33">
            <v>977775.46718530066</v>
          </cell>
          <cell r="V33">
            <v>1746653.4757139357</v>
          </cell>
          <cell r="W33">
            <v>671440.35812814476</v>
          </cell>
          <cell r="X33">
            <v>1744301.4478974256</v>
          </cell>
          <cell r="Y33">
            <v>670536.20259792451</v>
          </cell>
          <cell r="Z33">
            <v>1982491.8017771596</v>
          </cell>
          <cell r="AA33">
            <v>762100.22415996168</v>
          </cell>
          <cell r="AB33">
            <v>31306144.339992046</v>
          </cell>
          <cell r="AC33">
            <v>12036416.585331896</v>
          </cell>
          <cell r="AD33">
            <v>0.38447457644779243</v>
          </cell>
          <cell r="AE33">
            <v>12036416.585331896</v>
          </cell>
          <cell r="AF33">
            <v>31306144.339992046</v>
          </cell>
          <cell r="AG33">
            <v>0.38441532190791128</v>
          </cell>
          <cell r="AH33" t="str">
            <v>SempraBCS2BS</v>
          </cell>
          <cell r="AI33" t="str">
            <v>SempraBCS2BS</v>
          </cell>
          <cell r="AJ33" t="str">
            <v>SempraBCS2BS</v>
          </cell>
          <cell r="AK33" t="str">
            <v>SempraBCS2BS</v>
          </cell>
        </row>
        <row r="34">
          <cell r="C34" t="str">
            <v>BPCanadaBCS2BS</v>
          </cell>
          <cell r="D34">
            <v>2990260</v>
          </cell>
          <cell r="E34">
            <v>1129656.7916666665</v>
          </cell>
          <cell r="F34">
            <v>2893800</v>
          </cell>
          <cell r="G34">
            <v>1091421.0585371142</v>
          </cell>
          <cell r="H34">
            <v>2990260</v>
          </cell>
          <cell r="I34">
            <v>1127801.7604883513</v>
          </cell>
          <cell r="J34">
            <v>2990260</v>
          </cell>
          <cell r="K34">
            <v>1127801.7604883513</v>
          </cell>
          <cell r="L34">
            <v>2700880</v>
          </cell>
          <cell r="M34">
            <v>1018659.6546346399</v>
          </cell>
          <cell r="N34">
            <v>2990260</v>
          </cell>
          <cell r="O34">
            <v>1127801.7604883513</v>
          </cell>
          <cell r="P34">
            <v>2849277.5268377629</v>
          </cell>
          <cell r="Q34">
            <v>1074629.0325548698</v>
          </cell>
          <cell r="R34">
            <v>2884160.8179664896</v>
          </cell>
          <cell r="S34">
            <v>1087785.5597955126</v>
          </cell>
          <cell r="T34">
            <v>2543539.2697992721</v>
          </cell>
          <cell r="U34">
            <v>959317.2721940144</v>
          </cell>
          <cell r="V34">
            <v>1746653.4757139357</v>
          </cell>
          <cell r="W34">
            <v>658765.07891396515</v>
          </cell>
          <cell r="X34">
            <v>1744301.4478974256</v>
          </cell>
          <cell r="Y34">
            <v>657877.99180041079</v>
          </cell>
          <cell r="Z34">
            <v>1982491.8017771596</v>
          </cell>
          <cell r="AA34">
            <v>747713.49120076606</v>
          </cell>
          <cell r="AB34">
            <v>31306144.339992046</v>
          </cell>
          <cell r="AC34">
            <v>11809231.212763013</v>
          </cell>
          <cell r="AD34">
            <v>0.37721768239844555</v>
          </cell>
          <cell r="AE34">
            <v>11809231.212763013</v>
          </cell>
          <cell r="AF34">
            <v>31306144.339992046</v>
          </cell>
          <cell r="AG34">
            <v>0.3771584278585644</v>
          </cell>
          <cell r="AH34" t="str">
            <v>BPCanadaBCS2BS</v>
          </cell>
          <cell r="AI34" t="str">
            <v>BPCanadaBCS2BS</v>
          </cell>
          <cell r="AJ34" t="str">
            <v>BPCanadaBCS2BS</v>
          </cell>
          <cell r="AK34" t="str">
            <v>BPCanadaBCS2BS</v>
          </cell>
        </row>
        <row r="35">
          <cell r="C35" t="str">
            <v>SempraABTCBS</v>
          </cell>
          <cell r="D35">
            <v>0</v>
          </cell>
          <cell r="E35">
            <v>0</v>
          </cell>
          <cell r="F35">
            <v>2880000</v>
          </cell>
          <cell r="G35">
            <v>1409421.0585371146</v>
          </cell>
          <cell r="H35">
            <v>2976000</v>
          </cell>
          <cell r="I35">
            <v>1456401.7604883518</v>
          </cell>
          <cell r="J35">
            <v>2976000</v>
          </cell>
          <cell r="K35">
            <v>1456401.7604883518</v>
          </cell>
          <cell r="L35">
            <v>2688000</v>
          </cell>
          <cell r="M35">
            <v>1315459.6546346403</v>
          </cell>
          <cell r="N35">
            <v>2976000</v>
          </cell>
          <cell r="O35">
            <v>1456401.7604883518</v>
          </cell>
          <cell r="P35">
            <v>2835689.8463241262</v>
          </cell>
          <cell r="Q35">
            <v>1387736.4530864921</v>
          </cell>
          <cell r="R35">
            <v>2870406.7854528618</v>
          </cell>
          <cell r="S35">
            <v>1404726.3090225998</v>
          </cell>
          <cell r="T35">
            <v>2531409.5988049977</v>
          </cell>
          <cell r="U35">
            <v>1238827.0820620665</v>
          </cell>
          <cell r="V35">
            <v>1738324.0065160466</v>
          </cell>
          <cell r="W35">
            <v>850705.02130011201</v>
          </cell>
          <cell r="X35">
            <v>1735983.1950876305</v>
          </cell>
          <cell r="Y35">
            <v>849559.46959133679</v>
          </cell>
          <cell r="Z35">
            <v>1973037.6629754019</v>
          </cell>
          <cell r="AA35">
            <v>965569.73315430013</v>
          </cell>
          <cell r="AB35">
            <v>28180851.095161065</v>
          </cell>
          <cell r="AC35">
            <v>13791210.062853716</v>
          </cell>
          <cell r="AD35">
            <v>0.48938231199205356</v>
          </cell>
          <cell r="AE35">
            <v>13791210.062853716</v>
          </cell>
          <cell r="AF35">
            <v>28180851.095161065</v>
          </cell>
          <cell r="AG35">
            <v>0.48938231199205345</v>
          </cell>
          <cell r="AH35" t="str">
            <v>SempraABTCBS</v>
          </cell>
          <cell r="AI35" t="str">
            <v>SempraABTCBS</v>
          </cell>
          <cell r="AJ35" t="str">
            <v>SempraABTCBS</v>
          </cell>
          <cell r="AK35" t="str">
            <v>SempraABTCBS</v>
          </cell>
        </row>
        <row r="36">
          <cell r="C36" t="str">
            <v>HuskeyABSTBS</v>
          </cell>
          <cell r="D36">
            <v>0</v>
          </cell>
          <cell r="E36">
            <v>0</v>
          </cell>
          <cell r="F36">
            <v>2899800</v>
          </cell>
          <cell r="G36">
            <v>1606500</v>
          </cell>
          <cell r="H36">
            <v>2996460</v>
          </cell>
          <cell r="I36">
            <v>1660050</v>
          </cell>
          <cell r="J36">
            <v>2996460</v>
          </cell>
          <cell r="K36">
            <v>1660050</v>
          </cell>
          <cell r="L36">
            <v>2706480</v>
          </cell>
          <cell r="M36">
            <v>1499400</v>
          </cell>
          <cell r="N36">
            <v>2996460</v>
          </cell>
          <cell r="O36">
            <v>1660050</v>
          </cell>
          <cell r="P36">
            <v>2855185.2140176049</v>
          </cell>
          <cell r="Q36">
            <v>1581783.242402677</v>
          </cell>
          <cell r="R36">
            <v>2890140.8321028501</v>
          </cell>
          <cell r="S36">
            <v>1601148.7850104244</v>
          </cell>
          <cell r="T36">
            <v>2548813.0397967817</v>
          </cell>
          <cell r="U36">
            <v>1412051.9168334133</v>
          </cell>
          <cell r="V36">
            <v>1750274.9840608442</v>
          </cell>
          <cell r="W36">
            <v>969658.85988473182</v>
          </cell>
          <cell r="X36">
            <v>1747918.0795538572</v>
          </cell>
          <cell r="Y36">
            <v>968353.12600981875</v>
          </cell>
          <cell r="Z36">
            <v>1986602.2969083576</v>
          </cell>
          <cell r="AA36">
            <v>1100585.0713784664</v>
          </cell>
          <cell r="AB36">
            <v>28374594.446440294</v>
          </cell>
          <cell r="AC36">
            <v>15719631.001519533</v>
          </cell>
          <cell r="AD36">
            <v>0.55400372439478596</v>
          </cell>
          <cell r="AE36">
            <v>15719631.001519533</v>
          </cell>
          <cell r="AF36">
            <v>28374594.446440294</v>
          </cell>
          <cell r="AG36">
            <v>0.55400372439478585</v>
          </cell>
          <cell r="AH36" t="str">
            <v>HuskeyABSTBS</v>
          </cell>
          <cell r="AI36" t="str">
            <v>HuskeyABSTBS</v>
          </cell>
          <cell r="AJ36" t="str">
            <v>HuskeyABSTBS</v>
          </cell>
          <cell r="AK36" t="str">
            <v>HuskeyABSTBS</v>
          </cell>
        </row>
        <row r="37">
          <cell r="C37" t="str">
            <v>BurlingtonABSTBS</v>
          </cell>
          <cell r="D37">
            <v>0</v>
          </cell>
          <cell r="E37">
            <v>0</v>
          </cell>
          <cell r="F37">
            <v>4349700</v>
          </cell>
          <cell r="G37">
            <v>2468250</v>
          </cell>
          <cell r="H37">
            <v>4494690</v>
          </cell>
          <cell r="I37">
            <v>2550525</v>
          </cell>
          <cell r="J37">
            <v>4494690</v>
          </cell>
          <cell r="K37">
            <v>2550525</v>
          </cell>
          <cell r="L37">
            <v>4059720</v>
          </cell>
          <cell r="M37">
            <v>2303700</v>
          </cell>
          <cell r="N37">
            <v>4494690</v>
          </cell>
          <cell r="O37">
            <v>2550525</v>
          </cell>
          <cell r="P37">
            <v>4282777.8210264072</v>
          </cell>
          <cell r="Q37">
            <v>2430274.8136074743</v>
          </cell>
          <cell r="R37">
            <v>4335211.2481542751</v>
          </cell>
          <cell r="S37">
            <v>2460028.3153451472</v>
          </cell>
          <cell r="T37">
            <v>3823219.5596951731</v>
          </cell>
          <cell r="U37">
            <v>2169497.1327258451</v>
          </cell>
          <cell r="V37">
            <v>2618762.7981440164</v>
          </cell>
          <cell r="W37">
            <v>1486024.6169894401</v>
          </cell>
          <cell r="X37">
            <v>2621739.9480202263</v>
          </cell>
          <cell r="Y37">
            <v>1487714.0094031594</v>
          </cell>
          <cell r="Z37">
            <v>2979903.4453625376</v>
          </cell>
          <cell r="AA37">
            <v>1690954.9345968873</v>
          </cell>
          <cell r="AB37">
            <v>42555104.820402637</v>
          </cell>
          <cell r="AC37">
            <v>24148018.822667956</v>
          </cell>
          <cell r="AD37">
            <v>0.56745292778812328</v>
          </cell>
          <cell r="AE37">
            <v>24148018.822667956</v>
          </cell>
          <cell r="AF37">
            <v>42555104.820402637</v>
          </cell>
          <cell r="AG37">
            <v>0.56745292778812317</v>
          </cell>
          <cell r="AH37" t="str">
            <v>BurlingtonABSTBS</v>
          </cell>
          <cell r="AI37" t="str">
            <v>BurlingtonABSTBS</v>
          </cell>
          <cell r="AJ37" t="str">
            <v>BurlingtonABSTBS</v>
          </cell>
          <cell r="AK37" t="str">
            <v>BurlingtonABSTBS</v>
          </cell>
        </row>
        <row r="38">
          <cell r="C38" t="str">
            <v>Unused "R"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 t="str">
            <v xml:space="preserve">                      N/A</v>
          </cell>
          <cell r="AE38">
            <v>0</v>
          </cell>
          <cell r="AF38">
            <v>0</v>
          </cell>
          <cell r="AG38" t="e">
            <v>#DIV/0!</v>
          </cell>
          <cell r="AH38" t="str">
            <v>Unused "R"</v>
          </cell>
          <cell r="AI38" t="str">
            <v>Unused "R"</v>
          </cell>
          <cell r="AJ38" t="str">
            <v>Unused "R"</v>
          </cell>
          <cell r="AK38" t="str">
            <v>Unused "R"</v>
          </cell>
        </row>
        <row r="39">
          <cell r="C39" t="str">
            <v>BPCanadaABTCBS</v>
          </cell>
          <cell r="D39">
            <v>0</v>
          </cell>
          <cell r="E39">
            <v>0</v>
          </cell>
          <cell r="F39">
            <v>2880000</v>
          </cell>
          <cell r="G39">
            <v>1302921.0585371142</v>
          </cell>
          <cell r="H39">
            <v>2976000</v>
          </cell>
          <cell r="I39">
            <v>1346351.7604883513</v>
          </cell>
          <cell r="J39">
            <v>2976000</v>
          </cell>
          <cell r="K39">
            <v>1346351.7604883513</v>
          </cell>
          <cell r="L39">
            <v>2688000</v>
          </cell>
          <cell r="M39">
            <v>1216059.6546346399</v>
          </cell>
          <cell r="N39">
            <v>2976000</v>
          </cell>
          <cell r="O39">
            <v>1346351.7604883513</v>
          </cell>
          <cell r="P39">
            <v>2835689.8463241262</v>
          </cell>
          <cell r="Q39">
            <v>1282875.0056442979</v>
          </cell>
          <cell r="R39">
            <v>2870406.7854528618</v>
          </cell>
          <cell r="S39">
            <v>1298581.0581022073</v>
          </cell>
          <cell r="T39">
            <v>2531409.5988049977</v>
          </cell>
          <cell r="U39">
            <v>1145217.6646062562</v>
          </cell>
          <cell r="V39">
            <v>1722648.4809007014</v>
          </cell>
          <cell r="W39">
            <v>779331.59104947664</v>
          </cell>
          <cell r="X39">
            <v>1720254.9316687325</v>
          </cell>
          <cell r="Y39">
            <v>778248.74184844282</v>
          </cell>
          <cell r="Z39">
            <v>1973037.6629754019</v>
          </cell>
          <cell r="AA39">
            <v>892608.44457552209</v>
          </cell>
          <cell r="AB39">
            <v>28149447.306126822</v>
          </cell>
          <cell r="AC39">
            <v>12734898.500463013</v>
          </cell>
          <cell r="AD39">
            <v>0.45240314532538689</v>
          </cell>
          <cell r="AE39">
            <v>12734898.500463013</v>
          </cell>
          <cell r="AF39">
            <v>28149447.306126822</v>
          </cell>
          <cell r="AG39">
            <v>0.45240314532538672</v>
          </cell>
          <cell r="AH39" t="str">
            <v>BPCanadaABTCBS</v>
          </cell>
          <cell r="AI39" t="str">
            <v>BPCanadaABTCBS</v>
          </cell>
          <cell r="AJ39" t="str">
            <v>BPCanadaABTCBS</v>
          </cell>
          <cell r="AK39" t="str">
            <v>BPCanadaABTCBS</v>
          </cell>
        </row>
        <row r="40">
          <cell r="C40" t="str">
            <v>Unused "T"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 t="str">
            <v xml:space="preserve">                      N/A</v>
          </cell>
          <cell r="AE40">
            <v>0</v>
          </cell>
          <cell r="AF40">
            <v>0</v>
          </cell>
          <cell r="AG40" t="e">
            <v>#DIV/0!</v>
          </cell>
          <cell r="AH40" t="str">
            <v>Unused "T"</v>
          </cell>
          <cell r="AI40" t="str">
            <v>Unused "T"</v>
          </cell>
          <cell r="AJ40" t="str">
            <v>Unused "T"</v>
          </cell>
          <cell r="AK40" t="str">
            <v>Unused "T"</v>
          </cell>
        </row>
        <row r="41">
          <cell r="C41" t="str">
            <v>BPCanadaABSTBS</v>
          </cell>
          <cell r="D41">
            <v>0</v>
          </cell>
          <cell r="E41">
            <v>0</v>
          </cell>
          <cell r="F41">
            <v>2899800</v>
          </cell>
          <cell r="G41">
            <v>1662000</v>
          </cell>
          <cell r="H41">
            <v>2996460</v>
          </cell>
          <cell r="I41">
            <v>1717400</v>
          </cell>
          <cell r="J41">
            <v>2996460</v>
          </cell>
          <cell r="K41">
            <v>1717400</v>
          </cell>
          <cell r="L41">
            <v>2706480</v>
          </cell>
          <cell r="M41">
            <v>1551200</v>
          </cell>
          <cell r="N41">
            <v>2996460</v>
          </cell>
          <cell r="O41">
            <v>1717400</v>
          </cell>
          <cell r="P41">
            <v>2815940.848838788</v>
          </cell>
          <cell r="Q41">
            <v>1613936.7165908217</v>
          </cell>
          <cell r="R41">
            <v>2801077.8371433723</v>
          </cell>
          <cell r="S41">
            <v>1605418.0858446392</v>
          </cell>
          <cell r="T41">
            <v>2268928.3069528341</v>
          </cell>
          <cell r="U41">
            <v>1300420.3207654352</v>
          </cell>
          <cell r="V41">
            <v>1051051.3979529366</v>
          </cell>
          <cell r="W41">
            <v>602402.72549754498</v>
          </cell>
          <cell r="X41">
            <v>1043170.7431930697</v>
          </cell>
          <cell r="Y41">
            <v>597885.98358055099</v>
          </cell>
          <cell r="Z41">
            <v>1436676.7033048626</v>
          </cell>
          <cell r="AA41">
            <v>823421.16038784815</v>
          </cell>
          <cell r="AB41">
            <v>26012505.837385863</v>
          </cell>
          <cell r="AC41">
            <v>14908884.992666841</v>
          </cell>
          <cell r="AD41">
            <v>0.57314297537761227</v>
          </cell>
          <cell r="AE41">
            <v>14908884.992666841</v>
          </cell>
          <cell r="AF41">
            <v>26012505.837385863</v>
          </cell>
          <cell r="AG41">
            <v>0.57314297537761227</v>
          </cell>
          <cell r="AH41" t="str">
            <v>BPCanadaABSTBS</v>
          </cell>
          <cell r="AI41" t="str">
            <v>BPCanadaABSTBS</v>
          </cell>
          <cell r="AJ41" t="str">
            <v>BPCanadaABSTBS</v>
          </cell>
          <cell r="AK41" t="str">
            <v>BPCanadaABSTBS</v>
          </cell>
        </row>
        <row r="42">
          <cell r="C42" t="str">
            <v>Unused "V"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 t="str">
            <v xml:space="preserve">                      N/A</v>
          </cell>
          <cell r="AE42">
            <v>0</v>
          </cell>
          <cell r="AF42">
            <v>0</v>
          </cell>
          <cell r="AG42" t="e">
            <v>#DIV/0!</v>
          </cell>
          <cell r="AH42" t="str">
            <v>Unused "V"</v>
          </cell>
          <cell r="AI42" t="str">
            <v>Unused "V"</v>
          </cell>
          <cell r="AJ42" t="str">
            <v>Unused "V"</v>
          </cell>
        </row>
        <row r="43">
          <cell r="C43" t="str">
            <v>Winter Only Base Supplies</v>
          </cell>
          <cell r="AH43" t="str">
            <v>Winter Only Base Supplies</v>
          </cell>
        </row>
        <row r="44">
          <cell r="C44" t="str">
            <v>Duke2ABSTBS</v>
          </cell>
          <cell r="D44">
            <v>0</v>
          </cell>
          <cell r="E44">
            <v>0</v>
          </cell>
          <cell r="F44">
            <v>1449900</v>
          </cell>
          <cell r="G44">
            <v>839625</v>
          </cell>
          <cell r="H44">
            <v>1498230</v>
          </cell>
          <cell r="I44">
            <v>867612.5</v>
          </cell>
          <cell r="J44">
            <v>1498230</v>
          </cell>
          <cell r="K44">
            <v>867612.5</v>
          </cell>
          <cell r="L44">
            <v>1353240</v>
          </cell>
          <cell r="M44">
            <v>783650</v>
          </cell>
          <cell r="N44">
            <v>1449900</v>
          </cell>
          <cell r="O44">
            <v>839625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7249500</v>
          </cell>
          <cell r="AC44">
            <v>4198125</v>
          </cell>
          <cell r="AD44">
            <v>0.57909166149389613</v>
          </cell>
          <cell r="AE44">
            <v>4198125</v>
          </cell>
          <cell r="AF44">
            <v>7249500</v>
          </cell>
          <cell r="AG44">
            <v>0.57909166149389613</v>
          </cell>
          <cell r="AH44" t="str">
            <v>Duke2ABSTBS</v>
          </cell>
          <cell r="AI44" t="str">
            <v>Duke2ABSTBS</v>
          </cell>
          <cell r="AJ44" t="str">
            <v>Duke2ABSTBS</v>
          </cell>
          <cell r="AK44" t="str">
            <v>Duke2ABSTBS</v>
          </cell>
        </row>
        <row r="45">
          <cell r="C45" t="str">
            <v>Duke3ABSTBS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4494690</v>
          </cell>
          <cell r="I45">
            <v>2798137.4999999995</v>
          </cell>
          <cell r="J45">
            <v>4494690</v>
          </cell>
          <cell r="K45">
            <v>2798137.4999999995</v>
          </cell>
          <cell r="L45">
            <v>4059720</v>
          </cell>
          <cell r="M45">
            <v>2527349.9999999995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13049100</v>
          </cell>
          <cell r="AC45">
            <v>8123624.9999999981</v>
          </cell>
          <cell r="AD45">
            <v>0.6225429339954478</v>
          </cell>
          <cell r="AE45">
            <v>8123624.9999999981</v>
          </cell>
          <cell r="AF45">
            <v>13049100</v>
          </cell>
          <cell r="AG45">
            <v>0.62254293399544791</v>
          </cell>
          <cell r="AH45" t="str">
            <v>Duke3ABSTBS</v>
          </cell>
          <cell r="AI45" t="str">
            <v>Duke3ABSTBS</v>
          </cell>
          <cell r="AJ45" t="str">
            <v>Duke3ABSTBS</v>
          </cell>
          <cell r="AK45" t="str">
            <v>Duke3ABSTBS</v>
          </cell>
        </row>
        <row r="46">
          <cell r="C46" t="str">
            <v>SempraABSTBS</v>
          </cell>
          <cell r="D46">
            <v>0</v>
          </cell>
          <cell r="E46">
            <v>0</v>
          </cell>
          <cell r="F46">
            <v>2899800</v>
          </cell>
          <cell r="G46">
            <v>1796999.9999999998</v>
          </cell>
          <cell r="H46">
            <v>2996460</v>
          </cell>
          <cell r="I46">
            <v>1856899.9999999998</v>
          </cell>
          <cell r="J46">
            <v>2996460</v>
          </cell>
          <cell r="K46">
            <v>1856899.9999999998</v>
          </cell>
          <cell r="L46">
            <v>2706480</v>
          </cell>
          <cell r="M46">
            <v>1677199.9999999998</v>
          </cell>
          <cell r="N46">
            <v>2899800</v>
          </cell>
          <cell r="O46">
            <v>1796999.9999999998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14499000</v>
          </cell>
          <cell r="AC46">
            <v>8984999.9999999981</v>
          </cell>
          <cell r="AD46">
            <v>0.61969791020070342</v>
          </cell>
          <cell r="AE46">
            <v>8984999.9999999981</v>
          </cell>
          <cell r="AF46">
            <v>14499000</v>
          </cell>
          <cell r="AG46">
            <v>0.61969791020070342</v>
          </cell>
          <cell r="AH46" t="str">
            <v>SempraABSTBS</v>
          </cell>
          <cell r="AI46" t="str">
            <v>SempraABSTBS</v>
          </cell>
          <cell r="AJ46" t="str">
            <v>SempraABSTBS</v>
          </cell>
          <cell r="AK46" t="str">
            <v>SempraABSTBS</v>
          </cell>
        </row>
        <row r="47">
          <cell r="C47" t="str">
            <v>CanadianresABTCBS</v>
          </cell>
          <cell r="D47">
            <v>0</v>
          </cell>
          <cell r="E47">
            <v>0</v>
          </cell>
          <cell r="F47">
            <v>2880000</v>
          </cell>
          <cell r="G47">
            <v>1557921.0585371142</v>
          </cell>
          <cell r="H47">
            <v>2976000</v>
          </cell>
          <cell r="I47">
            <v>1609851.7604883513</v>
          </cell>
          <cell r="J47">
            <v>2976000</v>
          </cell>
          <cell r="K47">
            <v>1609851.7604883513</v>
          </cell>
          <cell r="L47">
            <v>2688000</v>
          </cell>
          <cell r="M47">
            <v>1454059.6546346399</v>
          </cell>
          <cell r="N47">
            <v>2642149.8960673762</v>
          </cell>
          <cell r="O47">
            <v>1429257.2787829905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14162149.896067377</v>
          </cell>
          <cell r="AC47">
            <v>7660941.5129314475</v>
          </cell>
          <cell r="AD47">
            <v>0.54094481199205346</v>
          </cell>
          <cell r="AE47">
            <v>7660941.5129314475</v>
          </cell>
          <cell r="AF47">
            <v>14162149.896067377</v>
          </cell>
          <cell r="AG47">
            <v>0.54094481199205335</v>
          </cell>
          <cell r="AH47" t="str">
            <v>CanadianresABTCBS</v>
          </cell>
          <cell r="AI47" t="str">
            <v>CanadianresABTCBS</v>
          </cell>
          <cell r="AJ47" t="str">
            <v>CanadianresABTCBS</v>
          </cell>
          <cell r="AK47" t="str">
            <v>CanadianresABTCBS</v>
          </cell>
        </row>
        <row r="48">
          <cell r="C48" t="str">
            <v>NationalFuelRKBS</v>
          </cell>
          <cell r="D48">
            <v>0</v>
          </cell>
          <cell r="E48">
            <v>0</v>
          </cell>
          <cell r="F48">
            <v>2959800</v>
          </cell>
          <cell r="G48">
            <v>1845000</v>
          </cell>
          <cell r="H48">
            <v>3058460</v>
          </cell>
          <cell r="I48">
            <v>1906500</v>
          </cell>
          <cell r="J48">
            <v>3058460</v>
          </cell>
          <cell r="K48">
            <v>1906500</v>
          </cell>
          <cell r="L48">
            <v>2762480</v>
          </cell>
          <cell r="M48">
            <v>1722000</v>
          </cell>
          <cell r="N48">
            <v>2660815.8544119522</v>
          </cell>
          <cell r="O48">
            <v>1658627.3570477909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14500015.854411952</v>
          </cell>
          <cell r="AC48">
            <v>9038627.3570477907</v>
          </cell>
          <cell r="AD48">
            <v>0.6233529292519765</v>
          </cell>
          <cell r="AE48">
            <v>9038627.3570477907</v>
          </cell>
          <cell r="AF48">
            <v>14500015.854411952</v>
          </cell>
          <cell r="AG48">
            <v>0.6233529292519765</v>
          </cell>
          <cell r="AH48" t="str">
            <v>NationalFuelRKBS</v>
          </cell>
          <cell r="AI48" t="str">
            <v>NationalFuelRKBS</v>
          </cell>
          <cell r="AJ48" t="str">
            <v>NationalFuelRKBS</v>
          </cell>
          <cell r="AK48" t="str">
            <v>NationalFuelRKBS</v>
          </cell>
        </row>
        <row r="49">
          <cell r="C49" t="str">
            <v>OneokRKBS</v>
          </cell>
          <cell r="D49">
            <v>0</v>
          </cell>
          <cell r="E49">
            <v>0</v>
          </cell>
          <cell r="F49">
            <v>4439700</v>
          </cell>
          <cell r="G49">
            <v>2684250</v>
          </cell>
          <cell r="H49">
            <v>4587690</v>
          </cell>
          <cell r="I49">
            <v>2773725</v>
          </cell>
          <cell r="J49">
            <v>4587690</v>
          </cell>
          <cell r="K49">
            <v>2773725</v>
          </cell>
          <cell r="L49">
            <v>4143720</v>
          </cell>
          <cell r="M49">
            <v>2505300</v>
          </cell>
          <cell r="N49">
            <v>3824522.902745334</v>
          </cell>
          <cell r="O49">
            <v>2312312.9044066407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21583322.902745336</v>
          </cell>
          <cell r="AC49">
            <v>13049312.904406641</v>
          </cell>
          <cell r="AD49">
            <v>0.60460166227447798</v>
          </cell>
          <cell r="AE49">
            <v>13049312.904406641</v>
          </cell>
          <cell r="AF49">
            <v>21583322.902745336</v>
          </cell>
          <cell r="AG49">
            <v>0.60460166227447798</v>
          </cell>
          <cell r="AH49" t="str">
            <v>OneokRKBS</v>
          </cell>
          <cell r="AI49" t="str">
            <v>OneokRKBS</v>
          </cell>
          <cell r="AJ49" t="str">
            <v>OneokRKBS</v>
          </cell>
          <cell r="AK49" t="str">
            <v>OneokRKBS</v>
          </cell>
        </row>
        <row r="50">
          <cell r="C50" t="str">
            <v>EnsercoRKBS</v>
          </cell>
          <cell r="D50">
            <v>0</v>
          </cell>
          <cell r="E50">
            <v>0</v>
          </cell>
          <cell r="F50">
            <v>2959800</v>
          </cell>
          <cell r="G50">
            <v>1783499.9999999998</v>
          </cell>
          <cell r="H50">
            <v>3058460</v>
          </cell>
          <cell r="I50">
            <v>1842949.9999999998</v>
          </cell>
          <cell r="J50">
            <v>3058460</v>
          </cell>
          <cell r="K50">
            <v>1842949.9999999998</v>
          </cell>
          <cell r="L50">
            <v>2762480</v>
          </cell>
          <cell r="M50">
            <v>1664599.9999999998</v>
          </cell>
          <cell r="N50">
            <v>2350367.1097286339</v>
          </cell>
          <cell r="O50">
            <v>1416271.2819112837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14189567.109728634</v>
          </cell>
          <cell r="AC50">
            <v>8550271.2819112837</v>
          </cell>
          <cell r="AD50">
            <v>0.60257449827691056</v>
          </cell>
          <cell r="AE50">
            <v>8550271.2819112837</v>
          </cell>
          <cell r="AF50">
            <v>14189567.109728634</v>
          </cell>
          <cell r="AG50">
            <v>0.60257449827691056</v>
          </cell>
          <cell r="AH50" t="str">
            <v>EnsercoRKBS</v>
          </cell>
          <cell r="AI50" t="str">
            <v>EnsercoRKBS</v>
          </cell>
          <cell r="AJ50" t="str">
            <v>EnsercoRKBS</v>
          </cell>
          <cell r="AK50" t="str">
            <v>EnsercoRKBS</v>
          </cell>
        </row>
        <row r="51">
          <cell r="C51" t="str">
            <v>WesternGasRKBS</v>
          </cell>
          <cell r="D51">
            <v>0</v>
          </cell>
          <cell r="E51">
            <v>0</v>
          </cell>
          <cell r="F51">
            <v>2959800</v>
          </cell>
          <cell r="G51">
            <v>1787999.9999999998</v>
          </cell>
          <cell r="H51">
            <v>3058460</v>
          </cell>
          <cell r="I51">
            <v>1847599.9999999998</v>
          </cell>
          <cell r="J51">
            <v>3058460</v>
          </cell>
          <cell r="K51">
            <v>1847599.9999999998</v>
          </cell>
          <cell r="L51">
            <v>2762480</v>
          </cell>
          <cell r="M51">
            <v>1668799.9999999998</v>
          </cell>
          <cell r="N51">
            <v>2114592.6125032036</v>
          </cell>
          <cell r="O51">
            <v>1277414.5520493709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13953792.612503204</v>
          </cell>
          <cell r="AC51">
            <v>8429414.5520493705</v>
          </cell>
          <cell r="AD51">
            <v>0.6040948712750861</v>
          </cell>
          <cell r="AE51">
            <v>8429414.5520493705</v>
          </cell>
          <cell r="AF51">
            <v>13953792.612503204</v>
          </cell>
          <cell r="AG51">
            <v>0.6040948712750861</v>
          </cell>
          <cell r="AH51" t="str">
            <v>WesternGasRKBS</v>
          </cell>
          <cell r="AI51">
            <v>0</v>
          </cell>
          <cell r="AJ51">
            <v>0</v>
          </cell>
          <cell r="AK51">
            <v>0</v>
          </cell>
        </row>
        <row r="52">
          <cell r="C52" t="str">
            <v>ConocoPhRKBS</v>
          </cell>
          <cell r="D52">
            <v>0</v>
          </cell>
          <cell r="E52">
            <v>0</v>
          </cell>
          <cell r="F52">
            <v>1479900</v>
          </cell>
          <cell r="G52">
            <v>906000</v>
          </cell>
          <cell r="H52">
            <v>1529230</v>
          </cell>
          <cell r="I52">
            <v>936200</v>
          </cell>
          <cell r="J52">
            <v>1529230</v>
          </cell>
          <cell r="K52">
            <v>936200</v>
          </cell>
          <cell r="L52">
            <v>1381240</v>
          </cell>
          <cell r="M52">
            <v>845600</v>
          </cell>
          <cell r="N52">
            <v>986600</v>
          </cell>
          <cell r="O52">
            <v>604000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6906200</v>
          </cell>
          <cell r="AC52">
            <v>4228000</v>
          </cell>
          <cell r="AD52">
            <v>0.61220352726535576</v>
          </cell>
          <cell r="AE52">
            <v>4228000</v>
          </cell>
          <cell r="AF52">
            <v>6906200</v>
          </cell>
          <cell r="AG52">
            <v>0.61220352726535576</v>
          </cell>
          <cell r="AH52" t="str">
            <v>ConocoPhRKBS</v>
          </cell>
          <cell r="AI52" t="str">
            <v>ConocoPhRKBS</v>
          </cell>
          <cell r="AJ52" t="str">
            <v>ConocoPhRKBS</v>
          </cell>
          <cell r="AK52" t="str">
            <v>ConocoPhRKBS</v>
          </cell>
        </row>
        <row r="53">
          <cell r="C53" t="str">
            <v>SempraRKBS</v>
          </cell>
          <cell r="D53">
            <v>0</v>
          </cell>
          <cell r="E53">
            <v>0</v>
          </cell>
          <cell r="F53">
            <v>2367840</v>
          </cell>
          <cell r="G53">
            <v>1425599.9999999998</v>
          </cell>
          <cell r="H53">
            <v>2446768</v>
          </cell>
          <cell r="I53">
            <v>1473119.9999999998</v>
          </cell>
          <cell r="J53">
            <v>2446768</v>
          </cell>
          <cell r="K53">
            <v>1473119.9999999998</v>
          </cell>
          <cell r="L53">
            <v>2209984</v>
          </cell>
          <cell r="M53">
            <v>1330559.9999999998</v>
          </cell>
          <cell r="N53">
            <v>1469653.0654981101</v>
          </cell>
          <cell r="O53">
            <v>884830.6516378239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10941013.06549811</v>
          </cell>
          <cell r="AC53">
            <v>6587230.6516378233</v>
          </cell>
          <cell r="AD53">
            <v>0.60206770727751868</v>
          </cell>
          <cell r="AE53">
            <v>6587230.6516378233</v>
          </cell>
          <cell r="AF53">
            <v>10941013.06549811</v>
          </cell>
          <cell r="AG53">
            <v>0.60206770727751868</v>
          </cell>
          <cell r="AH53" t="str">
            <v>SempraRKBS</v>
          </cell>
          <cell r="AI53" t="str">
            <v>SempraRKBS</v>
          </cell>
          <cell r="AJ53" t="str">
            <v>SempraRKBS</v>
          </cell>
          <cell r="AK53" t="str">
            <v>SempraRKBS</v>
          </cell>
        </row>
        <row r="54">
          <cell r="C54" t="str">
            <v>NationalFuelRKBS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49330</v>
          </cell>
          <cell r="O54">
            <v>27050</v>
          </cell>
          <cell r="P54">
            <v>1216797.8353174513</v>
          </cell>
          <cell r="Q54">
            <v>667228.49068187817</v>
          </cell>
          <cell r="R54">
            <v>767128.48331559589</v>
          </cell>
          <cell r="S54">
            <v>420653.26320062572</v>
          </cell>
          <cell r="T54">
            <v>565918.87594256841</v>
          </cell>
          <cell r="U54">
            <v>310320.40531616611</v>
          </cell>
          <cell r="V54">
            <v>416835.79793938494</v>
          </cell>
          <cell r="W54">
            <v>228571.01833084048</v>
          </cell>
          <cell r="X54">
            <v>417033.62396473961</v>
          </cell>
          <cell r="Y54">
            <v>228679.49580876163</v>
          </cell>
          <cell r="Z54">
            <v>377456.40836453682</v>
          </cell>
          <cell r="AA54">
            <v>206977.41427651979</v>
          </cell>
          <cell r="AB54">
            <v>3810501.0248442767</v>
          </cell>
          <cell r="AC54">
            <v>2089480.0876147919</v>
          </cell>
          <cell r="AD54">
            <v>0.54834786134198255</v>
          </cell>
          <cell r="AE54">
            <v>2089480.0876147919</v>
          </cell>
          <cell r="AF54">
            <v>3810501.0248442767</v>
          </cell>
          <cell r="AG54">
            <v>0.54834786134198243</v>
          </cell>
          <cell r="AH54" t="str">
            <v>NationalFuelRKBS</v>
          </cell>
          <cell r="AI54" t="str">
            <v>NationalFuelRKBS</v>
          </cell>
          <cell r="AJ54" t="str">
            <v>NationalFuelRKBS</v>
          </cell>
          <cell r="AK54" t="str">
            <v>NationalFuelRKBS</v>
          </cell>
        </row>
        <row r="55">
          <cell r="C55" t="str">
            <v>Unused "AJ"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 t="str">
            <v xml:space="preserve">                      N/A</v>
          </cell>
          <cell r="AE55">
            <v>0</v>
          </cell>
          <cell r="AF55">
            <v>0</v>
          </cell>
          <cell r="AG55">
            <v>0</v>
          </cell>
          <cell r="AH55" t="str">
            <v>Unused "AJ"</v>
          </cell>
          <cell r="AI55" t="str">
            <v>Unused "AJ"</v>
          </cell>
          <cell r="AJ55" t="str">
            <v>Unused "AJ"</v>
          </cell>
          <cell r="AK55" t="str">
            <v>Unused "AJ"</v>
          </cell>
        </row>
        <row r="56">
          <cell r="C56" t="str">
            <v>Unused "AK"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 t="str">
            <v xml:space="preserve">                      N/A</v>
          </cell>
          <cell r="AE56">
            <v>0</v>
          </cell>
          <cell r="AF56">
            <v>0</v>
          </cell>
          <cell r="AG56">
            <v>0</v>
          </cell>
          <cell r="AH56" t="str">
            <v>Unused "AK"</v>
          </cell>
          <cell r="AI56" t="str">
            <v>Unused "AK"</v>
          </cell>
          <cell r="AJ56" t="str">
            <v>Unused "AK"</v>
          </cell>
          <cell r="AK56" t="str">
            <v>Unused "AK"</v>
          </cell>
        </row>
        <row r="57">
          <cell r="C57" t="str">
            <v>Unused "AL"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 t="str">
            <v xml:space="preserve">                      N/A</v>
          </cell>
          <cell r="AE57">
            <v>0</v>
          </cell>
          <cell r="AF57">
            <v>0</v>
          </cell>
          <cell r="AG57">
            <v>0</v>
          </cell>
          <cell r="AH57" t="str">
            <v>Unused "AL"</v>
          </cell>
          <cell r="AI57" t="str">
            <v>Unused "AL"</v>
          </cell>
          <cell r="AJ57" t="str">
            <v>Unused "AL"</v>
          </cell>
          <cell r="AK57" t="str">
            <v>Unused "AL"</v>
          </cell>
        </row>
        <row r="58">
          <cell r="C58" t="str">
            <v>Unused "AM"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 t="str">
            <v xml:space="preserve">                      N/A</v>
          </cell>
          <cell r="AE58">
            <v>0</v>
          </cell>
          <cell r="AF58">
            <v>0</v>
          </cell>
          <cell r="AG58">
            <v>0</v>
          </cell>
          <cell r="AH58" t="str">
            <v>Unused "AM"</v>
          </cell>
          <cell r="AI58" t="str">
            <v>Unused "AM"</v>
          </cell>
          <cell r="AJ58" t="str">
            <v>Unused "AM"</v>
          </cell>
          <cell r="AK58" t="str">
            <v>Unused "AM"</v>
          </cell>
        </row>
        <row r="59">
          <cell r="C59" t="str">
            <v>Unused "AN"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 t="str">
            <v xml:space="preserve">                      N/A</v>
          </cell>
          <cell r="AE59">
            <v>0</v>
          </cell>
          <cell r="AF59">
            <v>0</v>
          </cell>
          <cell r="AG59">
            <v>0</v>
          </cell>
          <cell r="AH59" t="str">
            <v>Unused "AN"</v>
          </cell>
          <cell r="AI59" t="str">
            <v>Unused "AN"</v>
          </cell>
          <cell r="AJ59" t="str">
            <v>Unused "AN"</v>
          </cell>
          <cell r="AK59" t="str">
            <v>Unused "AN"</v>
          </cell>
        </row>
        <row r="60">
          <cell r="C60" t="str">
            <v>Unused "AO"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 t="str">
            <v xml:space="preserve">                      N/A</v>
          </cell>
          <cell r="AE60">
            <v>0</v>
          </cell>
          <cell r="AF60">
            <v>0</v>
          </cell>
          <cell r="AG60">
            <v>0</v>
          </cell>
          <cell r="AH60" t="str">
            <v>Unused "AO"</v>
          </cell>
          <cell r="AI60" t="str">
            <v>Unused "AO"</v>
          </cell>
          <cell r="AJ60" t="str">
            <v>Unused "AO"</v>
          </cell>
          <cell r="AK60" t="str">
            <v>Unused "AO"</v>
          </cell>
        </row>
        <row r="61">
          <cell r="C61" t="str">
            <v>Unused "AP"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 t="str">
            <v xml:space="preserve">                      N/A</v>
          </cell>
          <cell r="AE61">
            <v>0</v>
          </cell>
          <cell r="AF61">
            <v>0</v>
          </cell>
          <cell r="AG61">
            <v>0</v>
          </cell>
          <cell r="AH61" t="str">
            <v>Unused "AP"</v>
          </cell>
          <cell r="AI61" t="str">
            <v>Unused "AP"</v>
          </cell>
          <cell r="AJ61" t="str">
            <v>Unused "AP"</v>
          </cell>
          <cell r="AK61" t="str">
            <v>Unused "AP"</v>
          </cell>
        </row>
        <row r="62">
          <cell r="C62" t="str">
            <v>Unused "AQ"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 t="str">
            <v xml:space="preserve">                      N/A</v>
          </cell>
          <cell r="AE62">
            <v>0</v>
          </cell>
          <cell r="AF62">
            <v>0</v>
          </cell>
          <cell r="AG62">
            <v>0</v>
          </cell>
          <cell r="AH62" t="str">
            <v>Unused "AQ"</v>
          </cell>
          <cell r="AI62" t="str">
            <v>Unused "AQ"</v>
          </cell>
          <cell r="AJ62" t="str">
            <v>Unused "AQ"</v>
          </cell>
          <cell r="AK62" t="str">
            <v>Unused "AQ"</v>
          </cell>
        </row>
        <row r="63">
          <cell r="C63" t="str">
            <v>Unused "AR"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 t="str">
            <v xml:space="preserve">                      N/A</v>
          </cell>
          <cell r="AE63">
            <v>0</v>
          </cell>
          <cell r="AF63">
            <v>0</v>
          </cell>
          <cell r="AG63">
            <v>0</v>
          </cell>
          <cell r="AH63" t="str">
            <v>Unused "AR"</v>
          </cell>
          <cell r="AI63" t="str">
            <v>Unused "AR"</v>
          </cell>
          <cell r="AJ63" t="str">
            <v>Unused "AR"</v>
          </cell>
          <cell r="AK63" t="str">
            <v>Unused "AR"</v>
          </cell>
        </row>
        <row r="64">
          <cell r="C64" t="str">
            <v>Winter Only Swing Supplies</v>
          </cell>
          <cell r="AH64" t="str">
            <v>Winter Only Swing Supplies</v>
          </cell>
        </row>
        <row r="65">
          <cell r="C65" t="str">
            <v>SEMPRAABSTSW</v>
          </cell>
          <cell r="D65">
            <v>0</v>
          </cell>
          <cell r="E65">
            <v>0</v>
          </cell>
          <cell r="F65">
            <v>2875556.8055170779</v>
          </cell>
          <cell r="G65">
            <v>2104601.947524461</v>
          </cell>
          <cell r="H65">
            <v>2996460</v>
          </cell>
          <cell r="I65">
            <v>2190150</v>
          </cell>
          <cell r="J65">
            <v>2996460</v>
          </cell>
          <cell r="K65">
            <v>2190150</v>
          </cell>
          <cell r="L65">
            <v>2706480</v>
          </cell>
          <cell r="M65">
            <v>1978200</v>
          </cell>
          <cell r="N65">
            <v>571425.99360278808</v>
          </cell>
          <cell r="O65">
            <v>688655.63852685294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12146382.799119866</v>
          </cell>
          <cell r="AC65">
            <v>9151757.5860513151</v>
          </cell>
          <cell r="AD65">
            <v>0.75345538975722526</v>
          </cell>
          <cell r="AE65">
            <v>9151757.5860513151</v>
          </cell>
          <cell r="AF65">
            <v>12146382.799119866</v>
          </cell>
          <cell r="AG65">
            <v>0.75438159142450789</v>
          </cell>
          <cell r="AH65" t="str">
            <v>SEMPRAABSTSW</v>
          </cell>
          <cell r="AI65" t="str">
            <v>SEMPRAABSTSW</v>
          </cell>
          <cell r="AJ65" t="str">
            <v>SEMPRAABSTSW</v>
          </cell>
          <cell r="AK65" t="str">
            <v>SEMPRAABSTSW</v>
          </cell>
          <cell r="AL65">
            <v>9163007.5860513151</v>
          </cell>
          <cell r="AN65">
            <v>1767101.947524461</v>
          </cell>
        </row>
        <row r="66">
          <cell r="C66" t="str">
            <v>CANADIANNRABTCSW</v>
          </cell>
          <cell r="D66">
            <v>0</v>
          </cell>
          <cell r="E66">
            <v>0</v>
          </cell>
          <cell r="F66">
            <v>4143209.2423476279</v>
          </cell>
          <cell r="G66">
            <v>3074729.032781037</v>
          </cell>
          <cell r="H66">
            <v>4464000</v>
          </cell>
          <cell r="I66">
            <v>3289875</v>
          </cell>
          <cell r="J66">
            <v>4464000</v>
          </cell>
          <cell r="K66">
            <v>3289875</v>
          </cell>
          <cell r="L66">
            <v>4003577.9587569777</v>
          </cell>
          <cell r="M66">
            <v>2953973.0745668034</v>
          </cell>
          <cell r="N66">
            <v>660427.248093592</v>
          </cell>
          <cell r="O66">
            <v>927013.46965771506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17735214.449198198</v>
          </cell>
          <cell r="AC66">
            <v>13535465.577005556</v>
          </cell>
          <cell r="AD66">
            <v>0.76319717564043832</v>
          </cell>
          <cell r="AE66">
            <v>13535465.577005556</v>
          </cell>
          <cell r="AF66">
            <v>17735214.449198198</v>
          </cell>
          <cell r="AG66">
            <v>0.76417404570026348</v>
          </cell>
          <cell r="AH66" t="str">
            <v>CANADIANNRABTCSW</v>
          </cell>
          <cell r="AI66" t="str">
            <v>CANADIANNRABTCSW</v>
          </cell>
          <cell r="AJ66" t="str">
            <v>CANADIANNRABTCSW</v>
          </cell>
          <cell r="AK66" t="str">
            <v>CANADIANNRABTCSW</v>
          </cell>
          <cell r="AN66">
            <v>337500</v>
          </cell>
        </row>
        <row r="67">
          <cell r="C67" t="str">
            <v>NationalFuelRKSW</v>
          </cell>
          <cell r="D67">
            <v>0</v>
          </cell>
          <cell r="E67">
            <v>0</v>
          </cell>
          <cell r="F67">
            <v>2631994.9100247798</v>
          </cell>
          <cell r="G67">
            <v>2003500.4502486959</v>
          </cell>
          <cell r="H67">
            <v>3058460</v>
          </cell>
          <cell r="I67">
            <v>2283150</v>
          </cell>
          <cell r="J67">
            <v>3058460</v>
          </cell>
          <cell r="K67">
            <v>2283150</v>
          </cell>
          <cell r="L67">
            <v>2273311.6584223788</v>
          </cell>
          <cell r="M67">
            <v>1754796.4202532687</v>
          </cell>
          <cell r="N67">
            <v>357992.47027460206</v>
          </cell>
          <cell r="O67">
            <v>574469.92861367657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11380219.038721763</v>
          </cell>
          <cell r="AC67">
            <v>8899066.799115641</v>
          </cell>
          <cell r="AD67">
            <v>0.78197675886871088</v>
          </cell>
          <cell r="AE67">
            <v>8899066.799115641</v>
          </cell>
          <cell r="AF67">
            <v>11380219.038721763</v>
          </cell>
          <cell r="AG67">
            <v>0.7830004649995298</v>
          </cell>
          <cell r="AH67" t="str">
            <v>NationalFuelRKSW</v>
          </cell>
          <cell r="AI67" t="str">
            <v>NationalFuelRKSW</v>
          </cell>
          <cell r="AJ67" t="str">
            <v>NationalFuelRKSW</v>
          </cell>
          <cell r="AK67" t="str">
            <v>NationalFuelRKSW</v>
          </cell>
          <cell r="AN67">
            <v>2104601.947524461</v>
          </cell>
        </row>
        <row r="68">
          <cell r="C68" t="str">
            <v>EnsercoRKSW</v>
          </cell>
          <cell r="D68">
            <v>0</v>
          </cell>
          <cell r="E68">
            <v>0</v>
          </cell>
          <cell r="F68">
            <v>2413753.358486312</v>
          </cell>
          <cell r="G68">
            <v>1816824.6623980827</v>
          </cell>
          <cell r="H68">
            <v>3058460</v>
          </cell>
          <cell r="I68">
            <v>2224250</v>
          </cell>
          <cell r="J68">
            <v>3058460</v>
          </cell>
          <cell r="K68">
            <v>2224250</v>
          </cell>
          <cell r="L68">
            <v>1895178.9294760553</v>
          </cell>
          <cell r="M68">
            <v>1475837.5235426999</v>
          </cell>
          <cell r="N68">
            <v>295980</v>
          </cell>
          <cell r="O68">
            <v>514950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10721832.287962368</v>
          </cell>
          <cell r="AC68">
            <v>8256112.1859407835</v>
          </cell>
          <cell r="AD68">
            <v>0.77002810379808861</v>
          </cell>
          <cell r="AE68">
            <v>8256112.1859407835</v>
          </cell>
          <cell r="AF68">
            <v>10721832.287962368</v>
          </cell>
          <cell r="AG68">
            <v>0.77106337460832697</v>
          </cell>
          <cell r="AH68" t="str">
            <v>EnsercoRKSW</v>
          </cell>
          <cell r="AI68" t="str">
            <v>EnsercoRKSW</v>
          </cell>
          <cell r="AJ68" t="str">
            <v>EnsercoRKSW</v>
          </cell>
          <cell r="AK68" t="str">
            <v>EnsercoRKSW</v>
          </cell>
        </row>
        <row r="69">
          <cell r="C69" t="str">
            <v>OneokRKSW</v>
          </cell>
          <cell r="D69">
            <v>0</v>
          </cell>
          <cell r="E69">
            <v>0</v>
          </cell>
          <cell r="F69">
            <v>53661.023543157615</v>
          </cell>
          <cell r="G69">
            <v>242310.32884736083</v>
          </cell>
          <cell r="H69">
            <v>218221.92449879833</v>
          </cell>
          <cell r="I69">
            <v>323844.6434547723</v>
          </cell>
          <cell r="J69">
            <v>2224719.318585061</v>
          </cell>
          <cell r="K69">
            <v>1400416.4359053632</v>
          </cell>
          <cell r="L69">
            <v>2386780.5364187099</v>
          </cell>
          <cell r="M69">
            <v>1432333.2778879849</v>
          </cell>
          <cell r="N69">
            <v>402582.98483908968</v>
          </cell>
          <cell r="O69">
            <v>400450.43210423528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5285965.7878848165</v>
          </cell>
          <cell r="AC69">
            <v>3799355.1181997163</v>
          </cell>
          <cell r="AD69">
            <v>0.71876271445185258</v>
          </cell>
          <cell r="AE69">
            <v>3799355.1181997163</v>
          </cell>
          <cell r="AF69">
            <v>5285965.7878848165</v>
          </cell>
          <cell r="AG69">
            <v>0.73043598770942919</v>
          </cell>
          <cell r="AH69" t="str">
            <v>OneokRKSW</v>
          </cell>
          <cell r="AI69" t="str">
            <v>OneokRKSW</v>
          </cell>
          <cell r="AJ69" t="str">
            <v>OneokRKSW</v>
          </cell>
          <cell r="AK69" t="str">
            <v>OneokRKSW</v>
          </cell>
        </row>
        <row r="70">
          <cell r="C70" t="str">
            <v>WesternGas1RKSW</v>
          </cell>
          <cell r="D70">
            <v>0</v>
          </cell>
          <cell r="E70">
            <v>0</v>
          </cell>
          <cell r="F70">
            <v>0</v>
          </cell>
          <cell r="G70">
            <v>138000</v>
          </cell>
          <cell r="H70">
            <v>56572.791732603684</v>
          </cell>
          <cell r="I70">
            <v>167314.0413913969</v>
          </cell>
          <cell r="J70">
            <v>1284552.1444142838</v>
          </cell>
          <cell r="K70">
            <v>815733.44684997434</v>
          </cell>
          <cell r="L70">
            <v>1197435.309611877</v>
          </cell>
          <cell r="M70">
            <v>740504.23276341578</v>
          </cell>
          <cell r="N70">
            <v>197320</v>
          </cell>
          <cell r="O70">
            <v>225600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2735880.2457587644</v>
          </cell>
          <cell r="AC70">
            <v>2087151.7210047869</v>
          </cell>
          <cell r="AD70">
            <v>0.76288124242292621</v>
          </cell>
          <cell r="AE70">
            <v>2087151.7210047869</v>
          </cell>
          <cell r="AF70">
            <v>2735880.2457587644</v>
          </cell>
          <cell r="AG70">
            <v>0.77131899190365039</v>
          </cell>
          <cell r="AH70" t="str">
            <v>WesternGas1RKSW</v>
          </cell>
          <cell r="AI70" t="str">
            <v>WesternGas1RKSW</v>
          </cell>
          <cell r="AJ70" t="str">
            <v>WesternGas1RKSW</v>
          </cell>
          <cell r="AK70" t="str">
            <v>WesternGas1RKSW</v>
          </cell>
        </row>
        <row r="71">
          <cell r="C71" t="str">
            <v>WesternGas2RKSW</v>
          </cell>
          <cell r="D71">
            <v>0</v>
          </cell>
          <cell r="E71">
            <v>0</v>
          </cell>
          <cell r="F71">
            <v>0</v>
          </cell>
          <cell r="G71">
            <v>153000</v>
          </cell>
          <cell r="H71">
            <v>0</v>
          </cell>
          <cell r="I71">
            <v>158100</v>
          </cell>
          <cell r="J71">
            <v>847632.72881678864</v>
          </cell>
          <cell r="K71">
            <v>602278.10743794811</v>
          </cell>
          <cell r="L71">
            <v>822531.63961094152</v>
          </cell>
          <cell r="M71">
            <v>562986.44472320541</v>
          </cell>
          <cell r="N71">
            <v>125013.57047605375</v>
          </cell>
          <cell r="O71">
            <v>208499.63903153408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1795177.9389037839</v>
          </cell>
          <cell r="AC71">
            <v>1684864.1911926875</v>
          </cell>
          <cell r="AD71">
            <v>0.9385499647024077</v>
          </cell>
          <cell r="AE71">
            <v>1684864.1911926875</v>
          </cell>
          <cell r="AF71">
            <v>1795177.9389037839</v>
          </cell>
          <cell r="AG71">
            <v>0.94641615484498243</v>
          </cell>
          <cell r="AH71" t="str">
            <v>WesternGas2RKSW</v>
          </cell>
          <cell r="AI71" t="str">
            <v>WesternGas2RKSW</v>
          </cell>
          <cell r="AJ71" t="str">
            <v>WesternGas2RKSW</v>
          </cell>
          <cell r="AK71" t="str">
            <v>WesternGas2RKSW</v>
          </cell>
        </row>
        <row r="72">
          <cell r="C72" t="str">
            <v>ConocoPhRKSW</v>
          </cell>
          <cell r="D72">
            <v>0</v>
          </cell>
          <cell r="E72">
            <v>0</v>
          </cell>
          <cell r="F72">
            <v>0</v>
          </cell>
          <cell r="G72">
            <v>70500</v>
          </cell>
          <cell r="H72">
            <v>0</v>
          </cell>
          <cell r="I72">
            <v>72850</v>
          </cell>
          <cell r="J72">
            <v>295980</v>
          </cell>
          <cell r="K72">
            <v>228850</v>
          </cell>
          <cell r="L72">
            <v>394640</v>
          </cell>
          <cell r="M72">
            <v>268600</v>
          </cell>
          <cell r="N72">
            <v>49330</v>
          </cell>
          <cell r="O72">
            <v>92550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739950</v>
          </cell>
          <cell r="AC72">
            <v>733350</v>
          </cell>
          <cell r="AD72">
            <v>0.99108047841070346</v>
          </cell>
          <cell r="AE72">
            <v>733350</v>
          </cell>
          <cell r="AF72">
            <v>739950</v>
          </cell>
          <cell r="AG72">
            <v>1.0000337860666262</v>
          </cell>
          <cell r="AH72" t="str">
            <v>ConocoPhRKSW</v>
          </cell>
          <cell r="AI72" t="str">
            <v>ConocoPhRKSW</v>
          </cell>
          <cell r="AJ72" t="str">
            <v>ConocoPhRKSW</v>
          </cell>
          <cell r="AK72" t="str">
            <v>ConocoPhRKSW</v>
          </cell>
        </row>
        <row r="73">
          <cell r="C73" t="str">
            <v>NationalFuelRKSW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49330</v>
          </cell>
          <cell r="O73">
            <v>21850</v>
          </cell>
          <cell r="P73">
            <v>874327.92356772884</v>
          </cell>
          <cell r="Q73">
            <v>387270.73038627353</v>
          </cell>
          <cell r="R73">
            <v>605683.48358846887</v>
          </cell>
          <cell r="S73">
            <v>305113.20833516016</v>
          </cell>
          <cell r="T73">
            <v>274973.38954138779</v>
          </cell>
          <cell r="U73">
            <v>155519.10740329867</v>
          </cell>
          <cell r="V73">
            <v>304712.99173111725</v>
          </cell>
          <cell r="W73">
            <v>162455.94329066257</v>
          </cell>
          <cell r="X73">
            <v>303579.14712550718</v>
          </cell>
          <cell r="Y73">
            <v>162466.84541077208</v>
          </cell>
          <cell r="Z73">
            <v>172469.18523895842</v>
          </cell>
          <cell r="AA73">
            <v>76392.696076854685</v>
          </cell>
          <cell r="AB73">
            <v>2585076.1207931684</v>
          </cell>
          <cell r="AC73">
            <v>1271068.5309030218</v>
          </cell>
          <cell r="AD73">
            <v>0.49169481729343623</v>
          </cell>
          <cell r="AE73">
            <v>1271068.5309030218</v>
          </cell>
          <cell r="AF73">
            <v>2585076.1207931684</v>
          </cell>
          <cell r="AG73">
            <v>0.50391918372863032</v>
          </cell>
          <cell r="AH73" t="str">
            <v>NationalFuelRKSW</v>
          </cell>
          <cell r="AI73" t="str">
            <v>NationalFuelRKSW</v>
          </cell>
          <cell r="AJ73" t="str">
            <v>NationalFuelRKSW</v>
          </cell>
          <cell r="AK73" t="str">
            <v>NationalFuelRKSW</v>
          </cell>
        </row>
        <row r="74">
          <cell r="C74" t="str">
            <v>Unused "BD"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 t="str">
            <v xml:space="preserve">                      N/A</v>
          </cell>
          <cell r="AE74">
            <v>0</v>
          </cell>
          <cell r="AF74">
            <v>0</v>
          </cell>
          <cell r="AG74" t="str">
            <v xml:space="preserve">                      N/A</v>
          </cell>
          <cell r="AH74" t="str">
            <v>Unused "BD"</v>
          </cell>
          <cell r="AI74" t="str">
            <v>Unused "BD"</v>
          </cell>
          <cell r="AJ74" t="str">
            <v>Unused "BD"</v>
          </cell>
          <cell r="AK74" t="str">
            <v>Unused "BD"</v>
          </cell>
        </row>
        <row r="75">
          <cell r="C75" t="str">
            <v>Unused "Be"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 t="str">
            <v xml:space="preserve">                      N/A</v>
          </cell>
          <cell r="AE75">
            <v>0</v>
          </cell>
          <cell r="AF75">
            <v>0</v>
          </cell>
          <cell r="AG75" t="str">
            <v xml:space="preserve">                      N/A</v>
          </cell>
          <cell r="AH75" t="str">
            <v>Unused "Be"</v>
          </cell>
          <cell r="AI75" t="str">
            <v>Unused "Be"</v>
          </cell>
          <cell r="AJ75" t="str">
            <v>Unused "Be"</v>
          </cell>
          <cell r="AK75" t="str">
            <v>Unused "Be"</v>
          </cell>
        </row>
        <row r="76">
          <cell r="C76" t="str">
            <v>Unused "Bf"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 t="str">
            <v xml:space="preserve">                      N/A</v>
          </cell>
          <cell r="AE76">
            <v>0</v>
          </cell>
          <cell r="AF76">
            <v>0</v>
          </cell>
          <cell r="AG76" t="str">
            <v xml:space="preserve">                      N/A</v>
          </cell>
          <cell r="AH76" t="str">
            <v>Unused "Bf"</v>
          </cell>
          <cell r="AI76" t="str">
            <v>Day</v>
          </cell>
          <cell r="AJ76">
            <v>0</v>
          </cell>
          <cell r="AK76">
            <v>0</v>
          </cell>
        </row>
        <row r="77">
          <cell r="C77" t="str">
            <v>Unused "Bg"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 t="str">
            <v xml:space="preserve">                      N/A</v>
          </cell>
          <cell r="AE77">
            <v>0</v>
          </cell>
          <cell r="AF77">
            <v>0</v>
          </cell>
          <cell r="AG77" t="str">
            <v xml:space="preserve">                      N/A</v>
          </cell>
          <cell r="AH77" t="str">
            <v>Unused "Bg"</v>
          </cell>
          <cell r="AI77" t="str">
            <v>Unused "Bg"</v>
          </cell>
          <cell r="AJ77" t="str">
            <v>Unused "Bg"</v>
          </cell>
          <cell r="AK77" t="str">
            <v>Unused "Bg"</v>
          </cell>
        </row>
        <row r="78">
          <cell r="C78" t="str">
            <v xml:space="preserve">Spot Gas </v>
          </cell>
          <cell r="AH78" t="str">
            <v xml:space="preserve">Spot Gas </v>
          </cell>
        </row>
        <row r="79">
          <cell r="C79" t="str">
            <v>SPOTF</v>
          </cell>
          <cell r="D79">
            <v>18732857.95433785</v>
          </cell>
          <cell r="E79">
            <v>8066181.3065583352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3509458.4204849554</v>
          </cell>
          <cell r="K79">
            <v>1892019.2236518492</v>
          </cell>
          <cell r="L79">
            <v>1733456.5340205366</v>
          </cell>
          <cell r="M79">
            <v>913618.26625552378</v>
          </cell>
          <cell r="N79">
            <v>873604.17250941973</v>
          </cell>
          <cell r="O79">
            <v>415281.06967259391</v>
          </cell>
          <cell r="P79">
            <v>9650725.9520943202</v>
          </cell>
          <cell r="Q79">
            <v>4612081.9325058749</v>
          </cell>
          <cell r="R79">
            <v>1402849.6589857754</v>
          </cell>
          <cell r="S79">
            <v>711567.4325273548</v>
          </cell>
          <cell r="T79">
            <v>244730.55453502806</v>
          </cell>
          <cell r="U79">
            <v>137981.53395239418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876903.7480371464</v>
          </cell>
          <cell r="AA79">
            <v>397184.78363594512</v>
          </cell>
          <cell r="AB79">
            <v>37024586.995005034</v>
          </cell>
          <cell r="AC79">
            <v>17145915.54875987</v>
          </cell>
          <cell r="AD79">
            <v>0.46309538985736737</v>
          </cell>
          <cell r="AE79">
            <v>17145915.54875987</v>
          </cell>
          <cell r="AF79">
            <v>37024586.995005034</v>
          </cell>
          <cell r="AG79">
            <v>0.47308000000000006</v>
          </cell>
          <cell r="AH79" t="str">
            <v>SPOTF</v>
          </cell>
          <cell r="AI79" t="str">
            <v>Gas to Dispatch</v>
          </cell>
          <cell r="AJ79" t="str">
            <v>SPOTF</v>
          </cell>
          <cell r="AK79" t="str">
            <v>SPOTF</v>
          </cell>
        </row>
        <row r="80">
          <cell r="C80" t="str">
            <v>SPOTI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 t="str">
            <v xml:space="preserve">                      N/A</v>
          </cell>
          <cell r="AE80">
            <v>0</v>
          </cell>
          <cell r="AF80">
            <v>0</v>
          </cell>
          <cell r="AG80">
            <v>0</v>
          </cell>
          <cell r="AH80" t="str">
            <v>SPOTI</v>
          </cell>
          <cell r="AI80" t="str">
            <v>SPOTF</v>
          </cell>
          <cell r="AJ80" t="str">
            <v>SPOT I</v>
          </cell>
          <cell r="AK80" t="str">
            <v>SPOTI</v>
          </cell>
        </row>
        <row r="81">
          <cell r="C81" t="str">
            <v>Curtailment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 t="str">
            <v xml:space="preserve">                      N/A</v>
          </cell>
          <cell r="AE81">
            <v>0</v>
          </cell>
          <cell r="AF81">
            <v>0</v>
          </cell>
          <cell r="AH81" t="str">
            <v>Curtailment</v>
          </cell>
        </row>
        <row r="82">
          <cell r="C82" t="str">
            <v>Demand Charges in Commodity</v>
          </cell>
          <cell r="AH82" t="str">
            <v>Demand Charges in Commodity</v>
          </cell>
        </row>
        <row r="83">
          <cell r="F83">
            <v>0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P83">
            <v>0</v>
          </cell>
          <cell r="R83">
            <v>0</v>
          </cell>
          <cell r="T83">
            <v>0</v>
          </cell>
          <cell r="V83">
            <v>0</v>
          </cell>
          <cell r="X83">
            <v>0</v>
          </cell>
          <cell r="Z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H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H84">
            <v>0</v>
          </cell>
        </row>
        <row r="85">
          <cell r="C85" t="str">
            <v>TOTALS</v>
          </cell>
          <cell r="D85">
            <v>40083177.95433785</v>
          </cell>
          <cell r="E85">
            <v>16181152.996891666</v>
          </cell>
          <cell r="F85">
            <v>73085615.339918956</v>
          </cell>
          <cell r="G85">
            <v>41721427.050096557</v>
          </cell>
          <cell r="H85">
            <v>81346552.716231406</v>
          </cell>
          <cell r="I85">
            <v>46696230.500752978</v>
          </cell>
          <cell r="J85">
            <v>89234100.612301111</v>
          </cell>
          <cell r="K85">
            <v>50913419.029751934</v>
          </cell>
          <cell r="L85">
            <v>78376056.566317484</v>
          </cell>
          <cell r="M85">
            <v>44584962.493070021</v>
          </cell>
          <cell r="N85">
            <v>61820667.880750157</v>
          </cell>
          <cell r="O85">
            <v>34389809.258860976</v>
          </cell>
          <cell r="P85">
            <v>47710846.860014215</v>
          </cell>
          <cell r="Q85">
            <v>22866044.841441527</v>
          </cell>
          <cell r="R85">
            <v>39135681.794165805</v>
          </cell>
          <cell r="S85">
            <v>18819090.305327922</v>
          </cell>
          <cell r="T85">
            <v>32950157.287500627</v>
          </cell>
          <cell r="U85">
            <v>15817382.336879672</v>
          </cell>
          <cell r="V85">
            <v>22073636.60065892</v>
          </cell>
          <cell r="W85">
            <v>10536746.227995621</v>
          </cell>
          <cell r="X85">
            <v>22043912.440704938</v>
          </cell>
          <cell r="Y85">
            <v>10523154.973148476</v>
          </cell>
          <cell r="Z85">
            <v>26017755.981110521</v>
          </cell>
          <cell r="AA85">
            <v>12389394.053642172</v>
          </cell>
          <cell r="AB85">
            <v>613878162.03401208</v>
          </cell>
          <cell r="AC85">
            <v>325438814.06785959</v>
          </cell>
          <cell r="AD85">
            <v>0.5301358383389253</v>
          </cell>
          <cell r="AE85">
            <v>323349938.39639163</v>
          </cell>
          <cell r="AF85">
            <v>609616194.20681071</v>
          </cell>
          <cell r="AG85">
            <v>323349938.39639163</v>
          </cell>
          <cell r="AH85">
            <v>0</v>
          </cell>
        </row>
        <row r="86">
          <cell r="D86">
            <v>40083177.95433785</v>
          </cell>
          <cell r="F86">
            <v>73085615.339918956</v>
          </cell>
          <cell r="H86">
            <v>81346552.716231406</v>
          </cell>
          <cell r="J86">
            <v>89234100.612301111</v>
          </cell>
          <cell r="L86">
            <v>78376056.566317484</v>
          </cell>
          <cell r="N86">
            <v>61820667.880750157</v>
          </cell>
          <cell r="P86">
            <v>47710846.860014215</v>
          </cell>
          <cell r="R86">
            <v>39135681.794165805</v>
          </cell>
          <cell r="T86">
            <v>32950157.287500627</v>
          </cell>
          <cell r="V86">
            <v>22073636.60065892</v>
          </cell>
          <cell r="X86">
            <v>22043912.440704938</v>
          </cell>
          <cell r="Z86">
            <v>26017755.981110521</v>
          </cell>
        </row>
        <row r="87">
          <cell r="D87" t="str">
            <v>Volumes</v>
          </cell>
          <cell r="E87" t="str">
            <v>Cost</v>
          </cell>
          <cell r="F87" t="str">
            <v>Volumes</v>
          </cell>
          <cell r="G87" t="str">
            <v>Cost</v>
          </cell>
          <cell r="H87" t="str">
            <v>Volumes</v>
          </cell>
          <cell r="I87" t="str">
            <v>Cost</v>
          </cell>
          <cell r="J87" t="str">
            <v>Volumes</v>
          </cell>
          <cell r="K87" t="str">
            <v>Cost</v>
          </cell>
          <cell r="L87" t="str">
            <v>Volumes</v>
          </cell>
          <cell r="M87" t="str">
            <v>Cost</v>
          </cell>
          <cell r="N87" t="str">
            <v>Volumes</v>
          </cell>
          <cell r="O87" t="str">
            <v>Cost</v>
          </cell>
          <cell r="P87" t="str">
            <v>Volumes</v>
          </cell>
          <cell r="Q87" t="str">
            <v>Cost</v>
          </cell>
          <cell r="R87" t="str">
            <v>Volumes</v>
          </cell>
          <cell r="S87" t="str">
            <v>Cost</v>
          </cell>
          <cell r="T87" t="str">
            <v>Volumes</v>
          </cell>
          <cell r="U87" t="str">
            <v>Cost</v>
          </cell>
          <cell r="V87" t="str">
            <v>Volumes</v>
          </cell>
          <cell r="W87" t="str">
            <v>Cost</v>
          </cell>
          <cell r="X87" t="str">
            <v>Volumes</v>
          </cell>
          <cell r="Y87" t="str">
            <v>Cost</v>
          </cell>
          <cell r="Z87" t="str">
            <v>Volumes</v>
          </cell>
          <cell r="AA87" t="str">
            <v>Cost</v>
          </cell>
          <cell r="AB87" t="str">
            <v>Volumes</v>
          </cell>
          <cell r="AC87" t="str">
            <v>FLOWING</v>
          </cell>
          <cell r="AD87" t="str">
            <v>COST</v>
          </cell>
          <cell r="AE87" t="str">
            <v>Volumes</v>
          </cell>
          <cell r="AF87">
            <v>0</v>
          </cell>
        </row>
        <row r="88">
          <cell r="AF88" t="str">
            <v>=</v>
          </cell>
        </row>
        <row r="89">
          <cell r="C89" t="str">
            <v>TOTAL</v>
          </cell>
          <cell r="D89">
            <v>45324548.95433785</v>
          </cell>
          <cell r="E89">
            <v>18516318.640481666</v>
          </cell>
          <cell r="F89">
            <v>93536716.339918956</v>
          </cell>
          <cell r="G89">
            <v>50844672.315386556</v>
          </cell>
          <cell r="H89">
            <v>111381431.71623141</v>
          </cell>
          <cell r="I89">
            <v>60144045.327982977</v>
          </cell>
          <cell r="J89">
            <v>126604610.61230111</v>
          </cell>
          <cell r="K89">
            <v>67759312.75242193</v>
          </cell>
          <cell r="L89">
            <v>91341338.566317484</v>
          </cell>
          <cell r="M89">
            <v>50520351.635940023</v>
          </cell>
          <cell r="N89">
            <v>69757064.880750149</v>
          </cell>
          <cell r="O89">
            <v>37987767.039770976</v>
          </cell>
          <cell r="P89">
            <v>52115391.860014215</v>
          </cell>
          <cell r="Q89">
            <v>24919348.241221529</v>
          </cell>
          <cell r="R89">
            <v>39352681.794165805</v>
          </cell>
          <cell r="S89">
            <v>18911929.415327922</v>
          </cell>
          <cell r="T89">
            <v>33160157.287500627</v>
          </cell>
          <cell r="U89">
            <v>15907226.636879673</v>
          </cell>
          <cell r="V89">
            <v>22290636.60065892</v>
          </cell>
          <cell r="W89">
            <v>10629585.33799562</v>
          </cell>
          <cell r="X89">
            <v>22260912.440704938</v>
          </cell>
          <cell r="Y89">
            <v>10615994.083148476</v>
          </cell>
          <cell r="Z89">
            <v>26227755.981110521</v>
          </cell>
          <cell r="AA89">
            <v>12479238.353642173</v>
          </cell>
          <cell r="AB89">
            <v>733353247.03401208</v>
          </cell>
          <cell r="AC89">
            <v>379235790</v>
          </cell>
          <cell r="AD89">
            <v>0.51712567106478158</v>
          </cell>
          <cell r="AE89">
            <v>613878162.03401208</v>
          </cell>
        </row>
        <row r="90">
          <cell r="E90">
            <v>18516318.640481666</v>
          </cell>
          <cell r="G90">
            <v>50844672.315386556</v>
          </cell>
          <cell r="I90">
            <v>60144045.327982977</v>
          </cell>
          <cell r="K90">
            <v>67759312.75242193</v>
          </cell>
          <cell r="M90">
            <v>50520351.635940023</v>
          </cell>
          <cell r="O90">
            <v>37987767.039770976</v>
          </cell>
          <cell r="Q90">
            <v>24919348.241221529</v>
          </cell>
          <cell r="S90">
            <v>18911929.415327922</v>
          </cell>
          <cell r="U90">
            <v>15907226.636879673</v>
          </cell>
          <cell r="W90">
            <v>10629585.33799562</v>
          </cell>
          <cell r="Y90">
            <v>10615994.083148476</v>
          </cell>
          <cell r="AA90">
            <v>12479238.353642173</v>
          </cell>
          <cell r="AC90">
            <v>379235789.78019953</v>
          </cell>
          <cell r="AD90">
            <v>0.51712567076506177</v>
          </cell>
        </row>
        <row r="91">
          <cell r="AB91">
            <v>613878162.03401196</v>
          </cell>
          <cell r="AC91">
            <v>0.21980047225952148</v>
          </cell>
        </row>
        <row r="92">
          <cell r="AB92">
            <v>-119475085.00000012</v>
          </cell>
        </row>
        <row r="93">
          <cell r="AC93">
            <v>379235789.78019953</v>
          </cell>
        </row>
        <row r="94">
          <cell r="AA94">
            <v>3702958</v>
          </cell>
          <cell r="AB94">
            <v>609616194.20681071</v>
          </cell>
          <cell r="AC94" t="str">
            <v>PRODUCER FLOWING TOTAL</v>
          </cell>
          <cell r="AE94">
            <v>0</v>
          </cell>
        </row>
        <row r="95">
          <cell r="C95" t="str">
            <v>NORTHWEST NATURAL GAS COMPANY</v>
          </cell>
          <cell r="AA95">
            <v>737056205.03401208</v>
          </cell>
          <cell r="AB95">
            <v>0.54007583040176776</v>
          </cell>
          <cell r="AC95" t="str">
            <v>% CANADIAN OF FLOWING</v>
          </cell>
        </row>
        <row r="96">
          <cell r="C96" t="str">
            <v>MONTHLY WACOG CALCULATIONS</v>
          </cell>
          <cell r="X96">
            <v>125430809.55217114</v>
          </cell>
          <cell r="Y96" t="str">
            <v>BC</v>
          </cell>
          <cell r="AB96">
            <v>331540758.12603003</v>
          </cell>
          <cell r="AC96" t="str">
            <v>CANADIAN FLOWING</v>
          </cell>
          <cell r="AE96">
            <v>31093577.766390547</v>
          </cell>
          <cell r="AF96" t="str">
            <v>CANADIAN DEMAND</v>
          </cell>
        </row>
        <row r="97">
          <cell r="C97">
            <v>0</v>
          </cell>
          <cell r="X97">
            <v>206109948.57385889</v>
          </cell>
          <cell r="Y97" t="str">
            <v>Alberta</v>
          </cell>
          <cell r="AA97">
            <v>734361916</v>
          </cell>
          <cell r="AB97">
            <v>379235789.78019953</v>
          </cell>
          <cell r="AC97">
            <v>0</v>
          </cell>
        </row>
        <row r="98">
          <cell r="D98" t="str">
            <v>ALL SOURCE</v>
          </cell>
          <cell r="E98" t="str">
            <v>ALL SOURCE</v>
          </cell>
          <cell r="F98" t="str">
            <v>ALL SOURCE</v>
          </cell>
          <cell r="G98" t="str">
            <v>PORTFOLIO</v>
          </cell>
          <cell r="H98" t="str">
            <v>PORTFOLIO</v>
          </cell>
          <cell r="I98" t="str">
            <v>PORTFOLIO</v>
          </cell>
          <cell r="J98" t="str">
            <v>STORAGE</v>
          </cell>
          <cell r="K98" t="str">
            <v>STORAGE</v>
          </cell>
          <cell r="L98" t="str">
            <v>STORAGE</v>
          </cell>
          <cell r="X98">
            <v>331540758.12603003</v>
          </cell>
          <cell r="AA98">
            <v>1008668.9659879208</v>
          </cell>
          <cell r="AB98" t="str">
            <v>NORTHWEST NATURAL GAS COMPANY</v>
          </cell>
        </row>
        <row r="99">
          <cell r="D99" t="str">
            <v>VOLUMES [1]</v>
          </cell>
          <cell r="E99" t="str">
            <v>COST</v>
          </cell>
          <cell r="F99" t="str">
            <v>WACOG</v>
          </cell>
          <cell r="G99" t="str">
            <v>VOLUMES [2]</v>
          </cell>
          <cell r="H99" t="str">
            <v>COSTS</v>
          </cell>
          <cell r="I99" t="str">
            <v>WACOG</v>
          </cell>
          <cell r="J99" t="str">
            <v>VOLUMES</v>
          </cell>
          <cell r="K99" t="str">
            <v>COSTS</v>
          </cell>
          <cell r="L99" t="str">
            <v>WACOG</v>
          </cell>
          <cell r="AA99">
            <v>119475085</v>
          </cell>
          <cell r="AB99" t="str">
            <v xml:space="preserve">Computation Determining the </v>
          </cell>
        </row>
        <row r="100">
          <cell r="D100" t="str">
            <v xml:space="preserve"> ------------</v>
          </cell>
          <cell r="E100" t="str">
            <v xml:space="preserve"> ------------</v>
          </cell>
          <cell r="F100" t="str">
            <v xml:space="preserve"> ------------</v>
          </cell>
          <cell r="G100" t="str">
            <v xml:space="preserve"> ------------</v>
          </cell>
          <cell r="H100" t="str">
            <v xml:space="preserve"> ------------</v>
          </cell>
          <cell r="I100" t="str">
            <v xml:space="preserve"> ------------</v>
          </cell>
          <cell r="J100" t="str">
            <v xml:space="preserve"> ------------</v>
          </cell>
          <cell r="K100" t="str">
            <v xml:space="preserve"> ------------</v>
          </cell>
          <cell r="L100" t="str">
            <v xml:space="preserve"> ------------</v>
          </cell>
          <cell r="AA100">
            <v>-1.1920928955078125E-7</v>
          </cell>
          <cell r="AB100" t="str">
            <v>Mist Production Gas Price</v>
          </cell>
        </row>
        <row r="101">
          <cell r="C101" t="str">
            <v>JANUARY</v>
          </cell>
          <cell r="D101">
            <v>111381431.71623141</v>
          </cell>
          <cell r="E101">
            <v>60144045.327982977</v>
          </cell>
          <cell r="F101">
            <v>0.53998269191953918</v>
          </cell>
          <cell r="G101">
            <v>81346552.716231406</v>
          </cell>
          <cell r="H101">
            <v>46696230.500752978</v>
          </cell>
          <cell r="I101">
            <v>0.57404068078517967</v>
          </cell>
          <cell r="J101">
            <v>30034879</v>
          </cell>
          <cell r="K101">
            <v>13447814.827229997</v>
          </cell>
          <cell r="L101">
            <v>0.44773993686573527</v>
          </cell>
        </row>
        <row r="102">
          <cell r="C102" t="str">
            <v>FEBRUARY</v>
          </cell>
          <cell r="D102">
            <v>126604610.61230111</v>
          </cell>
          <cell r="E102">
            <v>67759312.75242193</v>
          </cell>
          <cell r="F102">
            <v>0.53520414797467353</v>
          </cell>
          <cell r="G102">
            <v>89234100.612301111</v>
          </cell>
          <cell r="H102">
            <v>50913419.029751934</v>
          </cell>
          <cell r="I102">
            <v>0.5705601186138185</v>
          </cell>
          <cell r="J102">
            <v>37370510</v>
          </cell>
          <cell r="K102">
            <v>16845893.72267</v>
          </cell>
          <cell r="L102">
            <v>0.45078040740332415</v>
          </cell>
        </row>
        <row r="103">
          <cell r="C103" t="str">
            <v>MARCH</v>
          </cell>
          <cell r="D103">
            <v>91341338.566317484</v>
          </cell>
          <cell r="E103">
            <v>50520351.635940023</v>
          </cell>
          <cell r="F103">
            <v>0.55309405827527058</v>
          </cell>
          <cell r="G103">
            <v>78376056.566317484</v>
          </cell>
          <cell r="H103">
            <v>44584962.493070021</v>
          </cell>
          <cell r="I103">
            <v>0.5688594763037701</v>
          </cell>
          <cell r="J103">
            <v>12965282</v>
          </cell>
          <cell r="K103">
            <v>5935389.1428699987</v>
          </cell>
          <cell r="L103">
            <v>0.45779097923747425</v>
          </cell>
        </row>
        <row r="104">
          <cell r="C104" t="str">
            <v>APRIL</v>
          </cell>
          <cell r="D104">
            <v>69757064.880750149</v>
          </cell>
          <cell r="E104">
            <v>37987767.039770976</v>
          </cell>
          <cell r="F104">
            <v>0.5445723254656879</v>
          </cell>
          <cell r="G104">
            <v>61820667.880750157</v>
          </cell>
          <cell r="H104">
            <v>34389809.258860976</v>
          </cell>
          <cell r="I104">
            <v>0.55628336667597444</v>
          </cell>
          <cell r="J104">
            <v>7936397</v>
          </cell>
          <cell r="K104">
            <v>3597957.7809099997</v>
          </cell>
          <cell r="L104">
            <v>0.45334901730722388</v>
          </cell>
          <cell r="AB104" t="str">
            <v>Commodity Cost of Producer Gas [1]</v>
          </cell>
          <cell r="AE104">
            <v>323349938.39639163</v>
          </cell>
          <cell r="AH104" t="str">
            <v>CHECK</v>
          </cell>
        </row>
        <row r="105">
          <cell r="C105" t="str">
            <v>MAY</v>
          </cell>
          <cell r="D105">
            <v>52115391.860014215</v>
          </cell>
          <cell r="E105">
            <v>24919348.241221529</v>
          </cell>
          <cell r="F105">
            <v>0.47815716915564477</v>
          </cell>
          <cell r="G105">
            <v>47710846.860014215</v>
          </cell>
          <cell r="H105">
            <v>22866044.841441527</v>
          </cell>
          <cell r="I105">
            <v>0.47926302604796639</v>
          </cell>
          <cell r="J105">
            <v>4404545</v>
          </cell>
          <cell r="K105">
            <v>2053303.3997800003</v>
          </cell>
          <cell r="L105">
            <v>0.4661783225690736</v>
          </cell>
          <cell r="AB105" t="str">
            <v>Commodity Cost of Summer Injection Gas</v>
          </cell>
          <cell r="AE105">
            <v>0</v>
          </cell>
          <cell r="AH105">
            <v>323349938.39639169</v>
          </cell>
        </row>
        <row r="106">
          <cell r="C106" t="str">
            <v>JUNE</v>
          </cell>
          <cell r="D106">
            <v>39352681.794165805</v>
          </cell>
          <cell r="E106">
            <v>18911929.415327922</v>
          </cell>
          <cell r="F106">
            <v>0.48057536495852465</v>
          </cell>
          <cell r="G106">
            <v>39135681.794165805</v>
          </cell>
          <cell r="H106">
            <v>18819090.305327922</v>
          </cell>
          <cell r="I106">
            <v>0.48086782809373207</v>
          </cell>
          <cell r="J106">
            <v>217000</v>
          </cell>
          <cell r="K106">
            <v>92839.109999999957</v>
          </cell>
          <cell r="L106">
            <v>0.42782999999999982</v>
          </cell>
          <cell r="AB106" t="str">
            <v>Upstream Demand Charges [2]</v>
          </cell>
          <cell r="AE106">
            <v>31093577.766390547</v>
          </cell>
          <cell r="AH106">
            <v>323349938.39639169</v>
          </cell>
        </row>
        <row r="107">
          <cell r="C107" t="str">
            <v>JULY</v>
          </cell>
          <cell r="D107">
            <v>33160157.287500627</v>
          </cell>
          <cell r="E107">
            <v>15907226.636879673</v>
          </cell>
          <cell r="F107">
            <v>0.47970902245616714</v>
          </cell>
          <cell r="G107">
            <v>32950157.287500627</v>
          </cell>
          <cell r="H107">
            <v>15817382.336879672</v>
          </cell>
          <cell r="I107">
            <v>0.48003966108167462</v>
          </cell>
          <cell r="J107">
            <v>210000</v>
          </cell>
          <cell r="K107">
            <v>89844.299999999959</v>
          </cell>
          <cell r="L107">
            <v>0.42782999999999982</v>
          </cell>
          <cell r="AE107" t="str">
            <v>-</v>
          </cell>
          <cell r="AH107">
            <v>0</v>
          </cell>
        </row>
        <row r="108">
          <cell r="C108" t="str">
            <v>AUGUST</v>
          </cell>
          <cell r="D108">
            <v>22290636.60065892</v>
          </cell>
          <cell r="E108">
            <v>10629585.33799562</v>
          </cell>
          <cell r="F108">
            <v>0.47686324659213214</v>
          </cell>
          <cell r="G108">
            <v>22073636.60065892</v>
          </cell>
          <cell r="H108">
            <v>10536746.227995621</v>
          </cell>
          <cell r="I108">
            <v>0.4773452792858377</v>
          </cell>
          <cell r="J108">
            <v>217000</v>
          </cell>
          <cell r="K108">
            <v>92839.109999999957</v>
          </cell>
          <cell r="L108">
            <v>0.42782999999999982</v>
          </cell>
          <cell r="AB108" t="str">
            <v>Total Cost of Producer Gas</v>
          </cell>
          <cell r="AE108">
            <v>354443516.16278219</v>
          </cell>
        </row>
        <row r="109">
          <cell r="C109" t="str">
            <v>SEPTEMBER</v>
          </cell>
          <cell r="D109">
            <v>22260912.440704938</v>
          </cell>
          <cell r="E109">
            <v>10615994.083148476</v>
          </cell>
          <cell r="F109">
            <v>0.47688944069231953</v>
          </cell>
          <cell r="G109">
            <v>22043912.440704938</v>
          </cell>
          <cell r="H109">
            <v>10523154.973148476</v>
          </cell>
          <cell r="I109">
            <v>0.47737238121655134</v>
          </cell>
          <cell r="J109">
            <v>217000</v>
          </cell>
          <cell r="K109">
            <v>92839.109999999957</v>
          </cell>
          <cell r="L109">
            <v>0.42782999999999982</v>
          </cell>
        </row>
        <row r="110">
          <cell r="C110" t="str">
            <v>OCTOBER</v>
          </cell>
          <cell r="D110">
            <v>26227755.981110521</v>
          </cell>
          <cell r="E110">
            <v>12479238.353642173</v>
          </cell>
          <cell r="F110">
            <v>0.47580274738829503</v>
          </cell>
          <cell r="G110">
            <v>26017755.981110521</v>
          </cell>
          <cell r="H110">
            <v>12389394.053642172</v>
          </cell>
          <cell r="I110">
            <v>0.47618995514590701</v>
          </cell>
          <cell r="J110">
            <v>210000</v>
          </cell>
          <cell r="K110">
            <v>89844.299999999959</v>
          </cell>
          <cell r="L110">
            <v>0.42782999999999982</v>
          </cell>
          <cell r="AB110" t="str">
            <v>Producer Volumes for System Supply</v>
          </cell>
          <cell r="AE110">
            <v>609616194.20681059</v>
          </cell>
        </row>
        <row r="111">
          <cell r="C111" t="str">
            <v>NOVEMBER</v>
          </cell>
          <cell r="D111">
            <v>45324548.95433785</v>
          </cell>
          <cell r="E111">
            <v>18516318.640481666</v>
          </cell>
          <cell r="F111">
            <v>0.40852736690520414</v>
          </cell>
          <cell r="G111">
            <v>40083177.95433785</v>
          </cell>
          <cell r="H111">
            <v>16181152.996891666</v>
          </cell>
          <cell r="I111">
            <v>0.40368937351536827</v>
          </cell>
          <cell r="J111">
            <v>5241371</v>
          </cell>
          <cell r="K111">
            <v>2335165.64359</v>
          </cell>
          <cell r="L111">
            <v>0.44552573049875693</v>
          </cell>
          <cell r="AB111" t="str">
            <v>Producer Volumes for Storage Injection</v>
          </cell>
          <cell r="AE111">
            <v>0</v>
          </cell>
        </row>
        <row r="112">
          <cell r="C112" t="str">
            <v>DECEMBER</v>
          </cell>
          <cell r="D112">
            <v>93536716.339918956</v>
          </cell>
          <cell r="E112">
            <v>50844672.315386556</v>
          </cell>
          <cell r="F112">
            <v>0.54357982945021788</v>
          </cell>
          <cell r="G112">
            <v>73085615.339918956</v>
          </cell>
          <cell r="H112">
            <v>41721427.050096557</v>
          </cell>
          <cell r="I112">
            <v>0.5708568896362366</v>
          </cell>
          <cell r="J112">
            <v>20451101</v>
          </cell>
          <cell r="K112">
            <v>9123245.2652900014</v>
          </cell>
          <cell r="L112">
            <v>0.44610044541318344</v>
          </cell>
          <cell r="AB112" t="str">
            <v>Total Producer Gas Therms [3]</v>
          </cell>
          <cell r="AE112">
            <v>609616194.20681059</v>
          </cell>
        </row>
        <row r="113">
          <cell r="D113" t="str">
            <v xml:space="preserve"> ------------</v>
          </cell>
          <cell r="E113" t="str">
            <v xml:space="preserve"> ------------</v>
          </cell>
          <cell r="F113" t="str">
            <v xml:space="preserve"> ------------</v>
          </cell>
          <cell r="G113" t="str">
            <v xml:space="preserve"> ------------</v>
          </cell>
          <cell r="H113" t="str">
            <v xml:space="preserve"> ------------</v>
          </cell>
          <cell r="I113" t="str">
            <v xml:space="preserve"> ------------</v>
          </cell>
          <cell r="J113" t="str">
            <v xml:space="preserve"> ------------</v>
          </cell>
          <cell r="K113" t="str">
            <v xml:space="preserve"> ------------</v>
          </cell>
          <cell r="L113" t="str">
            <v xml:space="preserve"> ------------</v>
          </cell>
        </row>
        <row r="114">
          <cell r="C114" t="str">
            <v>TOTAL</v>
          </cell>
          <cell r="D114">
            <v>733353247.03401208</v>
          </cell>
          <cell r="E114">
            <v>379235789.78019953</v>
          </cell>
          <cell r="F114">
            <v>0.51712567076506177</v>
          </cell>
          <cell r="G114">
            <v>613878162.03401196</v>
          </cell>
          <cell r="H114">
            <v>325438814.06785959</v>
          </cell>
          <cell r="I114">
            <v>0.53013583316349866</v>
          </cell>
          <cell r="J114">
            <v>119475085</v>
          </cell>
          <cell r="K114">
            <v>53796975.71233999</v>
          </cell>
          <cell r="L114">
            <v>0.45027777726494178</v>
          </cell>
          <cell r="AB114" t="str">
            <v>Average Producer Gas Cost per Therm</v>
          </cell>
          <cell r="AE114">
            <v>0.58142000000000005</v>
          </cell>
        </row>
        <row r="115">
          <cell r="C115" t="str">
            <v>[1]  ALL SOURCE VOLUMES AND COSTS INCLUCE GAS FROM BOTH STORAGE AND PIPELINE</v>
          </cell>
          <cell r="AE115" t="str">
            <v>=</v>
          </cell>
        </row>
        <row r="116">
          <cell r="C116" t="str">
            <v>SOURCES.  TRANSPORTATION CHARGES AND FIXED CHARGES ARE NOT INCLUDED.</v>
          </cell>
        </row>
        <row r="117">
          <cell r="C117" t="str">
            <v>[2]  PORTFOLIO VOLUMES AND COSTS INCLUDE ALL FLOWING GAS SOURCES WITHOUT DEMAND AND TRANSPORT CHARGES.</v>
          </cell>
          <cell r="AB117" t="str">
            <v>-</v>
          </cell>
          <cell r="AC117" t="str">
            <v>-</v>
          </cell>
          <cell r="AD117" t="str">
            <v>-</v>
          </cell>
          <cell r="AE117" t="str">
            <v>-</v>
          </cell>
          <cell r="AF117" t="str">
            <v>-</v>
          </cell>
          <cell r="AG117" t="str">
            <v>-</v>
          </cell>
        </row>
        <row r="118">
          <cell r="G118">
            <v>613878168.02696931</v>
          </cell>
          <cell r="AB118" t="str">
            <v>[1] Includes the cost of all producer sources except Mist Production</v>
          </cell>
        </row>
        <row r="119">
          <cell r="AB119" t="str">
            <v>gas priced into Northwest Pipeline</v>
          </cell>
        </row>
        <row r="120">
          <cell r="I120" t="str">
            <v>Demand</v>
          </cell>
          <cell r="AB120" t="str">
            <v>[2] For transportation of applicable gas other than Northwest Pipeline</v>
          </cell>
        </row>
      </sheetData>
      <sheetData sheetId="11" refreshError="1"/>
      <sheetData sheetId="12" refreshError="1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Y187"/>
  <sheetViews>
    <sheetView showGridLines="0" tabSelected="1" zoomScaleNormal="100" workbookViewId="0">
      <selection activeCell="A166" sqref="A166"/>
    </sheetView>
  </sheetViews>
  <sheetFormatPr defaultColWidth="9.140625" defaultRowHeight="12.75" outlineLevelCol="1" x14ac:dyDescent="0.2"/>
  <cols>
    <col min="1" max="1" width="48.28515625" style="1" customWidth="1"/>
    <col min="2" max="2" width="12.5703125" style="1" bestFit="1" customWidth="1"/>
    <col min="3" max="3" width="20.85546875" style="1" bestFit="1" customWidth="1"/>
    <col min="4" max="4" width="10.140625" style="1" customWidth="1"/>
    <col min="5" max="5" width="39.5703125" style="1" bestFit="1" customWidth="1"/>
    <col min="6" max="17" width="14.140625" style="1" customWidth="1" outlineLevel="1"/>
    <col min="18" max="18" width="16.28515625" style="1" customWidth="1"/>
    <col min="19" max="20" width="13.7109375" style="1" customWidth="1"/>
    <col min="21" max="21" width="15.140625" style="1" hidden="1" customWidth="1"/>
    <col min="22" max="22" width="21.5703125" style="1" hidden="1" customWidth="1"/>
    <col min="23" max="23" width="14.28515625" style="1" bestFit="1" customWidth="1"/>
    <col min="24" max="16384" width="9.140625" style="1"/>
  </cols>
  <sheetData>
    <row r="1" spans="1:24" x14ac:dyDescent="0.2">
      <c r="A1" s="3" t="s">
        <v>112</v>
      </c>
      <c r="D1" s="21"/>
    </row>
    <row r="2" spans="1:24" x14ac:dyDescent="0.2">
      <c r="A2" s="3" t="s">
        <v>179</v>
      </c>
      <c r="D2" s="21"/>
    </row>
    <row r="3" spans="1:24" x14ac:dyDescent="0.2">
      <c r="A3" s="3" t="s">
        <v>177</v>
      </c>
      <c r="D3" s="35"/>
      <c r="E3" s="35"/>
    </row>
    <row r="4" spans="1:24" x14ac:dyDescent="0.2">
      <c r="A4" s="3" t="s">
        <v>178</v>
      </c>
      <c r="E4" s="35"/>
    </row>
    <row r="5" spans="1:24" x14ac:dyDescent="0.2">
      <c r="A5" s="4"/>
      <c r="E5" s="35"/>
    </row>
    <row r="6" spans="1:24" x14ac:dyDescent="0.2">
      <c r="A6" s="2"/>
      <c r="B6" s="2"/>
      <c r="C6" s="2"/>
      <c r="D6" s="2"/>
      <c r="E6" s="5"/>
      <c r="F6" s="6"/>
      <c r="G6" s="6"/>
      <c r="H6" s="6"/>
      <c r="I6" s="6"/>
      <c r="J6" s="6"/>
      <c r="K6" s="6"/>
      <c r="L6" s="6"/>
      <c r="M6" s="6"/>
      <c r="N6" s="6"/>
      <c r="O6" s="61" t="s">
        <v>181</v>
      </c>
      <c r="P6" s="61"/>
      <c r="Q6" s="61"/>
      <c r="R6" s="6"/>
      <c r="S6" s="1" t="s">
        <v>106</v>
      </c>
      <c r="T6" s="1" t="s">
        <v>107</v>
      </c>
    </row>
    <row r="7" spans="1:24" ht="13.5" thickBot="1" x14ac:dyDescent="0.25">
      <c r="A7" s="22" t="s">
        <v>1</v>
      </c>
      <c r="B7" s="22" t="s">
        <v>109</v>
      </c>
      <c r="C7" s="22" t="s">
        <v>134</v>
      </c>
      <c r="D7" s="22" t="s">
        <v>108</v>
      </c>
      <c r="E7" s="22" t="s">
        <v>135</v>
      </c>
      <c r="F7" s="36">
        <v>43831</v>
      </c>
      <c r="G7" s="36">
        <v>43862</v>
      </c>
      <c r="H7" s="36">
        <v>43891</v>
      </c>
      <c r="I7" s="36">
        <v>43922</v>
      </c>
      <c r="J7" s="36">
        <v>43952</v>
      </c>
      <c r="K7" s="36">
        <v>43983</v>
      </c>
      <c r="L7" s="36">
        <v>44013</v>
      </c>
      <c r="M7" s="36">
        <v>44044</v>
      </c>
      <c r="N7" s="36">
        <v>44075</v>
      </c>
      <c r="O7" s="60">
        <v>43739</v>
      </c>
      <c r="P7" s="60">
        <v>43770</v>
      </c>
      <c r="Q7" s="60">
        <v>43800</v>
      </c>
      <c r="R7" s="23" t="s">
        <v>0</v>
      </c>
      <c r="S7" s="13" t="s">
        <v>153</v>
      </c>
      <c r="T7" s="13" t="s">
        <v>154</v>
      </c>
    </row>
    <row r="8" spans="1:24" ht="13.5" hidden="1" thickBot="1" x14ac:dyDescent="0.25">
      <c r="A8" s="38" t="s">
        <v>155</v>
      </c>
      <c r="B8" s="45">
        <v>81110</v>
      </c>
      <c r="C8" s="38" t="s">
        <v>2</v>
      </c>
      <c r="D8" s="38" t="s">
        <v>3</v>
      </c>
      <c r="E8" s="38" t="s">
        <v>4</v>
      </c>
      <c r="F8" s="39">
        <v>-179143.73</v>
      </c>
      <c r="G8" s="39">
        <v>-192595.12</v>
      </c>
      <c r="H8" s="39">
        <v>-63249.78</v>
      </c>
      <c r="I8" s="39">
        <v>946.01</v>
      </c>
      <c r="J8" s="39">
        <v>116.92</v>
      </c>
      <c r="K8" s="39">
        <v>237.68</v>
      </c>
      <c r="L8" s="39">
        <v>48.95</v>
      </c>
      <c r="M8" s="39">
        <v>46.28</v>
      </c>
      <c r="N8" s="39">
        <v>19.170000000000002</v>
      </c>
      <c r="O8" s="39"/>
      <c r="P8" s="39"/>
      <c r="Q8" s="39"/>
      <c r="R8" s="24">
        <f t="shared" ref="R8:R39" si="0">+SUM(F8:Q8)</f>
        <v>-433573.62</v>
      </c>
      <c r="S8" s="14" t="str">
        <f>VLOOKUP(D8,'lookup table'!$A$2:$D$55,4,FALSE)</f>
        <v>misc rev</v>
      </c>
      <c r="T8" s="14" t="str">
        <f>VLOOKUP(B8,'lookup table'!$A$57:$C$72,3,FALSE)</f>
        <v>OR</v>
      </c>
      <c r="U8" s="30">
        <v>-1087176.3999999999</v>
      </c>
      <c r="V8" s="29">
        <f t="shared" ref="V8:V46" si="1">R8-U8</f>
        <v>653602.77999999991</v>
      </c>
      <c r="W8" s="32"/>
      <c r="X8" s="29"/>
    </row>
    <row r="9" spans="1:24" ht="13.5" hidden="1" thickBot="1" x14ac:dyDescent="0.25">
      <c r="A9" s="38" t="s">
        <v>155</v>
      </c>
      <c r="B9" s="45">
        <v>81120</v>
      </c>
      <c r="C9" s="38" t="s">
        <v>5</v>
      </c>
      <c r="D9" s="38" t="s">
        <v>3</v>
      </c>
      <c r="E9" s="38" t="s">
        <v>4</v>
      </c>
      <c r="F9" s="40">
        <v>-3741.2</v>
      </c>
      <c r="G9" s="40">
        <v>-3653.05</v>
      </c>
      <c r="H9" s="40">
        <v>11.64</v>
      </c>
      <c r="I9" s="40">
        <v>6</v>
      </c>
      <c r="J9" s="41"/>
      <c r="K9" s="41"/>
      <c r="L9" s="40">
        <v>6</v>
      </c>
      <c r="M9" s="40">
        <v>3</v>
      </c>
      <c r="N9" s="40"/>
      <c r="O9" s="40"/>
      <c r="P9" s="40"/>
      <c r="Q9" s="40"/>
      <c r="R9" s="24">
        <f t="shared" si="0"/>
        <v>-7367.61</v>
      </c>
      <c r="S9" s="14" t="str">
        <f>VLOOKUP(D9,'lookup table'!$A$2:$D$55,4,FALSE)</f>
        <v>misc rev</v>
      </c>
      <c r="T9" s="14" t="str">
        <f>VLOOKUP(B9,'lookup table'!$A$57:$C$72,3,FALSE)</f>
        <v>OR</v>
      </c>
      <c r="U9" s="30">
        <v>-21247.49</v>
      </c>
      <c r="V9" s="29">
        <f t="shared" si="1"/>
        <v>13879.880000000001</v>
      </c>
      <c r="W9" s="32"/>
      <c r="X9" s="29"/>
    </row>
    <row r="10" spans="1:24" ht="13.5" hidden="1" thickBot="1" x14ac:dyDescent="0.25">
      <c r="A10" s="38" t="s">
        <v>155</v>
      </c>
      <c r="B10" s="45">
        <v>81140</v>
      </c>
      <c r="C10" s="38" t="s">
        <v>6</v>
      </c>
      <c r="D10" s="38" t="s">
        <v>3</v>
      </c>
      <c r="E10" s="38" t="s">
        <v>4</v>
      </c>
      <c r="F10" s="39">
        <v>-38216.85</v>
      </c>
      <c r="G10" s="39">
        <v>-43358.58</v>
      </c>
      <c r="H10" s="39">
        <v>-34433.94</v>
      </c>
      <c r="I10" s="39">
        <v>180.13</v>
      </c>
      <c r="J10" s="39">
        <v>1003.25</v>
      </c>
      <c r="K10" s="39">
        <v>15.87</v>
      </c>
      <c r="L10" s="39">
        <v>9</v>
      </c>
      <c r="M10" s="39">
        <v>-3.04</v>
      </c>
      <c r="N10" s="39">
        <v>10.220000000000001</v>
      </c>
      <c r="O10" s="39"/>
      <c r="P10" s="39"/>
      <c r="Q10" s="39"/>
      <c r="R10" s="24">
        <f t="shared" si="0"/>
        <v>-114793.93999999999</v>
      </c>
      <c r="S10" s="14" t="str">
        <f>VLOOKUP(D10,'lookup table'!$A$2:$D$55,4,FALSE)</f>
        <v>misc rev</v>
      </c>
      <c r="T10" s="14" t="str">
        <f>VLOOKUP(B10,'lookup table'!$A$57:$C$72,3,FALSE)</f>
        <v>OR</v>
      </c>
      <c r="U10" s="30">
        <v>-257362.74</v>
      </c>
      <c r="V10" s="29">
        <f t="shared" si="1"/>
        <v>142568.79999999999</v>
      </c>
      <c r="W10" s="32"/>
      <c r="X10" s="29"/>
    </row>
    <row r="11" spans="1:24" ht="13.5" hidden="1" thickBot="1" x14ac:dyDescent="0.25">
      <c r="A11" s="38" t="s">
        <v>155</v>
      </c>
      <c r="B11" s="45">
        <v>81150</v>
      </c>
      <c r="C11" s="38" t="s">
        <v>7</v>
      </c>
      <c r="D11" s="38" t="s">
        <v>3</v>
      </c>
      <c r="E11" s="38" t="s">
        <v>4</v>
      </c>
      <c r="F11" s="40">
        <v>-18302.849999999999</v>
      </c>
      <c r="G11" s="40">
        <v>-18627.669999999998</v>
      </c>
      <c r="H11" s="40">
        <v>-3506.94</v>
      </c>
      <c r="I11" s="40">
        <v>13.76</v>
      </c>
      <c r="J11" s="40">
        <v>13.41</v>
      </c>
      <c r="K11" s="40">
        <v>12</v>
      </c>
      <c r="L11" s="40"/>
      <c r="M11" s="40"/>
      <c r="N11" s="40"/>
      <c r="O11" s="40"/>
      <c r="P11" s="40"/>
      <c r="Q11" s="40"/>
      <c r="R11" s="24">
        <f t="shared" si="0"/>
        <v>-40398.289999999994</v>
      </c>
      <c r="S11" s="14" t="str">
        <f>VLOOKUP(D11,'lookup table'!$A$2:$D$55,4,FALSE)</f>
        <v>misc rev</v>
      </c>
      <c r="T11" s="14" t="str">
        <f>VLOOKUP(B11,'lookup table'!$A$57:$C$72,3,FALSE)</f>
        <v>OR</v>
      </c>
      <c r="U11" s="30">
        <v>-94472.82</v>
      </c>
      <c r="V11" s="29">
        <f t="shared" si="1"/>
        <v>54074.530000000013</v>
      </c>
      <c r="W11" s="32"/>
      <c r="X11" s="29"/>
    </row>
    <row r="12" spans="1:24" ht="13.5" hidden="1" thickBot="1" x14ac:dyDescent="0.25">
      <c r="A12" s="38" t="s">
        <v>155</v>
      </c>
      <c r="B12" s="45">
        <v>81160</v>
      </c>
      <c r="C12" s="38" t="s">
        <v>8</v>
      </c>
      <c r="D12" s="38" t="s">
        <v>3</v>
      </c>
      <c r="E12" s="38" t="s">
        <v>4</v>
      </c>
      <c r="F12" s="39">
        <v>-18247.28</v>
      </c>
      <c r="G12" s="39">
        <v>-19272.169999999998</v>
      </c>
      <c r="H12" s="39">
        <v>-11674.51</v>
      </c>
      <c r="I12" s="39">
        <v>74.59</v>
      </c>
      <c r="J12" s="39">
        <v>3</v>
      </c>
      <c r="K12" s="43"/>
      <c r="L12" s="39"/>
      <c r="M12" s="39"/>
      <c r="N12" s="39">
        <v>51.3</v>
      </c>
      <c r="O12" s="39"/>
      <c r="P12" s="39"/>
      <c r="Q12" s="39"/>
      <c r="R12" s="24">
        <f t="shared" si="0"/>
        <v>-49065.07</v>
      </c>
      <c r="S12" s="14" t="str">
        <f>VLOOKUP(D12,'lookup table'!$A$2:$D$55,4,FALSE)</f>
        <v>misc rev</v>
      </c>
      <c r="T12" s="14" t="str">
        <f>VLOOKUP(B12,'lookup table'!$A$57:$C$72,3,FALSE)</f>
        <v>OR</v>
      </c>
      <c r="U12" s="30">
        <v>-93650.6</v>
      </c>
      <c r="V12" s="29">
        <f t="shared" si="1"/>
        <v>44585.530000000006</v>
      </c>
      <c r="W12" s="32"/>
      <c r="X12" s="29"/>
    </row>
    <row r="13" spans="1:24" ht="13.5" hidden="1" thickBot="1" x14ac:dyDescent="0.25">
      <c r="A13" s="38" t="s">
        <v>155</v>
      </c>
      <c r="B13" s="45">
        <v>81170</v>
      </c>
      <c r="C13" s="38" t="s">
        <v>9</v>
      </c>
      <c r="D13" s="38" t="s">
        <v>3</v>
      </c>
      <c r="E13" s="38" t="s">
        <v>4</v>
      </c>
      <c r="F13" s="40">
        <v>-3107.63</v>
      </c>
      <c r="G13" s="40">
        <v>-3765.97</v>
      </c>
      <c r="H13" s="40">
        <v>-1192.72</v>
      </c>
      <c r="I13" s="40">
        <v>136.72</v>
      </c>
      <c r="J13" s="41"/>
      <c r="K13" s="41"/>
      <c r="L13" s="40"/>
      <c r="M13" s="40"/>
      <c r="N13" s="40"/>
      <c r="O13" s="40"/>
      <c r="P13" s="40"/>
      <c r="Q13" s="40"/>
      <c r="R13" s="24">
        <f t="shared" si="0"/>
        <v>-7929.6</v>
      </c>
      <c r="S13" s="14" t="str">
        <f>VLOOKUP(D13,'lookup table'!$A$2:$D$55,4,FALSE)</f>
        <v>misc rev</v>
      </c>
      <c r="T13" s="14" t="str">
        <f>VLOOKUP(B13,'lookup table'!$A$57:$C$72,3,FALSE)</f>
        <v>OR</v>
      </c>
      <c r="U13" s="30">
        <v>-16529.38</v>
      </c>
      <c r="V13" s="29">
        <f t="shared" si="1"/>
        <v>8599.7800000000007</v>
      </c>
      <c r="W13" s="32"/>
      <c r="X13" s="29"/>
    </row>
    <row r="14" spans="1:24" ht="13.5" hidden="1" thickBot="1" x14ac:dyDescent="0.25">
      <c r="A14" s="38" t="s">
        <v>155</v>
      </c>
      <c r="B14" s="45">
        <v>81190</v>
      </c>
      <c r="C14" s="38" t="s">
        <v>10</v>
      </c>
      <c r="D14" s="38" t="s">
        <v>3</v>
      </c>
      <c r="E14" s="38" t="s">
        <v>4</v>
      </c>
      <c r="F14" s="39">
        <v>-4836.9799999999996</v>
      </c>
      <c r="G14" s="39">
        <v>-5701.52</v>
      </c>
      <c r="H14" s="39">
        <v>-2300.56</v>
      </c>
      <c r="I14" s="39">
        <v>9.24</v>
      </c>
      <c r="J14" s="39">
        <v>10.53</v>
      </c>
      <c r="K14" s="39">
        <v>3</v>
      </c>
      <c r="L14" s="39"/>
      <c r="M14" s="39"/>
      <c r="N14" s="39"/>
      <c r="O14" s="39"/>
      <c r="P14" s="39"/>
      <c r="Q14" s="39"/>
      <c r="R14" s="24">
        <f t="shared" si="0"/>
        <v>-12816.289999999999</v>
      </c>
      <c r="S14" s="14" t="str">
        <f>VLOOKUP(D14,'lookup table'!$A$2:$D$55,4,FALSE)</f>
        <v>misc rev</v>
      </c>
      <c r="T14" s="14" t="str">
        <f>VLOOKUP(B14,'lookup table'!$A$57:$C$72,3,FALSE)</f>
        <v>OR</v>
      </c>
      <c r="U14" s="30">
        <v>-33050.019999999997</v>
      </c>
      <c r="V14" s="29">
        <f t="shared" si="1"/>
        <v>20233.729999999996</v>
      </c>
      <c r="W14" s="32"/>
      <c r="X14" s="29"/>
    </row>
    <row r="15" spans="1:24" ht="13.5" hidden="1" thickBot="1" x14ac:dyDescent="0.25">
      <c r="A15" s="38" t="s">
        <v>155</v>
      </c>
      <c r="B15" s="45">
        <v>81195</v>
      </c>
      <c r="C15" s="38" t="s">
        <v>11</v>
      </c>
      <c r="D15" s="38" t="s">
        <v>3</v>
      </c>
      <c r="E15" s="38" t="s">
        <v>4</v>
      </c>
      <c r="F15" s="40">
        <v>-856.98</v>
      </c>
      <c r="G15" s="40">
        <v>-806.52</v>
      </c>
      <c r="H15" s="40">
        <v>-529.34</v>
      </c>
      <c r="I15" s="41"/>
      <c r="J15" s="41"/>
      <c r="K15" s="41"/>
      <c r="L15" s="40">
        <v>3</v>
      </c>
      <c r="M15" s="40"/>
      <c r="N15" s="40"/>
      <c r="O15" s="40"/>
      <c r="P15" s="40"/>
      <c r="Q15" s="40"/>
      <c r="R15" s="24">
        <f t="shared" si="0"/>
        <v>-2189.84</v>
      </c>
      <c r="S15" s="14" t="str">
        <f>VLOOKUP(D15,'lookup table'!$A$2:$D$55,4,FALSE)</f>
        <v>misc rev</v>
      </c>
      <c r="T15" s="14" t="str">
        <f>VLOOKUP(B15,'lookup table'!$A$57:$C$72,3,FALSE)</f>
        <v>OR</v>
      </c>
      <c r="U15" s="30">
        <v>-6908.65</v>
      </c>
      <c r="V15" s="29">
        <f t="shared" si="1"/>
        <v>4718.8099999999995</v>
      </c>
      <c r="W15" s="32"/>
      <c r="X15" s="29"/>
    </row>
    <row r="16" spans="1:24" ht="13.5" thickBot="1" x14ac:dyDescent="0.25">
      <c r="A16" s="38" t="s">
        <v>155</v>
      </c>
      <c r="B16" s="45">
        <v>82230</v>
      </c>
      <c r="C16" s="38" t="s">
        <v>12</v>
      </c>
      <c r="D16" s="38" t="s">
        <v>3</v>
      </c>
      <c r="E16" s="38" t="s">
        <v>4</v>
      </c>
      <c r="F16" s="39">
        <v>-13236.41</v>
      </c>
      <c r="G16" s="39">
        <v>-13705.04</v>
      </c>
      <c r="H16" s="39">
        <v>-6082.77</v>
      </c>
      <c r="I16" s="39">
        <v>36.119999999999997</v>
      </c>
      <c r="J16" s="39">
        <v>14.2</v>
      </c>
      <c r="K16" s="39">
        <v>30.53</v>
      </c>
      <c r="L16" s="39">
        <v>4</v>
      </c>
      <c r="M16" s="39">
        <v>15.83</v>
      </c>
      <c r="N16" s="39"/>
      <c r="O16" s="39">
        <v>-3087.39</v>
      </c>
      <c r="P16" s="39">
        <v>-4441.38</v>
      </c>
      <c r="Q16" s="39">
        <v>-9442.1299999999992</v>
      </c>
      <c r="R16" s="24">
        <f t="shared" si="0"/>
        <v>-49894.439999999995</v>
      </c>
      <c r="S16" s="14" t="str">
        <f>VLOOKUP(D16,'lookup table'!$A$2:$D$55,4,FALSE)</f>
        <v>misc rev</v>
      </c>
      <c r="T16" s="14" t="str">
        <f>VLOOKUP(B16,'lookup table'!$A$57:$C$72,3,FALSE)</f>
        <v>WA</v>
      </c>
      <c r="U16" s="30">
        <v>-67292.83</v>
      </c>
      <c r="V16" s="29">
        <f t="shared" si="1"/>
        <v>17398.390000000007</v>
      </c>
      <c r="W16" s="32"/>
      <c r="X16" s="29"/>
    </row>
    <row r="17" spans="1:24" ht="13.5" thickBot="1" x14ac:dyDescent="0.25">
      <c r="A17" s="38" t="s">
        <v>155</v>
      </c>
      <c r="B17" s="45">
        <v>82280</v>
      </c>
      <c r="C17" s="38" t="s">
        <v>13</v>
      </c>
      <c r="D17" s="38" t="s">
        <v>3</v>
      </c>
      <c r="E17" s="38" t="s">
        <v>4</v>
      </c>
      <c r="F17" s="40">
        <v>-302.67</v>
      </c>
      <c r="G17" s="40">
        <v>-245.28</v>
      </c>
      <c r="H17" s="40">
        <v>-9.1999999999999993</v>
      </c>
      <c r="I17" s="41"/>
      <c r="J17" s="41"/>
      <c r="K17" s="41"/>
      <c r="L17" s="40"/>
      <c r="M17" s="40"/>
      <c r="N17" s="40"/>
      <c r="O17" s="40">
        <v>-106.69</v>
      </c>
      <c r="P17" s="40">
        <v>-151.24</v>
      </c>
      <c r="Q17" s="40">
        <v>-363.65</v>
      </c>
      <c r="R17" s="24">
        <f t="shared" si="0"/>
        <v>-1178.73</v>
      </c>
      <c r="S17" s="14" t="str">
        <f>VLOOKUP(D17,'lookup table'!$A$2:$D$55,4,FALSE)</f>
        <v>misc rev</v>
      </c>
      <c r="T17" s="14" t="str">
        <f>VLOOKUP(B17,'lookup table'!$A$57:$C$72,3,FALSE)</f>
        <v>WA</v>
      </c>
      <c r="U17" s="30">
        <v>-1585.41</v>
      </c>
      <c r="V17" s="29">
        <f t="shared" si="1"/>
        <v>406.68000000000006</v>
      </c>
      <c r="W17" s="32"/>
      <c r="X17" s="29"/>
    </row>
    <row r="18" spans="1:24" ht="13.5" hidden="1" thickBot="1" x14ac:dyDescent="0.25">
      <c r="A18" s="38" t="s">
        <v>156</v>
      </c>
      <c r="B18" s="45">
        <v>81110</v>
      </c>
      <c r="C18" s="38" t="s">
        <v>2</v>
      </c>
      <c r="D18" s="38" t="s">
        <v>143</v>
      </c>
      <c r="E18" s="38" t="s">
        <v>144</v>
      </c>
      <c r="F18" s="40">
        <v>-901.66</v>
      </c>
      <c r="G18" s="40">
        <v>-865.66</v>
      </c>
      <c r="H18" s="40">
        <v>-865.66</v>
      </c>
      <c r="I18" s="40">
        <v>-865.66</v>
      </c>
      <c r="J18" s="40">
        <v>-865.66</v>
      </c>
      <c r="K18" s="40">
        <v>-865.66</v>
      </c>
      <c r="L18" s="39">
        <v>-865.66</v>
      </c>
      <c r="M18" s="39">
        <v>-865.66</v>
      </c>
      <c r="N18" s="39">
        <v>-865.66</v>
      </c>
      <c r="O18" s="39"/>
      <c r="P18" s="39"/>
      <c r="Q18" s="39"/>
      <c r="R18" s="24">
        <f t="shared" si="0"/>
        <v>-7826.94</v>
      </c>
      <c r="S18" s="14" t="str">
        <f>VLOOKUP(D18,'lookup table'!$A$2:$D$55,4,FALSE)</f>
        <v>misc rev</v>
      </c>
      <c r="T18" s="14" t="str">
        <f>VLOOKUP(B18,'lookup table'!$A$57:$C$72,3,FALSE)</f>
        <v>OR</v>
      </c>
      <c r="U18" s="30">
        <v>-22965</v>
      </c>
      <c r="V18" s="29">
        <f t="shared" si="1"/>
        <v>15138.060000000001</v>
      </c>
      <c r="W18" s="32"/>
      <c r="X18" s="29"/>
    </row>
    <row r="19" spans="1:24" ht="13.5" hidden="1" thickBot="1" x14ac:dyDescent="0.25">
      <c r="A19" s="38" t="s">
        <v>156</v>
      </c>
      <c r="B19" s="45">
        <v>81110</v>
      </c>
      <c r="C19" s="38" t="s">
        <v>2</v>
      </c>
      <c r="D19" s="38" t="s">
        <v>145</v>
      </c>
      <c r="E19" s="38" t="s">
        <v>146</v>
      </c>
      <c r="F19" s="39">
        <v>-906.25</v>
      </c>
      <c r="G19" s="39">
        <v>-2468.75</v>
      </c>
      <c r="H19" s="39">
        <v>-592.5</v>
      </c>
      <c r="I19" s="43"/>
      <c r="J19" s="43"/>
      <c r="K19" s="43"/>
      <c r="L19" s="40"/>
      <c r="M19" s="40">
        <v>-1083.3599999999999</v>
      </c>
      <c r="N19" s="41"/>
      <c r="O19" s="40"/>
      <c r="P19" s="41"/>
      <c r="Q19" s="40"/>
      <c r="R19" s="24">
        <f t="shared" si="0"/>
        <v>-5050.8599999999997</v>
      </c>
      <c r="S19" s="14" t="str">
        <f>VLOOKUP(D19,'lookup table'!$A$2:$D$55,4,FALSE)</f>
        <v>misc rev</v>
      </c>
      <c r="T19" s="14" t="str">
        <f>VLOOKUP(B19,'lookup table'!$A$57:$C$72,3,FALSE)</f>
        <v>OR</v>
      </c>
      <c r="U19" s="30">
        <v>-191435</v>
      </c>
      <c r="V19" s="29">
        <f t="shared" si="1"/>
        <v>186384.14</v>
      </c>
      <c r="W19" s="32"/>
      <c r="X19" s="29"/>
    </row>
    <row r="20" spans="1:24" ht="13.5" hidden="1" thickBot="1" x14ac:dyDescent="0.25">
      <c r="A20" s="38" t="s">
        <v>156</v>
      </c>
      <c r="B20" s="45">
        <v>81110</v>
      </c>
      <c r="C20" s="38" t="s">
        <v>2</v>
      </c>
      <c r="D20" s="38" t="s">
        <v>14</v>
      </c>
      <c r="E20" s="38" t="s">
        <v>15</v>
      </c>
      <c r="F20" s="40">
        <v>-1912.5</v>
      </c>
      <c r="G20" s="40">
        <v>-2325</v>
      </c>
      <c r="H20" s="40">
        <v>-2162.5</v>
      </c>
      <c r="I20" s="40">
        <v>-925</v>
      </c>
      <c r="J20" s="40">
        <v>-602.5</v>
      </c>
      <c r="K20" s="40">
        <v>-635</v>
      </c>
      <c r="L20" s="39">
        <v>-782.5</v>
      </c>
      <c r="M20" s="39">
        <v>-745</v>
      </c>
      <c r="N20" s="39">
        <v>-590</v>
      </c>
      <c r="O20" s="39"/>
      <c r="P20" s="39"/>
      <c r="Q20" s="39"/>
      <c r="R20" s="24">
        <f t="shared" si="0"/>
        <v>-10680</v>
      </c>
      <c r="S20" s="14" t="str">
        <f>VLOOKUP(D20,'lookup table'!$A$2:$D$55,4,FALSE)</f>
        <v>misc rev</v>
      </c>
      <c r="T20" s="14" t="str">
        <f>VLOOKUP(B20,'lookup table'!$A$57:$C$72,3,FALSE)</f>
        <v>OR</v>
      </c>
      <c r="U20" s="30">
        <v>-1060</v>
      </c>
      <c r="V20" s="29">
        <f t="shared" si="1"/>
        <v>-9620</v>
      </c>
      <c r="W20" s="32"/>
      <c r="X20" s="29"/>
    </row>
    <row r="21" spans="1:24" ht="13.5" hidden="1" thickBot="1" x14ac:dyDescent="0.25">
      <c r="A21" s="38" t="s">
        <v>156</v>
      </c>
      <c r="B21" s="45">
        <v>81110</v>
      </c>
      <c r="C21" s="38" t="s">
        <v>2</v>
      </c>
      <c r="D21" s="38" t="s">
        <v>16</v>
      </c>
      <c r="E21" s="38" t="s">
        <v>17</v>
      </c>
      <c r="F21" s="39">
        <v>-18620</v>
      </c>
      <c r="G21" s="39">
        <v>-26235</v>
      </c>
      <c r="H21" s="39">
        <v>-17860</v>
      </c>
      <c r="I21" s="39">
        <v>-80</v>
      </c>
      <c r="J21" s="42">
        <v>0</v>
      </c>
      <c r="K21" s="39">
        <v>-20</v>
      </c>
      <c r="L21" s="40"/>
      <c r="M21" s="40"/>
      <c r="N21" s="40"/>
      <c r="O21" s="40"/>
      <c r="P21" s="40"/>
      <c r="Q21" s="40"/>
      <c r="R21" s="24">
        <f t="shared" si="0"/>
        <v>-62815</v>
      </c>
      <c r="S21" s="14" t="str">
        <f>VLOOKUP(D21,'lookup table'!$A$2:$D$55,4,FALSE)</f>
        <v>misc rev</v>
      </c>
      <c r="T21" s="14" t="str">
        <f>VLOOKUP(B21,'lookup table'!$A$57:$C$72,3,FALSE)</f>
        <v>OR</v>
      </c>
      <c r="U21" s="30">
        <v>-123790</v>
      </c>
      <c r="V21" s="29">
        <f t="shared" si="1"/>
        <v>60975</v>
      </c>
      <c r="W21" s="32"/>
      <c r="X21" s="29"/>
    </row>
    <row r="22" spans="1:24" ht="13.5" hidden="1" thickBot="1" x14ac:dyDescent="0.25">
      <c r="A22" s="38" t="s">
        <v>156</v>
      </c>
      <c r="B22" s="45">
        <v>81110</v>
      </c>
      <c r="C22" s="38" t="s">
        <v>2</v>
      </c>
      <c r="D22" s="38" t="s">
        <v>102</v>
      </c>
      <c r="E22" s="38" t="s">
        <v>138</v>
      </c>
      <c r="F22" s="40">
        <v>-1221.33</v>
      </c>
      <c r="G22" s="40">
        <v>-12835.9</v>
      </c>
      <c r="H22" s="40">
        <v>-4756.29</v>
      </c>
      <c r="I22" s="40">
        <v>-1090.8499999999999</v>
      </c>
      <c r="J22" s="40">
        <v>-2094.73</v>
      </c>
      <c r="K22" s="40">
        <v>-3766.7</v>
      </c>
      <c r="L22" s="39">
        <v>-103.41</v>
      </c>
      <c r="M22" s="39">
        <v>-1325.59</v>
      </c>
      <c r="N22" s="39">
        <v>-83.6</v>
      </c>
      <c r="O22" s="39"/>
      <c r="P22" s="39"/>
      <c r="Q22" s="39"/>
      <c r="R22" s="24">
        <f t="shared" si="0"/>
        <v>-27278.399999999998</v>
      </c>
      <c r="S22" s="14" t="str">
        <f>VLOOKUP(D22,'lookup table'!$A$2:$D$55,4,FALSE)</f>
        <v>misc rev</v>
      </c>
      <c r="T22" s="14" t="str">
        <f>VLOOKUP(B22,'lookup table'!$A$57:$C$72,3,FALSE)</f>
        <v>OR</v>
      </c>
      <c r="U22" s="30">
        <v>-80</v>
      </c>
      <c r="V22" s="29">
        <f t="shared" si="1"/>
        <v>-27198.399999999998</v>
      </c>
      <c r="W22" s="32"/>
      <c r="X22" s="29"/>
    </row>
    <row r="23" spans="1:24" ht="13.5" hidden="1" thickBot="1" x14ac:dyDescent="0.25">
      <c r="A23" s="38" t="s">
        <v>156</v>
      </c>
      <c r="B23" s="45">
        <v>81110</v>
      </c>
      <c r="C23" s="38" t="s">
        <v>2</v>
      </c>
      <c r="D23" s="38" t="s">
        <v>18</v>
      </c>
      <c r="E23" s="38" t="s">
        <v>19</v>
      </c>
      <c r="F23" s="43"/>
      <c r="G23" s="39">
        <v>-80</v>
      </c>
      <c r="H23" s="39">
        <v>-160</v>
      </c>
      <c r="I23" s="43"/>
      <c r="J23" s="43"/>
      <c r="K23" s="43"/>
      <c r="L23" s="40"/>
      <c r="M23" s="40"/>
      <c r="N23" s="40"/>
      <c r="O23" s="40"/>
      <c r="P23" s="40"/>
      <c r="Q23" s="40"/>
      <c r="R23" s="24">
        <f t="shared" si="0"/>
        <v>-240</v>
      </c>
      <c r="S23" s="14" t="str">
        <f>VLOOKUP(D23,'lookup table'!$A$2:$D$55,4,FALSE)</f>
        <v>misc rev</v>
      </c>
      <c r="T23" s="14" t="str">
        <f>VLOOKUP(B23,'lookup table'!$A$57:$C$72,3,FALSE)</f>
        <v>OR</v>
      </c>
      <c r="U23" s="30">
        <v>-156530</v>
      </c>
      <c r="V23" s="29">
        <f t="shared" si="1"/>
        <v>156290</v>
      </c>
      <c r="W23" s="32"/>
      <c r="X23" s="29"/>
    </row>
    <row r="24" spans="1:24" ht="13.5" hidden="1" thickBot="1" x14ac:dyDescent="0.25">
      <c r="A24" s="38" t="s">
        <v>156</v>
      </c>
      <c r="B24" s="45">
        <v>81110</v>
      </c>
      <c r="C24" s="38" t="s">
        <v>2</v>
      </c>
      <c r="D24" s="38" t="s">
        <v>20</v>
      </c>
      <c r="E24" s="38" t="s">
        <v>21</v>
      </c>
      <c r="F24" s="40">
        <v>-11240</v>
      </c>
      <c r="G24" s="40">
        <v>-15120</v>
      </c>
      <c r="H24" s="40">
        <v>-13220</v>
      </c>
      <c r="I24" s="40">
        <v>-2300</v>
      </c>
      <c r="J24" s="40">
        <v>-450</v>
      </c>
      <c r="K24" s="40">
        <v>-420</v>
      </c>
      <c r="L24" s="39">
        <v>-90</v>
      </c>
      <c r="M24" s="39">
        <v>-240</v>
      </c>
      <c r="N24" s="39">
        <v>-90</v>
      </c>
      <c r="O24" s="39"/>
      <c r="P24" s="39"/>
      <c r="Q24" s="39"/>
      <c r="R24" s="24">
        <f t="shared" si="0"/>
        <v>-43170</v>
      </c>
      <c r="S24" s="14" t="str">
        <f>VLOOKUP(D24,'lookup table'!$A$2:$D$55,4,FALSE)</f>
        <v>misc rev</v>
      </c>
      <c r="T24" s="14" t="str">
        <f>VLOOKUP(B24,'lookup table'!$A$57:$C$72,3,FALSE)</f>
        <v>OR</v>
      </c>
      <c r="U24" s="30">
        <v>-7600</v>
      </c>
      <c r="V24" s="29">
        <f t="shared" si="1"/>
        <v>-35570</v>
      </c>
      <c r="W24" s="32"/>
      <c r="X24" s="29"/>
    </row>
    <row r="25" spans="1:24" ht="13.5" hidden="1" thickBot="1" x14ac:dyDescent="0.25">
      <c r="A25" s="38" t="s">
        <v>156</v>
      </c>
      <c r="B25" s="45">
        <v>81110</v>
      </c>
      <c r="C25" s="38" t="s">
        <v>2</v>
      </c>
      <c r="D25" s="38" t="s">
        <v>24</v>
      </c>
      <c r="E25" s="38" t="s">
        <v>25</v>
      </c>
      <c r="F25" s="39">
        <v>-300</v>
      </c>
      <c r="G25" s="39">
        <v>-60</v>
      </c>
      <c r="H25" s="39">
        <v>-90</v>
      </c>
      <c r="I25" s="39">
        <v>-90</v>
      </c>
      <c r="J25" s="39">
        <v>-60</v>
      </c>
      <c r="K25" s="39">
        <v>-120</v>
      </c>
      <c r="L25" s="41">
        <v>-210</v>
      </c>
      <c r="M25" s="41">
        <v>-150</v>
      </c>
      <c r="N25" s="41">
        <v>-60</v>
      </c>
      <c r="O25" s="41"/>
      <c r="P25" s="41"/>
      <c r="Q25" s="41"/>
      <c r="R25" s="24">
        <f t="shared" si="0"/>
        <v>-1140</v>
      </c>
      <c r="S25" s="14" t="str">
        <f>VLOOKUP(D25,'lookup table'!$A$2:$D$55,4,FALSE)</f>
        <v>misc rev</v>
      </c>
      <c r="T25" s="14" t="str">
        <f>VLOOKUP(B25,'lookup table'!$A$57:$C$72,3,FALSE)</f>
        <v>OR</v>
      </c>
      <c r="U25" s="30">
        <v>-51210</v>
      </c>
      <c r="V25" s="29">
        <f t="shared" si="1"/>
        <v>50070</v>
      </c>
      <c r="W25" s="32"/>
      <c r="X25" s="29"/>
    </row>
    <row r="26" spans="1:24" ht="13.5" hidden="1" thickBot="1" x14ac:dyDescent="0.25">
      <c r="A26" s="38" t="s">
        <v>156</v>
      </c>
      <c r="B26" s="45">
        <v>81110</v>
      </c>
      <c r="C26" s="38" t="s">
        <v>2</v>
      </c>
      <c r="D26" s="38" t="s">
        <v>116</v>
      </c>
      <c r="E26" s="38" t="s">
        <v>117</v>
      </c>
      <c r="F26" s="40">
        <v>-22798</v>
      </c>
      <c r="G26" s="40">
        <v>-27200</v>
      </c>
      <c r="H26" s="40">
        <v>-17700</v>
      </c>
      <c r="I26" s="40">
        <v>-1500</v>
      </c>
      <c r="J26" s="41"/>
      <c r="K26" s="40">
        <v>-100</v>
      </c>
      <c r="L26" s="39">
        <v>-100</v>
      </c>
      <c r="M26" s="39">
        <v>-100</v>
      </c>
      <c r="N26" s="39"/>
      <c r="O26" s="39"/>
      <c r="P26" s="39"/>
      <c r="Q26" s="39"/>
      <c r="R26" s="24">
        <f t="shared" si="0"/>
        <v>-69498</v>
      </c>
      <c r="S26" s="14" t="str">
        <f>VLOOKUP(D26,'lookup table'!$A$2:$D$55,4,FALSE)</f>
        <v>misc rev</v>
      </c>
      <c r="T26" s="14" t="str">
        <f>VLOOKUP(B26,'lookup table'!$A$57:$C$72,3,FALSE)</f>
        <v>OR</v>
      </c>
      <c r="U26" s="30">
        <v>-4594</v>
      </c>
      <c r="V26" s="29">
        <f t="shared" si="1"/>
        <v>-64904</v>
      </c>
      <c r="W26" s="32"/>
      <c r="X26" s="29"/>
    </row>
    <row r="27" spans="1:24" ht="13.5" hidden="1" thickBot="1" x14ac:dyDescent="0.25">
      <c r="A27" s="38" t="s">
        <v>156</v>
      </c>
      <c r="B27" s="45">
        <v>81110</v>
      </c>
      <c r="C27" s="38" t="s">
        <v>2</v>
      </c>
      <c r="D27" s="38" t="s">
        <v>118</v>
      </c>
      <c r="E27" s="38" t="s">
        <v>119</v>
      </c>
      <c r="F27" s="39">
        <v>-900</v>
      </c>
      <c r="G27" s="39">
        <v>-1900</v>
      </c>
      <c r="H27" s="39">
        <v>-1900</v>
      </c>
      <c r="I27" s="43"/>
      <c r="J27" s="43"/>
      <c r="K27" s="43"/>
      <c r="L27" s="40"/>
      <c r="M27" s="40"/>
      <c r="N27" s="40">
        <v>-100</v>
      </c>
      <c r="O27" s="40"/>
      <c r="P27" s="40"/>
      <c r="Q27" s="40"/>
      <c r="R27" s="24">
        <f t="shared" si="0"/>
        <v>-4800</v>
      </c>
      <c r="S27" s="14" t="str">
        <f>VLOOKUP(D27,'lookup table'!$A$2:$D$55,4,FALSE)</f>
        <v>misc rev</v>
      </c>
      <c r="T27" s="14" t="str">
        <f>VLOOKUP(B27,'lookup table'!$A$57:$C$72,3,FALSE)</f>
        <v>OR</v>
      </c>
      <c r="U27" s="30">
        <v>-497.5</v>
      </c>
      <c r="V27" s="29">
        <f t="shared" si="1"/>
        <v>-4302.5</v>
      </c>
      <c r="W27" s="32"/>
      <c r="X27" s="29"/>
    </row>
    <row r="28" spans="1:24" ht="13.5" hidden="1" thickBot="1" x14ac:dyDescent="0.25">
      <c r="A28" s="38" t="s">
        <v>156</v>
      </c>
      <c r="B28" s="45">
        <v>81110</v>
      </c>
      <c r="C28" s="38" t="s">
        <v>2</v>
      </c>
      <c r="D28" s="38" t="s">
        <v>26</v>
      </c>
      <c r="E28" s="38" t="s">
        <v>27</v>
      </c>
      <c r="F28" s="40">
        <v>-9135</v>
      </c>
      <c r="G28" s="40">
        <v>-9105</v>
      </c>
      <c r="H28" s="40">
        <v>-7740</v>
      </c>
      <c r="I28" s="40">
        <v>-6540</v>
      </c>
      <c r="J28" s="40">
        <v>-4830</v>
      </c>
      <c r="K28" s="40">
        <v>-3945</v>
      </c>
      <c r="L28" s="39">
        <v>-3615</v>
      </c>
      <c r="M28" s="39">
        <v>-4035</v>
      </c>
      <c r="N28" s="42">
        <v>-4005</v>
      </c>
      <c r="O28" s="39"/>
      <c r="P28" s="39"/>
      <c r="Q28" s="39"/>
      <c r="R28" s="24">
        <f t="shared" si="0"/>
        <v>-52950</v>
      </c>
      <c r="S28" s="14" t="str">
        <f>VLOOKUP(D28,'lookup table'!$A$2:$D$55,4,FALSE)</f>
        <v>misc rev</v>
      </c>
      <c r="T28" s="14" t="str">
        <f>VLOOKUP(B28,'lookup table'!$A$57:$C$72,3,FALSE)</f>
        <v>OR</v>
      </c>
      <c r="U28" s="30">
        <v>-2440</v>
      </c>
      <c r="V28" s="29">
        <f t="shared" si="1"/>
        <v>-50510</v>
      </c>
      <c r="W28" s="32"/>
      <c r="X28" s="29"/>
    </row>
    <row r="29" spans="1:24" ht="13.5" hidden="1" thickBot="1" x14ac:dyDescent="0.25">
      <c r="A29" s="38" t="s">
        <v>156</v>
      </c>
      <c r="B29" s="45">
        <v>81110</v>
      </c>
      <c r="C29" s="38" t="s">
        <v>2</v>
      </c>
      <c r="D29" s="38" t="s">
        <v>28</v>
      </c>
      <c r="E29" s="38" t="s">
        <v>29</v>
      </c>
      <c r="F29" s="39">
        <v>-459</v>
      </c>
      <c r="G29" s="39">
        <v>-1307</v>
      </c>
      <c r="H29" s="39">
        <v>-607</v>
      </c>
      <c r="I29" s="39">
        <v>-584</v>
      </c>
      <c r="J29" s="39">
        <v>-1820</v>
      </c>
      <c r="K29" s="39">
        <v>-721</v>
      </c>
      <c r="L29" s="40">
        <v>-797</v>
      </c>
      <c r="M29" s="40">
        <v>-799</v>
      </c>
      <c r="N29" s="40">
        <v>-708</v>
      </c>
      <c r="O29" s="40"/>
      <c r="P29" s="40"/>
      <c r="Q29" s="40"/>
      <c r="R29" s="24">
        <f t="shared" si="0"/>
        <v>-7802</v>
      </c>
      <c r="S29" s="14" t="str">
        <f>VLOOKUP(D29,'lookup table'!$A$2:$D$55,4,FALSE)</f>
        <v>misc rev</v>
      </c>
      <c r="T29" s="14" t="str">
        <f>VLOOKUP(B29,'lookup table'!$A$57:$C$72,3,FALSE)</f>
        <v>OR</v>
      </c>
      <c r="U29" s="30">
        <v>-1820</v>
      </c>
      <c r="V29" s="29">
        <f t="shared" si="1"/>
        <v>-5982</v>
      </c>
      <c r="W29" s="32"/>
      <c r="X29" s="29"/>
    </row>
    <row r="30" spans="1:24" ht="13.5" hidden="1" thickBot="1" x14ac:dyDescent="0.25">
      <c r="A30" s="38" t="s">
        <v>156</v>
      </c>
      <c r="B30" s="45">
        <v>81120</v>
      </c>
      <c r="C30" s="38" t="s">
        <v>5</v>
      </c>
      <c r="D30" s="38" t="s">
        <v>14</v>
      </c>
      <c r="E30" s="38" t="s">
        <v>15</v>
      </c>
      <c r="F30" s="40">
        <v>-67.5</v>
      </c>
      <c r="G30" s="40">
        <v>-67.5</v>
      </c>
      <c r="H30" s="40">
        <v>-45</v>
      </c>
      <c r="I30" s="40">
        <v>-30</v>
      </c>
      <c r="J30" s="40">
        <v>-20</v>
      </c>
      <c r="K30" s="40">
        <v>-25</v>
      </c>
      <c r="L30" s="39">
        <v>-22.5</v>
      </c>
      <c r="M30" s="39">
        <v>-5</v>
      </c>
      <c r="N30" s="39">
        <v>-12.5</v>
      </c>
      <c r="O30" s="39"/>
      <c r="P30" s="39"/>
      <c r="Q30" s="39"/>
      <c r="R30" s="24">
        <f t="shared" si="0"/>
        <v>-295</v>
      </c>
      <c r="S30" s="14" t="str">
        <f>VLOOKUP(D30,'lookup table'!$A$2:$D$55,4,FALSE)</f>
        <v>misc rev</v>
      </c>
      <c r="T30" s="14" t="str">
        <f>VLOOKUP(B30,'lookup table'!$A$57:$C$72,3,FALSE)</f>
        <v>OR</v>
      </c>
      <c r="U30" s="30">
        <v>-150</v>
      </c>
      <c r="V30" s="29">
        <f t="shared" si="1"/>
        <v>-145</v>
      </c>
      <c r="W30" s="32"/>
      <c r="X30" s="29"/>
    </row>
    <row r="31" spans="1:24" ht="13.5" hidden="1" thickBot="1" x14ac:dyDescent="0.25">
      <c r="A31" s="38" t="s">
        <v>156</v>
      </c>
      <c r="B31" s="45">
        <v>81120</v>
      </c>
      <c r="C31" s="38" t="s">
        <v>5</v>
      </c>
      <c r="D31" s="38" t="s">
        <v>16</v>
      </c>
      <c r="E31" s="38" t="s">
        <v>17</v>
      </c>
      <c r="F31" s="39">
        <v>-560</v>
      </c>
      <c r="G31" s="39">
        <v>-380</v>
      </c>
      <c r="H31" s="39">
        <v>-280</v>
      </c>
      <c r="I31" s="43"/>
      <c r="J31" s="43"/>
      <c r="K31" s="43"/>
      <c r="L31" s="40"/>
      <c r="M31" s="40"/>
      <c r="N31" s="40"/>
      <c r="O31" s="40"/>
      <c r="P31" s="40"/>
      <c r="Q31" s="40"/>
      <c r="R31" s="24">
        <f t="shared" si="0"/>
        <v>-1220</v>
      </c>
      <c r="S31" s="14" t="str">
        <f>VLOOKUP(D31,'lookup table'!$A$2:$D$55,4,FALSE)</f>
        <v>misc rev</v>
      </c>
      <c r="T31" s="14" t="str">
        <f>VLOOKUP(B31,'lookup table'!$A$57:$C$72,3,FALSE)</f>
        <v>OR</v>
      </c>
      <c r="U31" s="30">
        <v>-2200</v>
      </c>
      <c r="V31" s="29">
        <f t="shared" si="1"/>
        <v>980</v>
      </c>
      <c r="W31" s="32"/>
      <c r="X31" s="29"/>
    </row>
    <row r="32" spans="1:24" ht="13.5" hidden="1" thickBot="1" x14ac:dyDescent="0.25">
      <c r="A32" s="38" t="s">
        <v>156</v>
      </c>
      <c r="B32" s="45">
        <v>81120</v>
      </c>
      <c r="C32" s="38" t="s">
        <v>5</v>
      </c>
      <c r="D32" s="38" t="s">
        <v>102</v>
      </c>
      <c r="E32" s="38" t="s">
        <v>138</v>
      </c>
      <c r="F32" s="41"/>
      <c r="G32" s="41"/>
      <c r="H32" s="41"/>
      <c r="I32" s="41"/>
      <c r="J32" s="40">
        <v>-295.57</v>
      </c>
      <c r="K32" s="40">
        <v>295.57</v>
      </c>
      <c r="L32" s="39"/>
      <c r="M32" s="39"/>
      <c r="N32" s="39"/>
      <c r="O32" s="39"/>
      <c r="P32" s="39"/>
      <c r="Q32" s="39"/>
      <c r="R32" s="24">
        <f t="shared" si="0"/>
        <v>0</v>
      </c>
      <c r="S32" s="14" t="str">
        <f>VLOOKUP(D32,'lookup table'!$A$2:$D$55,4,FALSE)</f>
        <v>misc rev</v>
      </c>
      <c r="T32" s="14" t="str">
        <f>VLOOKUP(B32,'lookup table'!$A$57:$C$72,3,FALSE)</f>
        <v>OR</v>
      </c>
      <c r="U32" s="30">
        <v>-840</v>
      </c>
      <c r="V32" s="29">
        <f t="shared" si="1"/>
        <v>840</v>
      </c>
      <c r="W32" s="32"/>
      <c r="X32" s="29"/>
    </row>
    <row r="33" spans="1:24" ht="13.5" hidden="1" thickBot="1" x14ac:dyDescent="0.25">
      <c r="A33" s="38" t="s">
        <v>156</v>
      </c>
      <c r="B33" s="45">
        <v>81120</v>
      </c>
      <c r="C33" s="38" t="s">
        <v>5</v>
      </c>
      <c r="D33" s="38" t="s">
        <v>20</v>
      </c>
      <c r="E33" s="38" t="s">
        <v>21</v>
      </c>
      <c r="F33" s="39">
        <v>-270</v>
      </c>
      <c r="G33" s="39">
        <v>-150</v>
      </c>
      <c r="H33" s="39">
        <v>-60</v>
      </c>
      <c r="I33" s="39">
        <v>-180</v>
      </c>
      <c r="J33" s="43"/>
      <c r="K33" s="39">
        <v>-30</v>
      </c>
      <c r="L33" s="40"/>
      <c r="M33" s="40"/>
      <c r="N33" s="40"/>
      <c r="O33" s="40"/>
      <c r="P33" s="40"/>
      <c r="Q33" s="40"/>
      <c r="R33" s="24">
        <f t="shared" si="0"/>
        <v>-690</v>
      </c>
      <c r="S33" s="14" t="str">
        <f>VLOOKUP(D33,'lookup table'!$A$2:$D$55,4,FALSE)</f>
        <v>misc rev</v>
      </c>
      <c r="T33" s="14" t="str">
        <f>VLOOKUP(B33,'lookup table'!$A$57:$C$72,3,FALSE)</f>
        <v>OR</v>
      </c>
      <c r="U33" s="30">
        <v>-142</v>
      </c>
      <c r="V33" s="29">
        <f t="shared" si="1"/>
        <v>-548</v>
      </c>
      <c r="W33" s="32"/>
      <c r="X33" s="29"/>
    </row>
    <row r="34" spans="1:24" ht="13.5" hidden="1" thickBot="1" x14ac:dyDescent="0.25">
      <c r="A34" s="38" t="s">
        <v>156</v>
      </c>
      <c r="B34" s="45">
        <v>81120</v>
      </c>
      <c r="C34" s="38" t="s">
        <v>5</v>
      </c>
      <c r="D34" s="38" t="s">
        <v>24</v>
      </c>
      <c r="E34" s="38" t="s">
        <v>25</v>
      </c>
      <c r="F34" s="40">
        <v>-30</v>
      </c>
      <c r="G34" s="40">
        <v>-30</v>
      </c>
      <c r="H34" s="40">
        <v>-60</v>
      </c>
      <c r="I34" s="41"/>
      <c r="J34" s="41"/>
      <c r="K34" s="41"/>
      <c r="L34" s="39">
        <v>-30</v>
      </c>
      <c r="M34" s="43">
        <v>-30</v>
      </c>
      <c r="N34" s="39"/>
      <c r="O34" s="39"/>
      <c r="P34" s="39"/>
      <c r="Q34" s="43"/>
      <c r="R34" s="24">
        <f t="shared" si="0"/>
        <v>-180</v>
      </c>
      <c r="S34" s="14" t="str">
        <f>VLOOKUP(D34,'lookup table'!$A$2:$D$55,4,FALSE)</f>
        <v>misc rev</v>
      </c>
      <c r="T34" s="14" t="str">
        <f>VLOOKUP(B34,'lookup table'!$A$57:$C$72,3,FALSE)</f>
        <v>OR</v>
      </c>
      <c r="U34" s="20">
        <v>-5797.5</v>
      </c>
      <c r="V34" s="29">
        <f t="shared" si="1"/>
        <v>5617.5</v>
      </c>
      <c r="W34" s="32"/>
      <c r="X34" s="29"/>
    </row>
    <row r="35" spans="1:24" ht="13.5" hidden="1" thickBot="1" x14ac:dyDescent="0.25">
      <c r="A35" s="38" t="s">
        <v>156</v>
      </c>
      <c r="B35" s="45">
        <v>81120</v>
      </c>
      <c r="C35" s="38" t="s">
        <v>5</v>
      </c>
      <c r="D35" s="38" t="s">
        <v>116</v>
      </c>
      <c r="E35" s="38" t="s">
        <v>117</v>
      </c>
      <c r="F35" s="39">
        <v>-300</v>
      </c>
      <c r="G35" s="39">
        <v>-100</v>
      </c>
      <c r="H35" s="39">
        <v>-200</v>
      </c>
      <c r="I35" s="43"/>
      <c r="J35" s="43"/>
      <c r="K35" s="43"/>
      <c r="L35" s="41"/>
      <c r="M35" s="41"/>
      <c r="N35" s="40"/>
      <c r="O35" s="40"/>
      <c r="P35" s="40"/>
      <c r="Q35" s="40"/>
      <c r="R35" s="24">
        <f t="shared" si="0"/>
        <v>-600</v>
      </c>
      <c r="S35" s="14" t="str">
        <f>VLOOKUP(D35,'lookup table'!$A$2:$D$55,4,FALSE)</f>
        <v>misc rev</v>
      </c>
      <c r="T35" s="14" t="str">
        <f>VLOOKUP(B35,'lookup table'!$A$57:$C$72,3,FALSE)</f>
        <v>OR</v>
      </c>
      <c r="U35" s="20">
        <v>-49120</v>
      </c>
      <c r="V35" s="29">
        <f t="shared" si="1"/>
        <v>48520</v>
      </c>
      <c r="W35" s="32"/>
      <c r="X35" s="29"/>
    </row>
    <row r="36" spans="1:24" ht="13.5" hidden="1" thickBot="1" x14ac:dyDescent="0.25">
      <c r="A36" s="38" t="s">
        <v>156</v>
      </c>
      <c r="B36" s="45">
        <v>81120</v>
      </c>
      <c r="C36" s="38" t="s">
        <v>5</v>
      </c>
      <c r="D36" s="38" t="s">
        <v>26</v>
      </c>
      <c r="E36" s="38" t="s">
        <v>27</v>
      </c>
      <c r="F36" s="40">
        <v>-165</v>
      </c>
      <c r="G36" s="40">
        <v>-210</v>
      </c>
      <c r="H36" s="40">
        <v>-105</v>
      </c>
      <c r="I36" s="40">
        <v>-75</v>
      </c>
      <c r="J36" s="40">
        <v>-120</v>
      </c>
      <c r="K36" s="40">
        <v>-135</v>
      </c>
      <c r="L36" s="43">
        <v>-180</v>
      </c>
      <c r="M36" s="43">
        <v>-105</v>
      </c>
      <c r="N36" s="43">
        <v>-60</v>
      </c>
      <c r="O36" s="43"/>
      <c r="P36" s="43"/>
      <c r="Q36" s="43"/>
      <c r="R36" s="24">
        <f t="shared" si="0"/>
        <v>-1155</v>
      </c>
      <c r="S36" s="14" t="str">
        <f>VLOOKUP(D36,'lookup table'!$A$2:$D$55,4,FALSE)</f>
        <v>misc rev</v>
      </c>
      <c r="T36" s="14" t="str">
        <f>VLOOKUP(B36,'lookup table'!$A$57:$C$72,3,FALSE)</f>
        <v>OR</v>
      </c>
      <c r="U36" s="20">
        <v>-80</v>
      </c>
      <c r="V36" s="29">
        <f t="shared" si="1"/>
        <v>-1075</v>
      </c>
      <c r="W36" s="32"/>
      <c r="X36" s="29"/>
    </row>
    <row r="37" spans="1:24" ht="13.5" hidden="1" thickBot="1" x14ac:dyDescent="0.25">
      <c r="A37" s="38" t="s">
        <v>156</v>
      </c>
      <c r="B37" s="45">
        <v>81120</v>
      </c>
      <c r="C37" s="38" t="s">
        <v>5</v>
      </c>
      <c r="D37" s="38" t="s">
        <v>28</v>
      </c>
      <c r="E37" s="38" t="s">
        <v>29</v>
      </c>
      <c r="F37" s="39">
        <v>-16</v>
      </c>
      <c r="G37" s="39">
        <v>-16</v>
      </c>
      <c r="H37" s="39">
        <v>-16</v>
      </c>
      <c r="I37" s="39">
        <v>-16</v>
      </c>
      <c r="J37" s="39">
        <v>-16</v>
      </c>
      <c r="K37" s="39">
        <v>-16</v>
      </c>
      <c r="L37" s="40">
        <v>-16</v>
      </c>
      <c r="M37" s="40">
        <v>-16</v>
      </c>
      <c r="N37" s="40">
        <v>-15</v>
      </c>
      <c r="O37" s="40"/>
      <c r="P37" s="40"/>
      <c r="Q37" s="40"/>
      <c r="R37" s="24">
        <f t="shared" si="0"/>
        <v>-143</v>
      </c>
      <c r="S37" s="14" t="str">
        <f>VLOOKUP(D37,'lookup table'!$A$2:$D$55,4,FALSE)</f>
        <v>misc rev</v>
      </c>
      <c r="T37" s="14" t="str">
        <f>VLOOKUP(B37,'lookup table'!$A$57:$C$72,3,FALSE)</f>
        <v>OR</v>
      </c>
      <c r="U37" s="20">
        <v>-33060</v>
      </c>
      <c r="V37" s="29">
        <f t="shared" si="1"/>
        <v>32917</v>
      </c>
      <c r="W37" s="32"/>
      <c r="X37" s="29"/>
    </row>
    <row r="38" spans="1:24" ht="13.5" hidden="1" thickBot="1" x14ac:dyDescent="0.25">
      <c r="A38" s="38" t="s">
        <v>156</v>
      </c>
      <c r="B38" s="45">
        <v>81140</v>
      </c>
      <c r="C38" s="38" t="s">
        <v>6</v>
      </c>
      <c r="D38" s="38" t="s">
        <v>14</v>
      </c>
      <c r="E38" s="38" t="s">
        <v>15</v>
      </c>
      <c r="F38" s="40">
        <v>-485</v>
      </c>
      <c r="G38" s="40">
        <v>-515</v>
      </c>
      <c r="H38" s="40">
        <v>-625</v>
      </c>
      <c r="I38" s="40">
        <v>-277.5</v>
      </c>
      <c r="J38" s="40">
        <v>-267.5</v>
      </c>
      <c r="K38" s="40">
        <v>-155</v>
      </c>
      <c r="L38" s="39">
        <v>-192.5</v>
      </c>
      <c r="M38" s="39">
        <v>-212.5</v>
      </c>
      <c r="N38" s="39">
        <v>-142.5</v>
      </c>
      <c r="O38" s="39"/>
      <c r="P38" s="39"/>
      <c r="Q38" s="39"/>
      <c r="R38" s="24">
        <f t="shared" si="0"/>
        <v>-2872.5</v>
      </c>
      <c r="S38" s="14" t="str">
        <f>VLOOKUP(D38,'lookup table'!$A$2:$D$55,4,FALSE)</f>
        <v>misc rev</v>
      </c>
      <c r="T38" s="14" t="str">
        <f>VLOOKUP(B38,'lookup table'!$A$57:$C$72,3,FALSE)</f>
        <v>OR</v>
      </c>
      <c r="U38" s="20">
        <v>-960</v>
      </c>
      <c r="V38" s="29">
        <f t="shared" si="1"/>
        <v>-1912.5</v>
      </c>
      <c r="W38" s="32"/>
      <c r="X38" s="29"/>
    </row>
    <row r="39" spans="1:24" ht="13.5" hidden="1" thickBot="1" x14ac:dyDescent="0.25">
      <c r="A39" s="38" t="s">
        <v>156</v>
      </c>
      <c r="B39" s="45">
        <v>81140</v>
      </c>
      <c r="C39" s="38" t="s">
        <v>6</v>
      </c>
      <c r="D39" s="38" t="s">
        <v>16</v>
      </c>
      <c r="E39" s="38" t="s">
        <v>17</v>
      </c>
      <c r="F39" s="39">
        <v>-5180</v>
      </c>
      <c r="G39" s="39">
        <v>-5960</v>
      </c>
      <c r="H39" s="39">
        <v>-6460</v>
      </c>
      <c r="I39" s="39">
        <v>-40</v>
      </c>
      <c r="J39" s="43"/>
      <c r="K39" s="39">
        <v>20</v>
      </c>
      <c r="L39" s="40">
        <v>-20</v>
      </c>
      <c r="M39" s="40"/>
      <c r="N39" s="40"/>
      <c r="O39" s="40"/>
      <c r="P39" s="40"/>
      <c r="Q39" s="40"/>
      <c r="R39" s="24">
        <f t="shared" si="0"/>
        <v>-17640</v>
      </c>
      <c r="S39" s="14" t="str">
        <f>VLOOKUP(D39,'lookup table'!$A$2:$D$55,4,FALSE)</f>
        <v>misc rev</v>
      </c>
      <c r="T39" s="14" t="str">
        <f>VLOOKUP(B39,'lookup table'!$A$57:$C$72,3,FALSE)</f>
        <v>OR</v>
      </c>
      <c r="U39" s="20">
        <v>-39100</v>
      </c>
      <c r="V39" s="29">
        <f t="shared" si="1"/>
        <v>21460</v>
      </c>
      <c r="W39" s="32"/>
      <c r="X39" s="29"/>
    </row>
    <row r="40" spans="1:24" ht="13.5" hidden="1" thickBot="1" x14ac:dyDescent="0.25">
      <c r="A40" s="38" t="s">
        <v>156</v>
      </c>
      <c r="B40" s="45">
        <v>81140</v>
      </c>
      <c r="C40" s="38" t="s">
        <v>6</v>
      </c>
      <c r="D40" s="38" t="s">
        <v>102</v>
      </c>
      <c r="E40" s="38" t="s">
        <v>138</v>
      </c>
      <c r="F40" s="40">
        <v>-368.54</v>
      </c>
      <c r="G40" s="40">
        <v>-465.24</v>
      </c>
      <c r="H40" s="41"/>
      <c r="I40" s="41"/>
      <c r="J40" s="40">
        <v>-296.92</v>
      </c>
      <c r="K40" s="40">
        <v>-443.21</v>
      </c>
      <c r="L40" s="39">
        <v>-2559.7600000000002</v>
      </c>
      <c r="M40" s="39">
        <v>-276.01</v>
      </c>
      <c r="N40" s="39">
        <v>276.01</v>
      </c>
      <c r="O40" s="39"/>
      <c r="P40" s="39"/>
      <c r="Q40" s="39"/>
      <c r="R40" s="24">
        <f t="shared" ref="R40:R71" si="2">+SUM(F40:Q40)</f>
        <v>-4133.67</v>
      </c>
      <c r="S40" s="14" t="str">
        <f>VLOOKUP(D40,'lookup table'!$A$2:$D$55,4,FALSE)</f>
        <v>misc rev</v>
      </c>
      <c r="T40" s="14" t="str">
        <f>VLOOKUP(B40,'lookup table'!$A$57:$C$72,3,FALSE)</f>
        <v>OR</v>
      </c>
      <c r="U40" s="20">
        <v>-1700</v>
      </c>
      <c r="V40" s="29">
        <f t="shared" si="1"/>
        <v>-2433.67</v>
      </c>
      <c r="W40" s="32"/>
      <c r="X40" s="29"/>
    </row>
    <row r="41" spans="1:24" ht="13.5" hidden="1" thickBot="1" x14ac:dyDescent="0.25">
      <c r="A41" s="38" t="s">
        <v>156</v>
      </c>
      <c r="B41" s="45">
        <v>81140</v>
      </c>
      <c r="C41" s="38" t="s">
        <v>6</v>
      </c>
      <c r="D41" s="38" t="s">
        <v>20</v>
      </c>
      <c r="E41" s="38" t="s">
        <v>21</v>
      </c>
      <c r="F41" s="39">
        <v>-2680</v>
      </c>
      <c r="G41" s="39">
        <v>-4110</v>
      </c>
      <c r="H41" s="39">
        <v>-4040</v>
      </c>
      <c r="I41" s="39">
        <v>-1270</v>
      </c>
      <c r="J41" s="39">
        <v>-240</v>
      </c>
      <c r="K41" s="39">
        <v>-90</v>
      </c>
      <c r="L41" s="40"/>
      <c r="M41" s="40"/>
      <c r="N41" s="40">
        <v>-60</v>
      </c>
      <c r="O41" s="41"/>
      <c r="P41" s="41"/>
      <c r="Q41" s="41"/>
      <c r="R41" s="24">
        <f t="shared" si="2"/>
        <v>-12490</v>
      </c>
      <c r="S41" s="14" t="str">
        <f>VLOOKUP(D41,'lookup table'!$A$2:$D$55,4,FALSE)</f>
        <v>misc rev</v>
      </c>
      <c r="T41" s="14" t="str">
        <f>VLOOKUP(B41,'lookup table'!$A$57:$C$72,3,FALSE)</f>
        <v>OR</v>
      </c>
      <c r="U41" s="20">
        <v>-11025</v>
      </c>
      <c r="V41" s="29">
        <f t="shared" si="1"/>
        <v>-1465</v>
      </c>
      <c r="W41" s="32"/>
      <c r="X41" s="29"/>
    </row>
    <row r="42" spans="1:24" ht="13.5" hidden="1" thickBot="1" x14ac:dyDescent="0.25">
      <c r="A42" s="38" t="s">
        <v>156</v>
      </c>
      <c r="B42" s="45">
        <v>81140</v>
      </c>
      <c r="C42" s="38" t="s">
        <v>6</v>
      </c>
      <c r="D42" s="38" t="s">
        <v>24</v>
      </c>
      <c r="E42" s="38" t="s">
        <v>25</v>
      </c>
      <c r="F42" s="40">
        <v>-150</v>
      </c>
      <c r="G42" s="40">
        <v>-30</v>
      </c>
      <c r="H42" s="40">
        <v>-30</v>
      </c>
      <c r="I42" s="40">
        <v>-90</v>
      </c>
      <c r="J42" s="40">
        <v>-120</v>
      </c>
      <c r="K42" s="41"/>
      <c r="L42" s="43">
        <v>-90</v>
      </c>
      <c r="M42" s="43">
        <v>-30</v>
      </c>
      <c r="N42" s="39">
        <v>-60</v>
      </c>
      <c r="O42" s="39"/>
      <c r="P42" s="43"/>
      <c r="Q42" s="43"/>
      <c r="R42" s="24">
        <f t="shared" si="2"/>
        <v>-600</v>
      </c>
      <c r="S42" s="14" t="str">
        <f>VLOOKUP(D42,'lookup table'!$A$2:$D$55,4,FALSE)</f>
        <v>misc rev</v>
      </c>
      <c r="T42" s="14" t="str">
        <f>VLOOKUP(B42,'lookup table'!$A$57:$C$72,3,FALSE)</f>
        <v>OR</v>
      </c>
      <c r="U42" s="20">
        <v>-2118</v>
      </c>
      <c r="V42" s="29">
        <f t="shared" si="1"/>
        <v>1518</v>
      </c>
      <c r="W42" s="32"/>
      <c r="X42" s="29"/>
    </row>
    <row r="43" spans="1:24" ht="13.5" hidden="1" thickBot="1" x14ac:dyDescent="0.25">
      <c r="A43" s="38" t="s">
        <v>156</v>
      </c>
      <c r="B43" s="45">
        <v>81140</v>
      </c>
      <c r="C43" s="38" t="s">
        <v>6</v>
      </c>
      <c r="D43" s="38" t="s">
        <v>116</v>
      </c>
      <c r="E43" s="38" t="s">
        <v>117</v>
      </c>
      <c r="F43" s="39">
        <v>-4600</v>
      </c>
      <c r="G43" s="39">
        <v>-7100</v>
      </c>
      <c r="H43" s="39">
        <v>-6600</v>
      </c>
      <c r="I43" s="39">
        <v>-700</v>
      </c>
      <c r="J43" s="39">
        <v>-100</v>
      </c>
      <c r="K43" s="43"/>
      <c r="L43" s="40"/>
      <c r="M43" s="40"/>
      <c r="N43" s="40"/>
      <c r="O43" s="40"/>
      <c r="P43" s="40"/>
      <c r="Q43" s="40"/>
      <c r="R43" s="24">
        <f t="shared" si="2"/>
        <v>-19100</v>
      </c>
      <c r="S43" s="14" t="str">
        <f>VLOOKUP(D43,'lookup table'!$A$2:$D$55,4,FALSE)</f>
        <v>misc rev</v>
      </c>
      <c r="T43" s="14" t="str">
        <f>VLOOKUP(B43,'lookup table'!$A$57:$C$72,3,FALSE)</f>
        <v>OR</v>
      </c>
      <c r="U43" s="30">
        <v>-1457.5</v>
      </c>
      <c r="V43" s="29">
        <f t="shared" si="1"/>
        <v>-17642.5</v>
      </c>
      <c r="W43" s="32"/>
      <c r="X43" s="29"/>
    </row>
    <row r="44" spans="1:24" ht="13.5" hidden="1" thickBot="1" x14ac:dyDescent="0.25">
      <c r="A44" s="38" t="s">
        <v>156</v>
      </c>
      <c r="B44" s="45">
        <v>81140</v>
      </c>
      <c r="C44" s="38" t="s">
        <v>6</v>
      </c>
      <c r="D44" s="38" t="s">
        <v>118</v>
      </c>
      <c r="E44" s="38" t="s">
        <v>119</v>
      </c>
      <c r="F44" s="40">
        <v>-200</v>
      </c>
      <c r="G44" s="40">
        <v>-500</v>
      </c>
      <c r="H44" s="40">
        <v>-400</v>
      </c>
      <c r="I44" s="41"/>
      <c r="J44" s="41"/>
      <c r="K44" s="41"/>
      <c r="L44" s="39"/>
      <c r="M44" s="43"/>
      <c r="N44" s="39"/>
      <c r="O44" s="39"/>
      <c r="P44" s="39"/>
      <c r="Q44" s="39"/>
      <c r="R44" s="24">
        <f t="shared" si="2"/>
        <v>-1100</v>
      </c>
      <c r="S44" s="14" t="str">
        <f>VLOOKUP(D44,'lookup table'!$A$2:$D$55,4,FALSE)</f>
        <v>misc rev</v>
      </c>
      <c r="T44" s="14" t="str">
        <f>VLOOKUP(B44,'lookup table'!$A$57:$C$72,3,FALSE)</f>
        <v>OR</v>
      </c>
      <c r="U44" s="30">
        <v>-16940</v>
      </c>
      <c r="V44" s="29">
        <f t="shared" si="1"/>
        <v>15840</v>
      </c>
      <c r="W44" s="32"/>
      <c r="X44" s="29"/>
    </row>
    <row r="45" spans="1:24" ht="13.5" hidden="1" thickBot="1" x14ac:dyDescent="0.25">
      <c r="A45" s="38" t="s">
        <v>156</v>
      </c>
      <c r="B45" s="45">
        <v>81140</v>
      </c>
      <c r="C45" s="38" t="s">
        <v>6</v>
      </c>
      <c r="D45" s="38" t="s">
        <v>26</v>
      </c>
      <c r="E45" s="38" t="s">
        <v>27</v>
      </c>
      <c r="F45" s="39">
        <v>-1995</v>
      </c>
      <c r="G45" s="39">
        <v>-2205</v>
      </c>
      <c r="H45" s="39">
        <v>-1695</v>
      </c>
      <c r="I45" s="39">
        <v>-1575</v>
      </c>
      <c r="J45" s="39">
        <v>-1170</v>
      </c>
      <c r="K45" s="39">
        <v>-1035</v>
      </c>
      <c r="L45" s="40">
        <v>-1095</v>
      </c>
      <c r="M45" s="40">
        <v>-975</v>
      </c>
      <c r="N45" s="40">
        <v>-960</v>
      </c>
      <c r="O45" s="40"/>
      <c r="P45" s="40"/>
      <c r="Q45" s="40"/>
      <c r="R45" s="24">
        <f t="shared" si="2"/>
        <v>-12705</v>
      </c>
      <c r="S45" s="14" t="str">
        <f>VLOOKUP(D45,'lookup table'!$A$2:$D$55,4,FALSE)</f>
        <v>misc rev</v>
      </c>
      <c r="T45" s="14" t="str">
        <f>VLOOKUP(B45,'lookup table'!$A$57:$C$72,3,FALSE)</f>
        <v>OR</v>
      </c>
      <c r="U45" s="30">
        <v>-80</v>
      </c>
      <c r="V45" s="29">
        <f t="shared" si="1"/>
        <v>-12625</v>
      </c>
      <c r="W45" s="32"/>
      <c r="X45" s="29"/>
    </row>
    <row r="46" spans="1:24" ht="13.5" hidden="1" thickBot="1" x14ac:dyDescent="0.25">
      <c r="A46" s="38" t="s">
        <v>156</v>
      </c>
      <c r="B46" s="45">
        <v>81140</v>
      </c>
      <c r="C46" s="38" t="s">
        <v>6</v>
      </c>
      <c r="D46" s="38" t="s">
        <v>28</v>
      </c>
      <c r="E46" s="38" t="s">
        <v>29</v>
      </c>
      <c r="F46" s="40">
        <v>-256</v>
      </c>
      <c r="G46" s="40">
        <v>-274</v>
      </c>
      <c r="H46" s="40">
        <v>-262</v>
      </c>
      <c r="I46" s="40">
        <v>-266</v>
      </c>
      <c r="J46" s="40">
        <v>-259</v>
      </c>
      <c r="K46" s="40">
        <v>-265</v>
      </c>
      <c r="L46" s="39">
        <v>-259</v>
      </c>
      <c r="M46" s="39">
        <v>-259</v>
      </c>
      <c r="N46" s="43">
        <v>-257</v>
      </c>
      <c r="O46" s="43"/>
      <c r="P46" s="39"/>
      <c r="Q46" s="39"/>
      <c r="R46" s="24">
        <f t="shared" si="2"/>
        <v>-2357</v>
      </c>
      <c r="S46" s="14" t="str">
        <f>VLOOKUP(D46,'lookup table'!$A$2:$D$55,4,FALSE)</f>
        <v>misc rev</v>
      </c>
      <c r="T46" s="14" t="str">
        <f>VLOOKUP(B46,'lookup table'!$A$57:$C$72,3,FALSE)</f>
        <v>OR</v>
      </c>
      <c r="U46" s="30">
        <v>-8340</v>
      </c>
      <c r="V46" s="29">
        <f t="shared" si="1"/>
        <v>5983</v>
      </c>
      <c r="W46" s="32"/>
      <c r="X46" s="29"/>
    </row>
    <row r="47" spans="1:24" ht="13.5" hidden="1" thickBot="1" x14ac:dyDescent="0.25">
      <c r="A47" s="38" t="s">
        <v>156</v>
      </c>
      <c r="B47" s="45">
        <v>81150</v>
      </c>
      <c r="C47" s="38" t="s">
        <v>7</v>
      </c>
      <c r="D47" s="38" t="s">
        <v>14</v>
      </c>
      <c r="E47" s="38" t="s">
        <v>15</v>
      </c>
      <c r="F47" s="39">
        <v>-135</v>
      </c>
      <c r="G47" s="39">
        <v>-135</v>
      </c>
      <c r="H47" s="39">
        <v>-107.5</v>
      </c>
      <c r="I47" s="39">
        <v>-57.5</v>
      </c>
      <c r="J47" s="39">
        <v>-45</v>
      </c>
      <c r="K47" s="39">
        <v>-40</v>
      </c>
      <c r="L47" s="40">
        <v>-57.5</v>
      </c>
      <c r="M47" s="40">
        <v>-50</v>
      </c>
      <c r="N47" s="40">
        <v>-42.5</v>
      </c>
      <c r="O47" s="40"/>
      <c r="P47" s="40"/>
      <c r="Q47" s="40"/>
      <c r="R47" s="24">
        <f t="shared" si="2"/>
        <v>-670</v>
      </c>
      <c r="S47" s="14" t="str">
        <f>VLOOKUP(D47,'lookup table'!$A$2:$D$55,4,FALSE)</f>
        <v>misc rev</v>
      </c>
      <c r="T47" s="14" t="str">
        <f>VLOOKUP(B47,'lookup table'!$A$57:$C$72,3,FALSE)</f>
        <v>OR</v>
      </c>
      <c r="U47" s="30"/>
      <c r="V47" s="29"/>
      <c r="W47" s="32"/>
      <c r="X47" s="29"/>
    </row>
    <row r="48" spans="1:24" ht="13.5" hidden="1" thickBot="1" x14ac:dyDescent="0.25">
      <c r="A48" s="38" t="s">
        <v>156</v>
      </c>
      <c r="B48" s="45">
        <v>81150</v>
      </c>
      <c r="C48" s="38" t="s">
        <v>7</v>
      </c>
      <c r="D48" s="38" t="s">
        <v>16</v>
      </c>
      <c r="E48" s="38" t="s">
        <v>17</v>
      </c>
      <c r="F48" s="40">
        <v>-2240</v>
      </c>
      <c r="G48" s="40">
        <v>-1660</v>
      </c>
      <c r="H48" s="40">
        <v>-1780</v>
      </c>
      <c r="I48" s="41"/>
      <c r="J48" s="41"/>
      <c r="K48" s="41"/>
      <c r="L48" s="39"/>
      <c r="M48" s="39"/>
      <c r="N48" s="39"/>
      <c r="O48" s="39"/>
      <c r="P48" s="39"/>
      <c r="Q48" s="39"/>
      <c r="R48" s="24">
        <f t="shared" si="2"/>
        <v>-5680</v>
      </c>
      <c r="S48" s="14" t="str">
        <f>VLOOKUP(D48,'lookup table'!$A$2:$D$55,4,FALSE)</f>
        <v>misc rev</v>
      </c>
      <c r="T48" s="14" t="str">
        <f>VLOOKUP(B48,'lookup table'!$A$57:$C$72,3,FALSE)</f>
        <v>OR</v>
      </c>
      <c r="U48" s="30">
        <v>-300</v>
      </c>
      <c r="V48" s="29">
        <f t="shared" ref="V48:V76" si="3">R48-U48</f>
        <v>-5380</v>
      </c>
      <c r="W48" s="32"/>
      <c r="X48" s="29"/>
    </row>
    <row r="49" spans="1:24" ht="13.5" hidden="1" thickBot="1" x14ac:dyDescent="0.25">
      <c r="A49" s="38" t="s">
        <v>156</v>
      </c>
      <c r="B49" s="45">
        <v>81150</v>
      </c>
      <c r="C49" s="38" t="s">
        <v>7</v>
      </c>
      <c r="D49" s="38" t="s">
        <v>20</v>
      </c>
      <c r="E49" s="38" t="s">
        <v>21</v>
      </c>
      <c r="F49" s="39">
        <v>-1020</v>
      </c>
      <c r="G49" s="39">
        <v>-1030</v>
      </c>
      <c r="H49" s="39">
        <v>-1140</v>
      </c>
      <c r="I49" s="39">
        <v>-180</v>
      </c>
      <c r="J49" s="39">
        <v>-60</v>
      </c>
      <c r="K49" s="39">
        <v>-30</v>
      </c>
      <c r="L49" s="40">
        <v>-60</v>
      </c>
      <c r="M49" s="40"/>
      <c r="N49" s="40"/>
      <c r="O49" s="40"/>
      <c r="P49" s="40"/>
      <c r="Q49" s="40"/>
      <c r="R49" s="24">
        <f t="shared" si="2"/>
        <v>-3520</v>
      </c>
      <c r="S49" s="14" t="str">
        <f>VLOOKUP(D49,'lookup table'!$A$2:$D$55,4,FALSE)</f>
        <v>misc rev</v>
      </c>
      <c r="T49" s="14" t="str">
        <f>VLOOKUP(B49,'lookup table'!$A$57:$C$72,3,FALSE)</f>
        <v>OR</v>
      </c>
      <c r="U49" s="30">
        <v>-7100</v>
      </c>
      <c r="V49" s="29">
        <f t="shared" si="3"/>
        <v>3580</v>
      </c>
      <c r="W49" s="32"/>
      <c r="X49" s="29"/>
    </row>
    <row r="50" spans="1:24" ht="13.5" hidden="1" thickBot="1" x14ac:dyDescent="0.25">
      <c r="A50" s="38" t="s">
        <v>156</v>
      </c>
      <c r="B50" s="45">
        <v>81150</v>
      </c>
      <c r="C50" s="38" t="s">
        <v>7</v>
      </c>
      <c r="D50" s="38" t="s">
        <v>24</v>
      </c>
      <c r="E50" s="38" t="s">
        <v>25</v>
      </c>
      <c r="F50" s="41"/>
      <c r="G50" s="40">
        <v>-30</v>
      </c>
      <c r="H50" s="40">
        <v>-30</v>
      </c>
      <c r="I50" s="41"/>
      <c r="J50" s="40">
        <v>-30</v>
      </c>
      <c r="K50" s="40">
        <v>-60</v>
      </c>
      <c r="L50" s="39"/>
      <c r="M50" s="39"/>
      <c r="N50" s="39"/>
      <c r="O50" s="39"/>
      <c r="P50" s="39"/>
      <c r="Q50" s="39"/>
      <c r="R50" s="24">
        <f t="shared" si="2"/>
        <v>-150</v>
      </c>
      <c r="S50" s="14" t="str">
        <f>VLOOKUP(D50,'lookup table'!$A$2:$D$55,4,FALSE)</f>
        <v>misc rev</v>
      </c>
      <c r="T50" s="14" t="str">
        <f>VLOOKUP(B50,'lookup table'!$A$57:$C$72,3,FALSE)</f>
        <v>OR</v>
      </c>
      <c r="U50" s="30">
        <v>-300</v>
      </c>
      <c r="V50" s="29">
        <f t="shared" si="3"/>
        <v>150</v>
      </c>
      <c r="W50" s="32"/>
      <c r="X50" s="29"/>
    </row>
    <row r="51" spans="1:24" ht="13.5" hidden="1" thickBot="1" x14ac:dyDescent="0.25">
      <c r="A51" s="38" t="s">
        <v>156</v>
      </c>
      <c r="B51" s="45">
        <v>81150</v>
      </c>
      <c r="C51" s="38" t="s">
        <v>7</v>
      </c>
      <c r="D51" s="38" t="s">
        <v>116</v>
      </c>
      <c r="E51" s="38" t="s">
        <v>117</v>
      </c>
      <c r="F51" s="39">
        <v>-1400</v>
      </c>
      <c r="G51" s="39">
        <v>-1600</v>
      </c>
      <c r="H51" s="39">
        <v>-1800</v>
      </c>
      <c r="I51" s="39">
        <v>-100</v>
      </c>
      <c r="J51" s="43"/>
      <c r="K51" s="43"/>
      <c r="L51" s="41"/>
      <c r="M51" s="41"/>
      <c r="N51" s="41"/>
      <c r="O51" s="41"/>
      <c r="P51" s="41"/>
      <c r="Q51" s="40"/>
      <c r="R51" s="24">
        <f t="shared" si="2"/>
        <v>-4900</v>
      </c>
      <c r="S51" s="14" t="str">
        <f>VLOOKUP(D51,'lookup table'!$A$2:$D$55,4,FALSE)</f>
        <v>misc rev</v>
      </c>
      <c r="T51" s="14" t="str">
        <f>VLOOKUP(B51,'lookup table'!$A$57:$C$72,3,FALSE)</f>
        <v>OR</v>
      </c>
      <c r="U51" s="30">
        <v>-3855</v>
      </c>
      <c r="V51" s="29">
        <f t="shared" si="3"/>
        <v>-1045</v>
      </c>
      <c r="W51" s="32"/>
      <c r="X51" s="29"/>
    </row>
    <row r="52" spans="1:24" ht="13.5" hidden="1" thickBot="1" x14ac:dyDescent="0.25">
      <c r="A52" s="38" t="s">
        <v>156</v>
      </c>
      <c r="B52" s="45">
        <v>81150</v>
      </c>
      <c r="C52" s="38" t="s">
        <v>7</v>
      </c>
      <c r="D52" s="38" t="s">
        <v>118</v>
      </c>
      <c r="E52" s="38" t="s">
        <v>119</v>
      </c>
      <c r="F52" s="41"/>
      <c r="G52" s="40">
        <v>-200</v>
      </c>
      <c r="H52" s="40">
        <v>-100</v>
      </c>
      <c r="I52" s="41"/>
      <c r="J52" s="41"/>
      <c r="K52" s="41"/>
      <c r="L52" s="43"/>
      <c r="M52" s="43"/>
      <c r="N52" s="43"/>
      <c r="O52" s="43"/>
      <c r="P52" s="43"/>
      <c r="Q52" s="39"/>
      <c r="R52" s="24">
        <f t="shared" si="2"/>
        <v>-300</v>
      </c>
      <c r="S52" s="14" t="str">
        <f>VLOOKUP(D52,'lookup table'!$A$2:$D$55,4,FALSE)</f>
        <v>misc rev</v>
      </c>
      <c r="T52" s="14" t="str">
        <f>VLOOKUP(B52,'lookup table'!$A$57:$C$72,3,FALSE)</f>
        <v>OR</v>
      </c>
      <c r="U52" s="30">
        <v>-621</v>
      </c>
      <c r="V52" s="29">
        <f t="shared" si="3"/>
        <v>321</v>
      </c>
      <c r="W52" s="32"/>
      <c r="X52" s="29"/>
    </row>
    <row r="53" spans="1:24" ht="13.5" hidden="1" thickBot="1" x14ac:dyDescent="0.25">
      <c r="A53" s="38" t="s">
        <v>156</v>
      </c>
      <c r="B53" s="45">
        <v>81150</v>
      </c>
      <c r="C53" s="38" t="s">
        <v>7</v>
      </c>
      <c r="D53" s="38" t="s">
        <v>26</v>
      </c>
      <c r="E53" s="38" t="s">
        <v>27</v>
      </c>
      <c r="F53" s="39">
        <v>-840</v>
      </c>
      <c r="G53" s="39">
        <v>-780</v>
      </c>
      <c r="H53" s="39">
        <v>-780</v>
      </c>
      <c r="I53" s="39">
        <v>-615</v>
      </c>
      <c r="J53" s="39">
        <v>-390</v>
      </c>
      <c r="K53" s="39">
        <v>-375</v>
      </c>
      <c r="L53" s="40">
        <v>-315</v>
      </c>
      <c r="M53" s="40">
        <v>-540</v>
      </c>
      <c r="N53" s="40">
        <v>-210</v>
      </c>
      <c r="O53" s="40"/>
      <c r="P53" s="40"/>
      <c r="Q53" s="40"/>
      <c r="R53" s="24">
        <f t="shared" si="2"/>
        <v>-4845</v>
      </c>
      <c r="S53" s="14" t="str">
        <f>VLOOKUP(D53,'lookup table'!$A$2:$D$55,4,FALSE)</f>
        <v>misc rev</v>
      </c>
      <c r="T53" s="14" t="str">
        <f>VLOOKUP(B53,'lookup table'!$A$57:$C$72,3,FALSE)</f>
        <v>OR</v>
      </c>
      <c r="U53" s="30">
        <v>-1345.67</v>
      </c>
      <c r="V53" s="20">
        <f t="shared" si="3"/>
        <v>-3499.33</v>
      </c>
      <c r="W53" s="32"/>
      <c r="X53" s="29"/>
    </row>
    <row r="54" spans="1:24" ht="13.5" hidden="1" thickBot="1" x14ac:dyDescent="0.25">
      <c r="A54" s="38" t="s">
        <v>156</v>
      </c>
      <c r="B54" s="45">
        <v>81150</v>
      </c>
      <c r="C54" s="38" t="s">
        <v>7</v>
      </c>
      <c r="D54" s="38" t="s">
        <v>28</v>
      </c>
      <c r="E54" s="38" t="s">
        <v>29</v>
      </c>
      <c r="F54" s="40">
        <v>-46</v>
      </c>
      <c r="G54" s="40">
        <v>-46</v>
      </c>
      <c r="H54" s="40">
        <v>-42</v>
      </c>
      <c r="I54" s="40">
        <v>-42</v>
      </c>
      <c r="J54" s="40">
        <v>-41</v>
      </c>
      <c r="K54" s="40">
        <v>-41</v>
      </c>
      <c r="L54" s="43">
        <v>-41</v>
      </c>
      <c r="M54" s="43">
        <v>-41</v>
      </c>
      <c r="N54" s="39">
        <v>-40</v>
      </c>
      <c r="O54" s="39"/>
      <c r="P54" s="39"/>
      <c r="Q54" s="39"/>
      <c r="R54" s="24">
        <f t="shared" si="2"/>
        <v>-380</v>
      </c>
      <c r="S54" s="14" t="str">
        <f>VLOOKUP(D54,'lookup table'!$A$2:$D$55,4,FALSE)</f>
        <v>misc rev</v>
      </c>
      <c r="T54" s="14" t="str">
        <f>VLOOKUP(B54,'lookup table'!$A$57:$C$72,3,FALSE)</f>
        <v>OR</v>
      </c>
      <c r="U54" s="30">
        <v>-14980</v>
      </c>
      <c r="V54" s="20">
        <f t="shared" si="3"/>
        <v>14600</v>
      </c>
      <c r="W54" s="32"/>
      <c r="X54" s="29"/>
    </row>
    <row r="55" spans="1:24" ht="13.5" hidden="1" thickBot="1" x14ac:dyDescent="0.25">
      <c r="A55" s="38" t="s">
        <v>156</v>
      </c>
      <c r="B55" s="45">
        <v>81160</v>
      </c>
      <c r="C55" s="38" t="s">
        <v>8</v>
      </c>
      <c r="D55" s="38" t="s">
        <v>14</v>
      </c>
      <c r="E55" s="38" t="s">
        <v>15</v>
      </c>
      <c r="F55" s="39">
        <v>-125</v>
      </c>
      <c r="G55" s="39">
        <v>-172.5</v>
      </c>
      <c r="H55" s="39">
        <v>-167.5</v>
      </c>
      <c r="I55" s="39">
        <v>-85</v>
      </c>
      <c r="J55" s="39">
        <v>-55</v>
      </c>
      <c r="K55" s="39">
        <v>-40</v>
      </c>
      <c r="L55" s="40">
        <v>-45</v>
      </c>
      <c r="M55" s="40">
        <v>-70</v>
      </c>
      <c r="N55" s="40">
        <v>-50</v>
      </c>
      <c r="O55" s="40"/>
      <c r="P55" s="40"/>
      <c r="Q55" s="40"/>
      <c r="R55" s="24">
        <f t="shared" si="2"/>
        <v>-810</v>
      </c>
      <c r="S55" s="14" t="str">
        <f>VLOOKUP(D55,'lookup table'!$A$2:$D$55,4,FALSE)</f>
        <v>misc rev</v>
      </c>
      <c r="T55" s="14" t="str">
        <f>VLOOKUP(B55,'lookup table'!$A$57:$C$72,3,FALSE)</f>
        <v>OR</v>
      </c>
      <c r="U55" s="30">
        <v>-240</v>
      </c>
      <c r="V55" s="20">
        <f t="shared" si="3"/>
        <v>-570</v>
      </c>
      <c r="W55" s="32"/>
      <c r="X55" s="29"/>
    </row>
    <row r="56" spans="1:24" ht="13.5" hidden="1" thickBot="1" x14ac:dyDescent="0.25">
      <c r="A56" s="38" t="s">
        <v>156</v>
      </c>
      <c r="B56" s="45">
        <v>81160</v>
      </c>
      <c r="C56" s="38" t="s">
        <v>8</v>
      </c>
      <c r="D56" s="38" t="s">
        <v>16</v>
      </c>
      <c r="E56" s="38" t="s">
        <v>17</v>
      </c>
      <c r="F56" s="40">
        <v>-1740</v>
      </c>
      <c r="G56" s="40">
        <v>-1540</v>
      </c>
      <c r="H56" s="40">
        <v>-1520</v>
      </c>
      <c r="I56" s="41"/>
      <c r="J56" s="41"/>
      <c r="K56" s="41"/>
      <c r="L56" s="39"/>
      <c r="M56" s="43"/>
      <c r="N56" s="43"/>
      <c r="O56" s="43"/>
      <c r="P56" s="39"/>
      <c r="Q56" s="43"/>
      <c r="R56" s="24">
        <f t="shared" si="2"/>
        <v>-4800</v>
      </c>
      <c r="S56" s="14" t="str">
        <f>VLOOKUP(D56,'lookup table'!$A$2:$D$55,4,FALSE)</f>
        <v>misc rev</v>
      </c>
      <c r="T56" s="14" t="str">
        <f>VLOOKUP(B56,'lookup table'!$A$57:$C$72,3,FALSE)</f>
        <v>OR</v>
      </c>
      <c r="U56" s="30">
        <v>-8880</v>
      </c>
      <c r="V56" s="20">
        <f t="shared" si="3"/>
        <v>4080</v>
      </c>
      <c r="W56" s="32"/>
      <c r="X56" s="29"/>
    </row>
    <row r="57" spans="1:24" ht="13.5" hidden="1" thickBot="1" x14ac:dyDescent="0.25">
      <c r="A57" s="38" t="s">
        <v>156</v>
      </c>
      <c r="B57" s="45">
        <v>81160</v>
      </c>
      <c r="C57" s="38" t="s">
        <v>8</v>
      </c>
      <c r="D57" s="38" t="s">
        <v>20</v>
      </c>
      <c r="E57" s="38" t="s">
        <v>21</v>
      </c>
      <c r="F57" s="39">
        <v>-780</v>
      </c>
      <c r="G57" s="39">
        <v>-690</v>
      </c>
      <c r="H57" s="39">
        <v>-540</v>
      </c>
      <c r="I57" s="39">
        <v>-300</v>
      </c>
      <c r="J57" s="39">
        <v>-60</v>
      </c>
      <c r="K57" s="43"/>
      <c r="L57" s="40"/>
      <c r="M57" s="40">
        <v>-30</v>
      </c>
      <c r="N57" s="40"/>
      <c r="O57" s="40"/>
      <c r="P57" s="40"/>
      <c r="Q57" s="40"/>
      <c r="R57" s="24">
        <f t="shared" si="2"/>
        <v>-2400</v>
      </c>
      <c r="S57" s="14" t="str">
        <f>VLOOKUP(D57,'lookup table'!$A$2:$D$55,4,FALSE)</f>
        <v>misc rev</v>
      </c>
      <c r="T57" s="14" t="str">
        <f>VLOOKUP(B57,'lookup table'!$A$57:$C$72,3,FALSE)</f>
        <v>OR</v>
      </c>
      <c r="U57" s="30">
        <v>-570</v>
      </c>
      <c r="V57" s="20">
        <f t="shared" si="3"/>
        <v>-1830</v>
      </c>
      <c r="W57" s="32"/>
      <c r="X57" s="29"/>
    </row>
    <row r="58" spans="1:24" ht="13.5" hidden="1" thickBot="1" x14ac:dyDescent="0.25">
      <c r="A58" s="38" t="s">
        <v>156</v>
      </c>
      <c r="B58" s="45">
        <v>81160</v>
      </c>
      <c r="C58" s="38" t="s">
        <v>8</v>
      </c>
      <c r="D58" s="38" t="s">
        <v>24</v>
      </c>
      <c r="E58" s="38" t="s">
        <v>25</v>
      </c>
      <c r="F58" s="40">
        <v>-60</v>
      </c>
      <c r="G58" s="41"/>
      <c r="H58" s="41"/>
      <c r="I58" s="40">
        <v>-30</v>
      </c>
      <c r="J58" s="40">
        <v>-30</v>
      </c>
      <c r="K58" s="40">
        <v>-30</v>
      </c>
      <c r="L58" s="39">
        <v>-30</v>
      </c>
      <c r="M58" s="39"/>
      <c r="N58" s="39">
        <v>-30</v>
      </c>
      <c r="O58" s="39"/>
      <c r="P58" s="39"/>
      <c r="Q58" s="39"/>
      <c r="R58" s="24">
        <f t="shared" si="2"/>
        <v>-210</v>
      </c>
      <c r="S58" s="14" t="str">
        <f>VLOOKUP(D58,'lookup table'!$A$2:$D$55,4,FALSE)</f>
        <v>misc rev</v>
      </c>
      <c r="T58" s="14" t="str">
        <f>VLOOKUP(B58,'lookup table'!$A$57:$C$72,3,FALSE)</f>
        <v>OR</v>
      </c>
      <c r="U58" s="30">
        <v>-8400</v>
      </c>
      <c r="V58" s="20">
        <f t="shared" si="3"/>
        <v>8190</v>
      </c>
      <c r="W58" s="32"/>
      <c r="X58" s="29"/>
    </row>
    <row r="59" spans="1:24" ht="13.5" hidden="1" thickBot="1" x14ac:dyDescent="0.25">
      <c r="A59" s="38" t="s">
        <v>156</v>
      </c>
      <c r="B59" s="45">
        <v>81160</v>
      </c>
      <c r="C59" s="38" t="s">
        <v>8</v>
      </c>
      <c r="D59" s="38" t="s">
        <v>116</v>
      </c>
      <c r="E59" s="38" t="s">
        <v>117</v>
      </c>
      <c r="F59" s="39">
        <v>-1300</v>
      </c>
      <c r="G59" s="39">
        <v>-1700</v>
      </c>
      <c r="H59" s="39">
        <v>-1100</v>
      </c>
      <c r="I59" s="43"/>
      <c r="J59" s="43"/>
      <c r="K59" s="43"/>
      <c r="L59" s="40"/>
      <c r="M59" s="40"/>
      <c r="N59" s="40"/>
      <c r="O59" s="40"/>
      <c r="P59" s="40"/>
      <c r="Q59" s="40"/>
      <c r="R59" s="24">
        <f t="shared" si="2"/>
        <v>-4100</v>
      </c>
      <c r="S59" s="14" t="str">
        <f>VLOOKUP(D59,'lookup table'!$A$2:$D$55,4,FALSE)</f>
        <v>misc rev</v>
      </c>
      <c r="T59" s="14" t="str">
        <f>VLOOKUP(B59,'lookup table'!$A$57:$C$72,3,FALSE)</f>
        <v>OR</v>
      </c>
      <c r="U59" s="30">
        <v>-500</v>
      </c>
      <c r="V59" s="20">
        <f t="shared" si="3"/>
        <v>-3600</v>
      </c>
      <c r="W59" s="32"/>
      <c r="X59" s="29"/>
    </row>
    <row r="60" spans="1:24" ht="13.5" hidden="1" thickBot="1" x14ac:dyDescent="0.25">
      <c r="A60" s="38" t="s">
        <v>156</v>
      </c>
      <c r="B60" s="45">
        <v>81160</v>
      </c>
      <c r="C60" s="38" t="s">
        <v>8</v>
      </c>
      <c r="D60" s="38" t="s">
        <v>118</v>
      </c>
      <c r="E60" s="38" t="s">
        <v>119</v>
      </c>
      <c r="F60" s="41"/>
      <c r="G60" s="40">
        <v>-100</v>
      </c>
      <c r="H60" s="41"/>
      <c r="I60" s="41"/>
      <c r="J60" s="41"/>
      <c r="K60" s="41"/>
      <c r="L60" s="39"/>
      <c r="M60" s="39"/>
      <c r="N60" s="39"/>
      <c r="O60" s="39"/>
      <c r="P60" s="39"/>
      <c r="Q60" s="39"/>
      <c r="R60" s="24">
        <f t="shared" si="2"/>
        <v>-100</v>
      </c>
      <c r="S60" s="14" t="str">
        <f>VLOOKUP(D60,'lookup table'!$A$2:$D$55,4,FALSE)</f>
        <v>misc rev</v>
      </c>
      <c r="T60" s="14" t="str">
        <f>VLOOKUP(B60,'lookup table'!$A$57:$C$72,3,FALSE)</f>
        <v>OR</v>
      </c>
      <c r="U60" s="30">
        <v>-3915</v>
      </c>
      <c r="V60" s="20">
        <f t="shared" si="3"/>
        <v>3815</v>
      </c>
      <c r="W60" s="32"/>
      <c r="X60" s="29"/>
    </row>
    <row r="61" spans="1:24" ht="13.5" hidden="1" thickBot="1" x14ac:dyDescent="0.25">
      <c r="A61" s="38" t="s">
        <v>156</v>
      </c>
      <c r="B61" s="45">
        <v>81160</v>
      </c>
      <c r="C61" s="38" t="s">
        <v>8</v>
      </c>
      <c r="D61" s="38" t="s">
        <v>26</v>
      </c>
      <c r="E61" s="38" t="s">
        <v>27</v>
      </c>
      <c r="F61" s="39">
        <v>-645</v>
      </c>
      <c r="G61" s="39">
        <v>-810</v>
      </c>
      <c r="H61" s="39">
        <v>-630</v>
      </c>
      <c r="I61" s="39">
        <v>-765</v>
      </c>
      <c r="J61" s="39">
        <v>-450</v>
      </c>
      <c r="K61" s="39">
        <v>-435</v>
      </c>
      <c r="L61" s="41">
        <v>-375</v>
      </c>
      <c r="M61" s="41">
        <v>-255</v>
      </c>
      <c r="N61" s="40">
        <v>-300</v>
      </c>
      <c r="O61" s="41"/>
      <c r="P61" s="41"/>
      <c r="Q61" s="41"/>
      <c r="R61" s="24">
        <f t="shared" si="2"/>
        <v>-4665</v>
      </c>
      <c r="S61" s="14" t="str">
        <f>VLOOKUP(D61,'lookup table'!$A$2:$D$55,4,FALSE)</f>
        <v>misc rev</v>
      </c>
      <c r="T61" s="14" t="str">
        <f>VLOOKUP(B61,'lookup table'!$A$57:$C$72,3,FALSE)</f>
        <v>OR</v>
      </c>
      <c r="U61" s="30">
        <v>-912</v>
      </c>
      <c r="V61" s="20">
        <f t="shared" si="3"/>
        <v>-3753</v>
      </c>
      <c r="W61" s="32"/>
      <c r="X61" s="29"/>
    </row>
    <row r="62" spans="1:24" ht="13.5" hidden="1" thickBot="1" x14ac:dyDescent="0.25">
      <c r="A62" s="38" t="s">
        <v>156</v>
      </c>
      <c r="B62" s="45">
        <v>81160</v>
      </c>
      <c r="C62" s="38" t="s">
        <v>8</v>
      </c>
      <c r="D62" s="38" t="s">
        <v>28</v>
      </c>
      <c r="E62" s="38" t="s">
        <v>29</v>
      </c>
      <c r="F62" s="40">
        <v>-152</v>
      </c>
      <c r="G62" s="40">
        <v>-160</v>
      </c>
      <c r="H62" s="40">
        <v>-145</v>
      </c>
      <c r="I62" s="40">
        <v>-106</v>
      </c>
      <c r="J62" s="40">
        <v>-106</v>
      </c>
      <c r="K62" s="40">
        <v>-106</v>
      </c>
      <c r="L62" s="39">
        <v>-340</v>
      </c>
      <c r="M62" s="39">
        <v>-143</v>
      </c>
      <c r="N62" s="39">
        <v>-138</v>
      </c>
      <c r="O62" s="39"/>
      <c r="P62" s="39"/>
      <c r="Q62" s="39"/>
      <c r="R62" s="24">
        <f t="shared" si="2"/>
        <v>-1396</v>
      </c>
      <c r="S62" s="14" t="str">
        <f>VLOOKUP(D62,'lookup table'!$A$2:$D$55,4,FALSE)</f>
        <v>misc rev</v>
      </c>
      <c r="T62" s="14" t="str">
        <f>VLOOKUP(B62,'lookup table'!$A$57:$C$72,3,FALSE)</f>
        <v>OR</v>
      </c>
      <c r="U62" s="30">
        <v>-340</v>
      </c>
      <c r="V62" s="20">
        <f t="shared" si="3"/>
        <v>-1056</v>
      </c>
      <c r="W62" s="32"/>
      <c r="X62" s="29"/>
    </row>
    <row r="63" spans="1:24" ht="13.5" hidden="1" thickBot="1" x14ac:dyDescent="0.25">
      <c r="A63" s="38" t="s">
        <v>156</v>
      </c>
      <c r="B63" s="45">
        <v>81170</v>
      </c>
      <c r="C63" s="38" t="s">
        <v>9</v>
      </c>
      <c r="D63" s="38" t="s">
        <v>14</v>
      </c>
      <c r="E63" s="38" t="s">
        <v>15</v>
      </c>
      <c r="F63" s="39">
        <v>-27.5</v>
      </c>
      <c r="G63" s="39">
        <v>-32.5</v>
      </c>
      <c r="H63" s="39">
        <v>-22.5</v>
      </c>
      <c r="I63" s="39">
        <v>-20</v>
      </c>
      <c r="J63" s="39">
        <v>-17.5</v>
      </c>
      <c r="K63" s="39">
        <v>-5</v>
      </c>
      <c r="L63" s="40">
        <v>-15</v>
      </c>
      <c r="M63" s="40">
        <v>-7.5</v>
      </c>
      <c r="N63" s="41">
        <v>-17.5</v>
      </c>
      <c r="O63" s="40"/>
      <c r="P63" s="40"/>
      <c r="Q63" s="40"/>
      <c r="R63" s="24">
        <f t="shared" si="2"/>
        <v>-165</v>
      </c>
      <c r="S63" s="14" t="str">
        <f>VLOOKUP(D63,'lookup table'!$A$2:$D$55,4,FALSE)</f>
        <v>misc rev</v>
      </c>
      <c r="T63" s="14" t="str">
        <f>VLOOKUP(B63,'lookup table'!$A$57:$C$72,3,FALSE)</f>
        <v>OR</v>
      </c>
      <c r="U63" s="30">
        <v>-1860</v>
      </c>
      <c r="V63" s="20">
        <f t="shared" si="3"/>
        <v>1695</v>
      </c>
      <c r="W63" s="32"/>
      <c r="X63" s="29"/>
    </row>
    <row r="64" spans="1:24" ht="13.5" hidden="1" thickBot="1" x14ac:dyDescent="0.25">
      <c r="A64" s="38" t="s">
        <v>156</v>
      </c>
      <c r="B64" s="45">
        <v>81170</v>
      </c>
      <c r="C64" s="38" t="s">
        <v>9</v>
      </c>
      <c r="D64" s="38" t="s">
        <v>16</v>
      </c>
      <c r="E64" s="38" t="s">
        <v>17</v>
      </c>
      <c r="F64" s="40">
        <v>-100</v>
      </c>
      <c r="G64" s="40">
        <v>-380</v>
      </c>
      <c r="H64" s="40">
        <v>-420</v>
      </c>
      <c r="I64" s="41"/>
      <c r="J64" s="41"/>
      <c r="K64" s="41"/>
      <c r="L64" s="39"/>
      <c r="M64" s="39"/>
      <c r="N64" s="39"/>
      <c r="O64" s="39"/>
      <c r="P64" s="39"/>
      <c r="Q64" s="39"/>
      <c r="R64" s="24">
        <f t="shared" si="2"/>
        <v>-900</v>
      </c>
      <c r="S64" s="14" t="str">
        <f>VLOOKUP(D64,'lookup table'!$A$2:$D$55,4,FALSE)</f>
        <v>misc rev</v>
      </c>
      <c r="T64" s="14" t="str">
        <f>VLOOKUP(B64,'lookup table'!$A$57:$C$72,3,FALSE)</f>
        <v>OR</v>
      </c>
      <c r="U64" s="30">
        <v>-930</v>
      </c>
      <c r="V64" s="20">
        <f t="shared" si="3"/>
        <v>30</v>
      </c>
      <c r="W64" s="32"/>
      <c r="X64" s="29"/>
    </row>
    <row r="65" spans="1:24" ht="13.5" hidden="1" thickBot="1" x14ac:dyDescent="0.25">
      <c r="A65" s="38" t="s">
        <v>156</v>
      </c>
      <c r="B65" s="45">
        <v>81170</v>
      </c>
      <c r="C65" s="38" t="s">
        <v>9</v>
      </c>
      <c r="D65" s="38" t="s">
        <v>20</v>
      </c>
      <c r="E65" s="38" t="s">
        <v>21</v>
      </c>
      <c r="F65" s="39">
        <v>-60</v>
      </c>
      <c r="G65" s="39">
        <v>-90</v>
      </c>
      <c r="H65" s="39">
        <v>-180</v>
      </c>
      <c r="I65" s="43"/>
      <c r="J65" s="43"/>
      <c r="K65" s="43"/>
      <c r="L65" s="41"/>
      <c r="M65" s="41"/>
      <c r="N65" s="40"/>
      <c r="O65" s="41"/>
      <c r="P65" s="41"/>
      <c r="Q65" s="40"/>
      <c r="R65" s="24">
        <f t="shared" si="2"/>
        <v>-330</v>
      </c>
      <c r="S65" s="14" t="str">
        <f>VLOOKUP(D65,'lookup table'!$A$2:$D$55,4,FALSE)</f>
        <v>misc rev</v>
      </c>
      <c r="T65" s="14" t="str">
        <f>VLOOKUP(B65,'lookup table'!$A$57:$C$72,3,FALSE)</f>
        <v>OR</v>
      </c>
      <c r="U65" s="30">
        <v>-60</v>
      </c>
      <c r="V65" s="20">
        <f t="shared" si="3"/>
        <v>-270</v>
      </c>
      <c r="W65" s="32"/>
      <c r="X65" s="29"/>
    </row>
    <row r="66" spans="1:24" ht="13.5" hidden="1" thickBot="1" x14ac:dyDescent="0.25">
      <c r="A66" s="38" t="s">
        <v>156</v>
      </c>
      <c r="B66" s="45">
        <v>81170</v>
      </c>
      <c r="C66" s="38" t="s">
        <v>9</v>
      </c>
      <c r="D66" s="38" t="s">
        <v>24</v>
      </c>
      <c r="E66" s="38" t="s">
        <v>25</v>
      </c>
      <c r="F66" s="41"/>
      <c r="G66" s="41"/>
      <c r="H66" s="40">
        <v>-90</v>
      </c>
      <c r="I66" s="41"/>
      <c r="J66" s="41"/>
      <c r="K66" s="41"/>
      <c r="L66" s="39"/>
      <c r="M66" s="39"/>
      <c r="N66" s="39"/>
      <c r="O66" s="39"/>
      <c r="P66" s="39"/>
      <c r="Q66" s="39"/>
      <c r="R66" s="24">
        <f t="shared" si="2"/>
        <v>-90</v>
      </c>
      <c r="S66" s="14" t="str">
        <f>VLOOKUP(D66,'lookup table'!$A$2:$D$55,4,FALSE)</f>
        <v>misc rev</v>
      </c>
      <c r="T66" s="14" t="str">
        <f>VLOOKUP(B66,'lookup table'!$A$57:$C$72,3,FALSE)</f>
        <v>OR</v>
      </c>
      <c r="U66" s="30">
        <v>-1000</v>
      </c>
      <c r="V66" s="20">
        <f t="shared" si="3"/>
        <v>910</v>
      </c>
      <c r="W66" s="32"/>
      <c r="X66" s="29"/>
    </row>
    <row r="67" spans="1:24" ht="13.5" hidden="1" thickBot="1" x14ac:dyDescent="0.25">
      <c r="A67" s="38" t="s">
        <v>156</v>
      </c>
      <c r="B67" s="45">
        <v>81170</v>
      </c>
      <c r="C67" s="38" t="s">
        <v>9</v>
      </c>
      <c r="D67" s="38" t="s">
        <v>116</v>
      </c>
      <c r="E67" s="38" t="s">
        <v>117</v>
      </c>
      <c r="F67" s="39">
        <v>-300</v>
      </c>
      <c r="G67" s="43"/>
      <c r="H67" s="39">
        <v>-500</v>
      </c>
      <c r="I67" s="43"/>
      <c r="J67" s="43"/>
      <c r="K67" s="43"/>
      <c r="L67" s="40"/>
      <c r="M67" s="40"/>
      <c r="N67" s="40"/>
      <c r="O67" s="40"/>
      <c r="P67" s="40"/>
      <c r="Q67" s="40"/>
      <c r="R67" s="24">
        <f t="shared" si="2"/>
        <v>-800</v>
      </c>
      <c r="S67" s="14" t="str">
        <f>VLOOKUP(D67,'lookup table'!$A$2:$D$55,4,FALSE)</f>
        <v>misc rev</v>
      </c>
      <c r="T67" s="14" t="str">
        <f>VLOOKUP(B67,'lookup table'!$A$57:$C$72,3,FALSE)</f>
        <v>OR</v>
      </c>
      <c r="U67" s="30">
        <v>-495</v>
      </c>
      <c r="V67" s="20">
        <f t="shared" si="3"/>
        <v>-305</v>
      </c>
      <c r="W67" s="32"/>
      <c r="X67" s="29"/>
    </row>
    <row r="68" spans="1:24" ht="13.5" hidden="1" thickBot="1" x14ac:dyDescent="0.25">
      <c r="A68" s="38" t="s">
        <v>156</v>
      </c>
      <c r="B68" s="45">
        <v>81170</v>
      </c>
      <c r="C68" s="38" t="s">
        <v>9</v>
      </c>
      <c r="D68" s="38" t="s">
        <v>26</v>
      </c>
      <c r="E68" s="38" t="s">
        <v>27</v>
      </c>
      <c r="F68" s="40">
        <v>-135</v>
      </c>
      <c r="G68" s="40">
        <v>-90</v>
      </c>
      <c r="H68" s="40">
        <v>-105</v>
      </c>
      <c r="I68" s="40">
        <v>-75</v>
      </c>
      <c r="J68" s="40">
        <v>-30</v>
      </c>
      <c r="K68" s="40">
        <v>-90</v>
      </c>
      <c r="L68" s="39"/>
      <c r="M68" s="39">
        <v>-105</v>
      </c>
      <c r="N68" s="39">
        <v>-90</v>
      </c>
      <c r="O68" s="39"/>
      <c r="P68" s="39"/>
      <c r="Q68" s="39"/>
      <c r="R68" s="24">
        <f t="shared" si="2"/>
        <v>-720</v>
      </c>
      <c r="S68" s="14" t="str">
        <f>VLOOKUP(D68,'lookup table'!$A$2:$D$55,4,FALSE)</f>
        <v>misc rev</v>
      </c>
      <c r="T68" s="14" t="str">
        <f>VLOOKUP(B68,'lookup table'!$A$57:$C$72,3,FALSE)</f>
        <v>OR</v>
      </c>
      <c r="U68" s="30">
        <v>-54</v>
      </c>
      <c r="V68" s="20">
        <f t="shared" si="3"/>
        <v>-666</v>
      </c>
      <c r="W68" s="32"/>
      <c r="X68" s="29"/>
    </row>
    <row r="69" spans="1:24" ht="13.5" hidden="1" thickBot="1" x14ac:dyDescent="0.25">
      <c r="A69" s="38" t="s">
        <v>156</v>
      </c>
      <c r="B69" s="45">
        <v>81170</v>
      </c>
      <c r="C69" s="38" t="s">
        <v>9</v>
      </c>
      <c r="D69" s="38" t="s">
        <v>28</v>
      </c>
      <c r="E69" s="38" t="s">
        <v>29</v>
      </c>
      <c r="F69" s="39">
        <v>-2</v>
      </c>
      <c r="G69" s="39">
        <v>-2</v>
      </c>
      <c r="H69" s="39">
        <v>-2</v>
      </c>
      <c r="I69" s="39">
        <v>-2</v>
      </c>
      <c r="J69" s="39">
        <v>-2</v>
      </c>
      <c r="K69" s="39">
        <v>-2</v>
      </c>
      <c r="L69" s="40">
        <v>-2</v>
      </c>
      <c r="M69" s="40">
        <v>-2</v>
      </c>
      <c r="N69" s="40">
        <v>-2</v>
      </c>
      <c r="O69" s="40"/>
      <c r="P69" s="40"/>
      <c r="Q69" s="40"/>
      <c r="R69" s="24">
        <f t="shared" si="2"/>
        <v>-18</v>
      </c>
      <c r="S69" s="14" t="str">
        <f>VLOOKUP(D69,'lookup table'!$A$2:$D$55,4,FALSE)</f>
        <v>misc rev</v>
      </c>
      <c r="T69" s="14" t="str">
        <f>VLOOKUP(B69,'lookup table'!$A$57:$C$72,3,FALSE)</f>
        <v>OR</v>
      </c>
      <c r="U69" s="30">
        <v>-645</v>
      </c>
      <c r="V69" s="20">
        <f t="shared" si="3"/>
        <v>627</v>
      </c>
      <c r="W69" s="32"/>
      <c r="X69" s="29"/>
    </row>
    <row r="70" spans="1:24" ht="13.5" hidden="1" thickBot="1" x14ac:dyDescent="0.25">
      <c r="A70" s="38" t="s">
        <v>156</v>
      </c>
      <c r="B70" s="45">
        <v>81190</v>
      </c>
      <c r="C70" s="38" t="s">
        <v>10</v>
      </c>
      <c r="D70" s="38" t="s">
        <v>14</v>
      </c>
      <c r="E70" s="38" t="s">
        <v>15</v>
      </c>
      <c r="F70" s="40">
        <v>-50</v>
      </c>
      <c r="G70" s="40">
        <v>-40</v>
      </c>
      <c r="H70" s="40">
        <v>-80</v>
      </c>
      <c r="I70" s="40">
        <v>-20</v>
      </c>
      <c r="J70" s="40">
        <v>-15</v>
      </c>
      <c r="K70" s="40">
        <v>-25</v>
      </c>
      <c r="L70" s="39">
        <v>-42.5</v>
      </c>
      <c r="M70" s="39">
        <v>-22.5</v>
      </c>
      <c r="N70" s="39">
        <v>-17.5</v>
      </c>
      <c r="O70" s="39"/>
      <c r="P70" s="39"/>
      <c r="Q70" s="39"/>
      <c r="R70" s="24">
        <f t="shared" si="2"/>
        <v>-312.5</v>
      </c>
      <c r="S70" s="14" t="str">
        <f>VLOOKUP(D70,'lookup table'!$A$2:$D$55,4,FALSE)</f>
        <v>misc rev</v>
      </c>
      <c r="T70" s="14" t="str">
        <f>VLOOKUP(B70,'lookup table'!$A$57:$C$72,3,FALSE)</f>
        <v>OR</v>
      </c>
      <c r="U70" s="30">
        <v>-6500</v>
      </c>
      <c r="V70" s="20">
        <f t="shared" si="3"/>
        <v>6187.5</v>
      </c>
      <c r="W70" s="32"/>
      <c r="X70" s="29"/>
    </row>
    <row r="71" spans="1:24" ht="13.5" hidden="1" thickBot="1" x14ac:dyDescent="0.25">
      <c r="A71" s="38" t="s">
        <v>156</v>
      </c>
      <c r="B71" s="45">
        <v>81190</v>
      </c>
      <c r="C71" s="38" t="s">
        <v>10</v>
      </c>
      <c r="D71" s="38" t="s">
        <v>16</v>
      </c>
      <c r="E71" s="38" t="s">
        <v>17</v>
      </c>
      <c r="F71" s="39">
        <v>-400</v>
      </c>
      <c r="G71" s="39">
        <v>-660</v>
      </c>
      <c r="H71" s="39">
        <v>-620</v>
      </c>
      <c r="I71" s="43"/>
      <c r="J71" s="43"/>
      <c r="K71" s="43"/>
      <c r="L71" s="41"/>
      <c r="M71" s="41"/>
      <c r="N71" s="41"/>
      <c r="O71" s="41"/>
      <c r="P71" s="40"/>
      <c r="Q71" s="40"/>
      <c r="R71" s="24">
        <f t="shared" si="2"/>
        <v>-1680</v>
      </c>
      <c r="S71" s="14" t="str">
        <f>VLOOKUP(D71,'lookup table'!$A$2:$D$55,4,FALSE)</f>
        <v>misc rev</v>
      </c>
      <c r="T71" s="14" t="str">
        <f>VLOOKUP(B71,'lookup table'!$A$57:$C$72,3,FALSE)</f>
        <v>OR</v>
      </c>
      <c r="U71" s="30">
        <v>-3420</v>
      </c>
      <c r="V71" s="20">
        <f t="shared" si="3"/>
        <v>1740</v>
      </c>
      <c r="W71" s="32"/>
      <c r="X71" s="29"/>
    </row>
    <row r="72" spans="1:24" ht="13.5" hidden="1" thickBot="1" x14ac:dyDescent="0.25">
      <c r="A72" s="38" t="s">
        <v>156</v>
      </c>
      <c r="B72" s="45">
        <v>81190</v>
      </c>
      <c r="C72" s="38" t="s">
        <v>10</v>
      </c>
      <c r="D72" s="38" t="s">
        <v>20</v>
      </c>
      <c r="E72" s="38" t="s">
        <v>21</v>
      </c>
      <c r="F72" s="40">
        <v>-360</v>
      </c>
      <c r="G72" s="40">
        <v>-460</v>
      </c>
      <c r="H72" s="40">
        <v>-600</v>
      </c>
      <c r="I72" s="41"/>
      <c r="J72" s="40">
        <v>-30</v>
      </c>
      <c r="K72" s="41"/>
      <c r="L72" s="39"/>
      <c r="M72" s="39"/>
      <c r="N72" s="39">
        <v>-30</v>
      </c>
      <c r="O72" s="39"/>
      <c r="P72" s="43"/>
      <c r="Q72" s="39"/>
      <c r="R72" s="24">
        <f t="shared" ref="R72:R103" si="4">+SUM(F72:Q72)</f>
        <v>-1480</v>
      </c>
      <c r="S72" s="14" t="str">
        <f>VLOOKUP(D72,'lookup table'!$A$2:$D$55,4,FALSE)</f>
        <v>misc rev</v>
      </c>
      <c r="T72" s="14" t="str">
        <f>VLOOKUP(B72,'lookup table'!$A$57:$C$72,3,FALSE)</f>
        <v>OR</v>
      </c>
      <c r="U72" s="30">
        <v>-90</v>
      </c>
      <c r="V72" s="20">
        <f t="shared" si="3"/>
        <v>-1390</v>
      </c>
      <c r="W72" s="32"/>
      <c r="X72" s="29"/>
    </row>
    <row r="73" spans="1:24" ht="13.5" hidden="1" thickBot="1" x14ac:dyDescent="0.25">
      <c r="A73" s="38" t="s">
        <v>156</v>
      </c>
      <c r="B73" s="45">
        <v>81190</v>
      </c>
      <c r="C73" s="38" t="s">
        <v>10</v>
      </c>
      <c r="D73" s="38" t="s">
        <v>24</v>
      </c>
      <c r="E73" s="38" t="s">
        <v>25</v>
      </c>
      <c r="F73" s="43"/>
      <c r="G73" s="43"/>
      <c r="H73" s="43"/>
      <c r="I73" s="39">
        <v>-30</v>
      </c>
      <c r="J73" s="43"/>
      <c r="K73" s="39">
        <v>-30</v>
      </c>
      <c r="L73" s="41">
        <v>-30</v>
      </c>
      <c r="M73" s="40"/>
      <c r="N73" s="41"/>
      <c r="O73" s="41"/>
      <c r="P73" s="41"/>
      <c r="Q73" s="41"/>
      <c r="R73" s="24">
        <f t="shared" si="4"/>
        <v>-90</v>
      </c>
      <c r="S73" s="14" t="str">
        <f>VLOOKUP(D73,'lookup table'!$A$2:$D$55,4,FALSE)</f>
        <v>misc rev</v>
      </c>
      <c r="T73" s="14" t="str">
        <f>VLOOKUP(B73,'lookup table'!$A$57:$C$72,3,FALSE)</f>
        <v>OR</v>
      </c>
      <c r="U73" s="30">
        <v>-2900</v>
      </c>
      <c r="V73" s="20">
        <f t="shared" si="3"/>
        <v>2810</v>
      </c>
      <c r="W73" s="32"/>
      <c r="X73" s="29"/>
    </row>
    <row r="74" spans="1:24" ht="13.5" hidden="1" thickBot="1" x14ac:dyDescent="0.25">
      <c r="A74" s="38" t="s">
        <v>156</v>
      </c>
      <c r="B74" s="45">
        <v>81190</v>
      </c>
      <c r="C74" s="38" t="s">
        <v>10</v>
      </c>
      <c r="D74" s="38" t="s">
        <v>116</v>
      </c>
      <c r="E74" s="38" t="s">
        <v>117</v>
      </c>
      <c r="F74" s="40">
        <v>-500</v>
      </c>
      <c r="G74" s="40">
        <v>-300</v>
      </c>
      <c r="H74" s="40">
        <v>-700</v>
      </c>
      <c r="I74" s="41"/>
      <c r="J74" s="41"/>
      <c r="K74" s="41"/>
      <c r="L74" s="39"/>
      <c r="M74" s="39"/>
      <c r="N74" s="39"/>
      <c r="O74" s="39"/>
      <c r="P74" s="39"/>
      <c r="Q74" s="39"/>
      <c r="R74" s="24">
        <f t="shared" si="4"/>
        <v>-1500</v>
      </c>
      <c r="S74" s="14" t="str">
        <f>VLOOKUP(D74,'lookup table'!$A$2:$D$55,4,FALSE)</f>
        <v>misc rev</v>
      </c>
      <c r="T74" s="14" t="str">
        <f>VLOOKUP(B74,'lookup table'!$A$57:$C$72,3,FALSE)</f>
        <v>OR</v>
      </c>
      <c r="U74" s="30">
        <v>-200</v>
      </c>
      <c r="V74" s="20">
        <f t="shared" si="3"/>
        <v>-1300</v>
      </c>
      <c r="W74" s="32"/>
      <c r="X74" s="29"/>
    </row>
    <row r="75" spans="1:24" ht="13.5" hidden="1" thickBot="1" x14ac:dyDescent="0.25">
      <c r="A75" s="38" t="s">
        <v>156</v>
      </c>
      <c r="B75" s="45">
        <v>81190</v>
      </c>
      <c r="C75" s="38" t="s">
        <v>10</v>
      </c>
      <c r="D75" s="38" t="s">
        <v>118</v>
      </c>
      <c r="E75" s="38" t="s">
        <v>119</v>
      </c>
      <c r="F75" s="43"/>
      <c r="G75" s="39">
        <v>-100</v>
      </c>
      <c r="H75" s="43"/>
      <c r="I75" s="43"/>
      <c r="J75" s="43"/>
      <c r="K75" s="43"/>
      <c r="L75" s="40"/>
      <c r="M75" s="40"/>
      <c r="N75" s="40"/>
      <c r="O75" s="40"/>
      <c r="P75" s="40"/>
      <c r="Q75" s="40"/>
      <c r="R75" s="24">
        <f t="shared" si="4"/>
        <v>-100</v>
      </c>
      <c r="S75" s="14" t="str">
        <f>VLOOKUP(D75,'lookup table'!$A$2:$D$55,4,FALSE)</f>
        <v>misc rev</v>
      </c>
      <c r="T75" s="14" t="str">
        <f>VLOOKUP(B75,'lookup table'!$A$57:$C$72,3,FALSE)</f>
        <v>OR</v>
      </c>
      <c r="U75" s="30">
        <v>-1245</v>
      </c>
      <c r="V75" s="20">
        <f t="shared" si="3"/>
        <v>1145</v>
      </c>
      <c r="W75" s="32"/>
      <c r="X75" s="29"/>
    </row>
    <row r="76" spans="1:24" ht="13.5" hidden="1" thickBot="1" x14ac:dyDescent="0.25">
      <c r="A76" s="38" t="s">
        <v>156</v>
      </c>
      <c r="B76" s="45">
        <v>81190</v>
      </c>
      <c r="C76" s="38" t="s">
        <v>10</v>
      </c>
      <c r="D76" s="38" t="s">
        <v>26</v>
      </c>
      <c r="E76" s="38" t="s">
        <v>27</v>
      </c>
      <c r="F76" s="40">
        <v>-195</v>
      </c>
      <c r="G76" s="40">
        <v>-330</v>
      </c>
      <c r="H76" s="40">
        <v>-300</v>
      </c>
      <c r="I76" s="40">
        <v>-255</v>
      </c>
      <c r="J76" s="40">
        <v>-90</v>
      </c>
      <c r="K76" s="40">
        <v>-75</v>
      </c>
      <c r="L76" s="39">
        <v>-90</v>
      </c>
      <c r="M76" s="39">
        <v>-90</v>
      </c>
      <c r="N76" s="39">
        <v>-180</v>
      </c>
      <c r="O76" s="39"/>
      <c r="P76" s="39"/>
      <c r="Q76" s="39"/>
      <c r="R76" s="24">
        <f t="shared" si="4"/>
        <v>-1605</v>
      </c>
      <c r="S76" s="14" t="str">
        <f>VLOOKUP(D76,'lookup table'!$A$2:$D$55,4,FALSE)</f>
        <v>misc rev</v>
      </c>
      <c r="T76" s="14" t="str">
        <f>VLOOKUP(B76,'lookup table'!$A$57:$C$72,3,FALSE)</f>
        <v>OR</v>
      </c>
      <c r="U76" s="30">
        <v>-180</v>
      </c>
      <c r="V76" s="20">
        <f t="shared" si="3"/>
        <v>-1425</v>
      </c>
      <c r="W76" s="32"/>
      <c r="X76" s="29"/>
    </row>
    <row r="77" spans="1:24" ht="13.5" hidden="1" thickBot="1" x14ac:dyDescent="0.25">
      <c r="A77" s="38" t="s">
        <v>156</v>
      </c>
      <c r="B77" s="45">
        <v>81190</v>
      </c>
      <c r="C77" s="38" t="s">
        <v>10</v>
      </c>
      <c r="D77" s="38" t="s">
        <v>28</v>
      </c>
      <c r="E77" s="38" t="s">
        <v>29</v>
      </c>
      <c r="F77" s="39">
        <v>-20</v>
      </c>
      <c r="G77" s="39">
        <v>-20</v>
      </c>
      <c r="H77" s="39">
        <v>-20</v>
      </c>
      <c r="I77" s="39">
        <v>-20</v>
      </c>
      <c r="J77" s="39">
        <v>-20</v>
      </c>
      <c r="K77" s="39">
        <v>-20</v>
      </c>
      <c r="L77" s="40">
        <v>-19</v>
      </c>
      <c r="M77" s="40">
        <v>-18</v>
      </c>
      <c r="N77" s="40">
        <v>-17</v>
      </c>
      <c r="O77" s="40"/>
      <c r="P77" s="40"/>
      <c r="Q77" s="40"/>
      <c r="R77" s="24">
        <f t="shared" si="4"/>
        <v>-174</v>
      </c>
      <c r="S77" s="14" t="str">
        <f>VLOOKUP(D77,'lookup table'!$A$2:$D$55,4,FALSE)</f>
        <v>misc rev</v>
      </c>
      <c r="T77" s="14" t="str">
        <f>VLOOKUP(B77,'lookup table'!$A$57:$C$72,3,FALSE)</f>
        <v>OR</v>
      </c>
      <c r="U77" s="30"/>
      <c r="V77" s="20"/>
      <c r="W77" s="32"/>
      <c r="X77" s="29"/>
    </row>
    <row r="78" spans="1:24" ht="13.5" hidden="1" thickBot="1" x14ac:dyDescent="0.25">
      <c r="A78" s="38" t="s">
        <v>156</v>
      </c>
      <c r="B78" s="45">
        <v>81195</v>
      </c>
      <c r="C78" s="38" t="s">
        <v>11</v>
      </c>
      <c r="D78" s="38" t="s">
        <v>14</v>
      </c>
      <c r="E78" s="38" t="s">
        <v>15</v>
      </c>
      <c r="F78" s="40">
        <v>-5</v>
      </c>
      <c r="G78" s="40">
        <v>-10</v>
      </c>
      <c r="H78" s="40">
        <v>-2.5</v>
      </c>
      <c r="I78" s="40">
        <v>-2.5</v>
      </c>
      <c r="J78" s="41"/>
      <c r="K78" s="40">
        <v>-2.5</v>
      </c>
      <c r="L78" s="43">
        <v>-7.5</v>
      </c>
      <c r="M78" s="43">
        <v>-2.5</v>
      </c>
      <c r="N78" s="43"/>
      <c r="O78" s="43"/>
      <c r="P78" s="43"/>
      <c r="Q78" s="39"/>
      <c r="R78" s="24">
        <f t="shared" si="4"/>
        <v>-32.5</v>
      </c>
      <c r="S78" s="14" t="str">
        <f>VLOOKUP(D78,'lookup table'!$A$2:$D$55,4,FALSE)</f>
        <v>misc rev</v>
      </c>
      <c r="T78" s="14" t="str">
        <f>VLOOKUP(B78,'lookup table'!$A$57:$C$72,3,FALSE)</f>
        <v>OR</v>
      </c>
      <c r="U78" s="30">
        <v>-72.5</v>
      </c>
      <c r="V78" s="20">
        <f>R78-U78</f>
        <v>40</v>
      </c>
      <c r="W78" s="32"/>
      <c r="X78" s="29"/>
    </row>
    <row r="79" spans="1:24" ht="13.5" hidden="1" thickBot="1" x14ac:dyDescent="0.25">
      <c r="A79" s="38" t="s">
        <v>156</v>
      </c>
      <c r="B79" s="45">
        <v>81195</v>
      </c>
      <c r="C79" s="38" t="s">
        <v>11</v>
      </c>
      <c r="D79" s="38" t="s">
        <v>16</v>
      </c>
      <c r="E79" s="38" t="s">
        <v>17</v>
      </c>
      <c r="F79" s="39">
        <v>-20</v>
      </c>
      <c r="G79" s="43"/>
      <c r="H79" s="39">
        <v>-80</v>
      </c>
      <c r="I79" s="43"/>
      <c r="J79" s="43"/>
      <c r="K79" s="43"/>
      <c r="L79" s="40"/>
      <c r="M79" s="40"/>
      <c r="N79" s="40"/>
      <c r="O79" s="40"/>
      <c r="P79" s="40"/>
      <c r="Q79" s="40"/>
      <c r="R79" s="24">
        <f t="shared" si="4"/>
        <v>-100</v>
      </c>
      <c r="S79" s="14" t="str">
        <f>VLOOKUP(D79,'lookup table'!$A$2:$D$55,4,FALSE)</f>
        <v>misc rev</v>
      </c>
      <c r="T79" s="14" t="str">
        <f>VLOOKUP(B79,'lookup table'!$A$57:$C$72,3,FALSE)</f>
        <v>OR</v>
      </c>
      <c r="U79" s="30">
        <v>-580</v>
      </c>
      <c r="V79" s="20">
        <f>R79-U79</f>
        <v>480</v>
      </c>
      <c r="W79" s="32"/>
      <c r="X79" s="29"/>
    </row>
    <row r="80" spans="1:24" ht="13.5" hidden="1" thickBot="1" x14ac:dyDescent="0.25">
      <c r="A80" s="38" t="s">
        <v>156</v>
      </c>
      <c r="B80" s="45">
        <v>81195</v>
      </c>
      <c r="C80" s="38" t="s">
        <v>11</v>
      </c>
      <c r="D80" s="38" t="s">
        <v>20</v>
      </c>
      <c r="E80" s="38" t="s">
        <v>21</v>
      </c>
      <c r="F80" s="40">
        <v>-120</v>
      </c>
      <c r="G80" s="40">
        <v>-190</v>
      </c>
      <c r="H80" s="40">
        <v>-30</v>
      </c>
      <c r="I80" s="41"/>
      <c r="J80" s="41"/>
      <c r="K80" s="41"/>
      <c r="L80" s="39"/>
      <c r="M80" s="43"/>
      <c r="N80" s="43"/>
      <c r="O80" s="39"/>
      <c r="P80" s="39"/>
      <c r="Q80" s="43"/>
      <c r="R80" s="24">
        <f t="shared" si="4"/>
        <v>-340</v>
      </c>
      <c r="S80" s="14" t="str">
        <f>VLOOKUP(D80,'lookup table'!$A$2:$D$55,4,FALSE)</f>
        <v>misc rev</v>
      </c>
      <c r="T80" s="14" t="str">
        <f>VLOOKUP(B80,'lookup table'!$A$57:$C$72,3,FALSE)</f>
        <v>OR</v>
      </c>
      <c r="U80" s="30">
        <v>-510</v>
      </c>
      <c r="V80" s="20">
        <f>R80-U80</f>
        <v>170</v>
      </c>
      <c r="W80" s="32"/>
      <c r="X80" s="29"/>
    </row>
    <row r="81" spans="1:24" ht="13.5" hidden="1" thickBot="1" x14ac:dyDescent="0.25">
      <c r="A81" s="38" t="s">
        <v>156</v>
      </c>
      <c r="B81" s="45">
        <v>81195</v>
      </c>
      <c r="C81" s="38" t="s">
        <v>11</v>
      </c>
      <c r="D81" s="38" t="s">
        <v>116</v>
      </c>
      <c r="E81" s="38" t="s">
        <v>117</v>
      </c>
      <c r="F81" s="39">
        <v>-100</v>
      </c>
      <c r="G81" s="39">
        <v>-200</v>
      </c>
      <c r="H81" s="43"/>
      <c r="I81" s="43"/>
      <c r="J81" s="43"/>
      <c r="K81" s="43"/>
      <c r="L81" s="40"/>
      <c r="M81" s="40"/>
      <c r="N81" s="40"/>
      <c r="O81" s="40"/>
      <c r="P81" s="40"/>
      <c r="Q81" s="40"/>
      <c r="R81" s="24">
        <f t="shared" si="4"/>
        <v>-300</v>
      </c>
      <c r="S81" s="14" t="str">
        <f>VLOOKUP(D81,'lookup table'!$A$2:$D$55,4,FALSE)</f>
        <v>misc rev</v>
      </c>
      <c r="T81" s="14" t="str">
        <f>VLOOKUP(B81,'lookup table'!$A$57:$C$72,3,FALSE)</f>
        <v>OR</v>
      </c>
      <c r="U81" s="30">
        <v>-30</v>
      </c>
      <c r="V81" s="20">
        <f>R81-U81</f>
        <v>-270</v>
      </c>
      <c r="W81" s="32"/>
      <c r="X81" s="29"/>
    </row>
    <row r="82" spans="1:24" ht="13.5" hidden="1" thickBot="1" x14ac:dyDescent="0.25">
      <c r="A82" s="38" t="s">
        <v>156</v>
      </c>
      <c r="B82" s="45">
        <v>81195</v>
      </c>
      <c r="C82" s="38" t="s">
        <v>11</v>
      </c>
      <c r="D82" s="38" t="s">
        <v>26</v>
      </c>
      <c r="E82" s="38" t="s">
        <v>27</v>
      </c>
      <c r="F82" s="40">
        <v>-75</v>
      </c>
      <c r="G82" s="41"/>
      <c r="H82" s="40">
        <v>-15</v>
      </c>
      <c r="I82" s="40">
        <v>-15</v>
      </c>
      <c r="J82" s="40">
        <v>-60</v>
      </c>
      <c r="K82" s="40">
        <v>-45</v>
      </c>
      <c r="L82" s="43"/>
      <c r="M82" s="39">
        <v>-45</v>
      </c>
      <c r="N82" s="43"/>
      <c r="O82" s="43"/>
      <c r="P82" s="43"/>
      <c r="Q82" s="39"/>
      <c r="R82" s="24">
        <f t="shared" si="4"/>
        <v>-255</v>
      </c>
      <c r="S82" s="14" t="str">
        <f>VLOOKUP(D82,'lookup table'!$A$2:$D$55,4,FALSE)</f>
        <v>misc rev</v>
      </c>
      <c r="T82" s="14" t="str">
        <f>VLOOKUP(B82,'lookup table'!$A$57:$C$72,3,FALSE)</f>
        <v>OR</v>
      </c>
      <c r="U82" s="30"/>
      <c r="V82" s="20"/>
      <c r="W82" s="32"/>
      <c r="X82" s="29"/>
    </row>
    <row r="83" spans="1:24" ht="13.5" thickBot="1" x14ac:dyDescent="0.25">
      <c r="A83" s="38" t="s">
        <v>156</v>
      </c>
      <c r="B83" s="45">
        <v>82230</v>
      </c>
      <c r="C83" s="38" t="s">
        <v>12</v>
      </c>
      <c r="D83" s="38" t="s">
        <v>14</v>
      </c>
      <c r="E83" s="38" t="s">
        <v>15</v>
      </c>
      <c r="F83" s="39">
        <v>-435</v>
      </c>
      <c r="G83" s="39">
        <v>-542.5</v>
      </c>
      <c r="H83" s="39">
        <v>-470</v>
      </c>
      <c r="I83" s="39">
        <v>-207.5</v>
      </c>
      <c r="J83" s="39">
        <v>-222.5</v>
      </c>
      <c r="K83" s="39">
        <v>-170</v>
      </c>
      <c r="L83" s="40">
        <v>-192.5</v>
      </c>
      <c r="M83" s="40">
        <v>-245</v>
      </c>
      <c r="N83" s="40">
        <v>-155</v>
      </c>
      <c r="O83" s="40">
        <v>-300</v>
      </c>
      <c r="P83" s="40">
        <v>-287.5</v>
      </c>
      <c r="Q83" s="40">
        <v>-327.5</v>
      </c>
      <c r="R83" s="24">
        <f t="shared" si="4"/>
        <v>-3555</v>
      </c>
      <c r="S83" s="14" t="str">
        <f>VLOOKUP(D83,'lookup table'!$A$2:$D$55,4,FALSE)</f>
        <v>misc rev</v>
      </c>
      <c r="T83" s="14" t="str">
        <f>VLOOKUP(B83,'lookup table'!$A$57:$C$72,3,FALSE)</f>
        <v>WA</v>
      </c>
      <c r="U83" s="30">
        <v>-500</v>
      </c>
      <c r="V83" s="20">
        <f t="shared" ref="V83:V105" si="5">R83-U83</f>
        <v>-3055</v>
      </c>
      <c r="W83" s="32"/>
      <c r="X83" s="29"/>
    </row>
    <row r="84" spans="1:24" ht="13.5" thickBot="1" x14ac:dyDescent="0.25">
      <c r="A84" s="38" t="s">
        <v>156</v>
      </c>
      <c r="B84" s="45">
        <v>82230</v>
      </c>
      <c r="C84" s="38" t="s">
        <v>12</v>
      </c>
      <c r="D84" s="38" t="s">
        <v>16</v>
      </c>
      <c r="E84" s="38" t="s">
        <v>17</v>
      </c>
      <c r="F84" s="40">
        <v>-2520</v>
      </c>
      <c r="G84" s="40">
        <v>-3630</v>
      </c>
      <c r="H84" s="40">
        <v>-3345</v>
      </c>
      <c r="I84" s="40">
        <v>-15</v>
      </c>
      <c r="J84" s="40">
        <v>15</v>
      </c>
      <c r="K84" s="44">
        <v>0</v>
      </c>
      <c r="L84" s="39"/>
      <c r="M84" s="39"/>
      <c r="N84" s="39"/>
      <c r="O84" s="39">
        <v>-1170</v>
      </c>
      <c r="P84" s="39">
        <v>-890</v>
      </c>
      <c r="Q84" s="39">
        <v>-1725</v>
      </c>
      <c r="R84" s="24">
        <f t="shared" si="4"/>
        <v>-13280</v>
      </c>
      <c r="S84" s="14" t="str">
        <f>VLOOKUP(D84,'lookup table'!$A$2:$D$55,4,FALSE)</f>
        <v>misc rev</v>
      </c>
      <c r="T84" s="14" t="str">
        <f>VLOOKUP(B84,'lookup table'!$A$57:$C$72,3,FALSE)</f>
        <v>WA</v>
      </c>
      <c r="U84" s="30">
        <v>-120</v>
      </c>
      <c r="V84" s="20">
        <f t="shared" si="5"/>
        <v>-13160</v>
      </c>
      <c r="W84" s="32"/>
      <c r="X84" s="29"/>
    </row>
    <row r="85" spans="1:24" ht="13.5" thickBot="1" x14ac:dyDescent="0.25">
      <c r="A85" s="38" t="s">
        <v>156</v>
      </c>
      <c r="B85" s="45">
        <v>82230</v>
      </c>
      <c r="C85" s="38" t="s">
        <v>12</v>
      </c>
      <c r="D85" s="38" t="s">
        <v>102</v>
      </c>
      <c r="E85" s="38" t="s">
        <v>138</v>
      </c>
      <c r="F85" s="43"/>
      <c r="G85" s="43"/>
      <c r="H85" s="39">
        <v>-311.85000000000002</v>
      </c>
      <c r="I85" s="43"/>
      <c r="J85" s="43"/>
      <c r="K85" s="43"/>
      <c r="L85" s="40"/>
      <c r="M85" s="40">
        <v>-171.42</v>
      </c>
      <c r="N85" s="40"/>
      <c r="O85" s="40"/>
      <c r="P85" s="40">
        <v>-604.99</v>
      </c>
      <c r="Q85" s="40">
        <v>-843.29</v>
      </c>
      <c r="R85" s="24">
        <f t="shared" si="4"/>
        <v>-1931.55</v>
      </c>
      <c r="S85" s="14" t="str">
        <f>VLOOKUP(D85,'lookup table'!$A$2:$D$55,4,FALSE)</f>
        <v>misc rev</v>
      </c>
      <c r="T85" s="14" t="str">
        <f>VLOOKUP(B85,'lookup table'!$A$57:$C$72,3,FALSE)</f>
        <v>WA</v>
      </c>
      <c r="U85" s="30">
        <v>-4570</v>
      </c>
      <c r="V85" s="20">
        <f t="shared" si="5"/>
        <v>2638.45</v>
      </c>
      <c r="W85" s="32"/>
      <c r="X85" s="29"/>
    </row>
    <row r="86" spans="1:24" ht="13.5" thickBot="1" x14ac:dyDescent="0.25">
      <c r="A86" s="38" t="s">
        <v>156</v>
      </c>
      <c r="B86" s="45">
        <v>82230</v>
      </c>
      <c r="C86" s="38" t="s">
        <v>12</v>
      </c>
      <c r="D86" s="38" t="s">
        <v>18</v>
      </c>
      <c r="E86" s="38" t="s">
        <v>19</v>
      </c>
      <c r="F86" s="40">
        <v>-4550</v>
      </c>
      <c r="G86" s="40">
        <v>-4500</v>
      </c>
      <c r="H86" s="40">
        <v>-3350</v>
      </c>
      <c r="I86" s="40">
        <v>-550</v>
      </c>
      <c r="J86" s="40">
        <v>50</v>
      </c>
      <c r="K86" s="41"/>
      <c r="L86" s="39"/>
      <c r="M86" s="39"/>
      <c r="N86" s="39"/>
      <c r="O86" s="39">
        <v>-1500</v>
      </c>
      <c r="P86" s="39">
        <v>-1650</v>
      </c>
      <c r="Q86" s="39">
        <v>-2100</v>
      </c>
      <c r="R86" s="24">
        <f t="shared" si="4"/>
        <v>-18150</v>
      </c>
      <c r="S86" s="14" t="str">
        <f>VLOOKUP(D86,'lookup table'!$A$2:$D$55,4,FALSE)</f>
        <v>misc rev</v>
      </c>
      <c r="T86" s="14" t="str">
        <f>VLOOKUP(B86,'lookup table'!$A$57:$C$72,3,FALSE)</f>
        <v>WA</v>
      </c>
      <c r="U86" s="30">
        <v>-24700</v>
      </c>
      <c r="V86" s="20">
        <f t="shared" si="5"/>
        <v>6550</v>
      </c>
      <c r="W86" s="32"/>
      <c r="X86" s="29"/>
    </row>
    <row r="87" spans="1:24" ht="13.5" thickBot="1" x14ac:dyDescent="0.25">
      <c r="A87" s="38" t="s">
        <v>156</v>
      </c>
      <c r="B87" s="45">
        <v>82230</v>
      </c>
      <c r="C87" s="38" t="s">
        <v>12</v>
      </c>
      <c r="D87" s="38" t="s">
        <v>20</v>
      </c>
      <c r="E87" s="38" t="s">
        <v>21</v>
      </c>
      <c r="F87" s="39">
        <v>-1075</v>
      </c>
      <c r="G87" s="39">
        <v>-1050</v>
      </c>
      <c r="H87" s="39">
        <v>-1050</v>
      </c>
      <c r="I87" s="39">
        <v>-250</v>
      </c>
      <c r="J87" s="39">
        <v>-50</v>
      </c>
      <c r="K87" s="43"/>
      <c r="L87" s="41"/>
      <c r="M87" s="40">
        <v>-25</v>
      </c>
      <c r="N87" s="40"/>
      <c r="O87" s="40">
        <v>-1100</v>
      </c>
      <c r="P87" s="40">
        <v>-1075</v>
      </c>
      <c r="Q87" s="40">
        <v>-950</v>
      </c>
      <c r="R87" s="24">
        <f t="shared" si="4"/>
        <v>-6625</v>
      </c>
      <c r="S87" s="14" t="str">
        <f>VLOOKUP(D87,'lookup table'!$A$2:$D$55,4,FALSE)</f>
        <v>misc rev</v>
      </c>
      <c r="T87" s="14" t="str">
        <f>VLOOKUP(B87,'lookup table'!$A$57:$C$72,3,FALSE)</f>
        <v>WA</v>
      </c>
      <c r="U87" s="30">
        <v>-373.46</v>
      </c>
      <c r="V87" s="20">
        <f t="shared" si="5"/>
        <v>-6251.54</v>
      </c>
      <c r="W87" s="32"/>
      <c r="X87" s="29"/>
    </row>
    <row r="88" spans="1:24" ht="13.5" thickBot="1" x14ac:dyDescent="0.25">
      <c r="A88" s="38" t="s">
        <v>156</v>
      </c>
      <c r="B88" s="45">
        <v>82230</v>
      </c>
      <c r="C88" s="38" t="s">
        <v>12</v>
      </c>
      <c r="D88" s="38" t="s">
        <v>22</v>
      </c>
      <c r="E88" s="38" t="s">
        <v>23</v>
      </c>
      <c r="F88" s="40">
        <v>-300</v>
      </c>
      <c r="G88" s="40">
        <v>-550</v>
      </c>
      <c r="H88" s="40">
        <v>-250</v>
      </c>
      <c r="I88" s="41"/>
      <c r="J88" s="41"/>
      <c r="K88" s="41"/>
      <c r="L88" s="43"/>
      <c r="M88" s="43"/>
      <c r="N88" s="39"/>
      <c r="O88" s="43">
        <v>-50</v>
      </c>
      <c r="P88" s="43">
        <v>-50</v>
      </c>
      <c r="Q88" s="39">
        <v>-100</v>
      </c>
      <c r="R88" s="24">
        <f t="shared" si="4"/>
        <v>-1300</v>
      </c>
      <c r="S88" s="14" t="str">
        <f>VLOOKUP(D88,'lookup table'!$A$2:$D$55,4,FALSE)</f>
        <v>misc rev</v>
      </c>
      <c r="T88" s="14" t="str">
        <f>VLOOKUP(B88,'lookup table'!$A$57:$C$72,3,FALSE)</f>
        <v>WA</v>
      </c>
      <c r="U88" s="30">
        <v>-24850</v>
      </c>
      <c r="V88" s="20">
        <f t="shared" si="5"/>
        <v>23550</v>
      </c>
      <c r="W88" s="32"/>
      <c r="X88" s="29"/>
    </row>
    <row r="89" spans="1:24" ht="13.5" thickBot="1" x14ac:dyDescent="0.25">
      <c r="A89" s="38" t="s">
        <v>156</v>
      </c>
      <c r="B89" s="45">
        <v>82230</v>
      </c>
      <c r="C89" s="38" t="s">
        <v>12</v>
      </c>
      <c r="D89" s="38" t="s">
        <v>24</v>
      </c>
      <c r="E89" s="38" t="s">
        <v>25</v>
      </c>
      <c r="F89" s="39">
        <v>-25</v>
      </c>
      <c r="G89" s="39">
        <v>5</v>
      </c>
      <c r="H89" s="43"/>
      <c r="I89" s="39">
        <v>-80</v>
      </c>
      <c r="J89" s="43"/>
      <c r="K89" s="39">
        <v>-25</v>
      </c>
      <c r="L89" s="41">
        <v>-30</v>
      </c>
      <c r="M89" s="40"/>
      <c r="N89" s="41"/>
      <c r="O89" s="41">
        <v>-100</v>
      </c>
      <c r="P89" s="40">
        <v>-175</v>
      </c>
      <c r="Q89" s="41">
        <v>-155</v>
      </c>
      <c r="R89" s="24">
        <f t="shared" si="4"/>
        <v>-585</v>
      </c>
      <c r="S89" s="14" t="str">
        <f>VLOOKUP(D89,'lookup table'!$A$2:$D$55,4,FALSE)</f>
        <v>misc rev</v>
      </c>
      <c r="T89" s="14" t="str">
        <f>VLOOKUP(B89,'lookup table'!$A$57:$C$72,3,FALSE)</f>
        <v>WA</v>
      </c>
      <c r="U89" s="30">
        <v>-8825</v>
      </c>
      <c r="V89" s="20">
        <f t="shared" si="5"/>
        <v>8240</v>
      </c>
      <c r="W89" s="32"/>
      <c r="X89" s="29"/>
    </row>
    <row r="90" spans="1:24" ht="13.5" thickBot="1" x14ac:dyDescent="0.25">
      <c r="A90" s="38" t="s">
        <v>156</v>
      </c>
      <c r="B90" s="45">
        <v>82230</v>
      </c>
      <c r="C90" s="38" t="s">
        <v>12</v>
      </c>
      <c r="D90" s="38" t="s">
        <v>116</v>
      </c>
      <c r="E90" s="38" t="s">
        <v>117</v>
      </c>
      <c r="F90" s="40">
        <v>-300</v>
      </c>
      <c r="G90" s="40">
        <v>-250</v>
      </c>
      <c r="H90" s="41"/>
      <c r="I90" s="41"/>
      <c r="J90" s="41"/>
      <c r="K90" s="41"/>
      <c r="L90" s="43"/>
      <c r="M90" s="39"/>
      <c r="N90" s="43"/>
      <c r="O90" s="43"/>
      <c r="P90" s="43">
        <v>-50</v>
      </c>
      <c r="Q90" s="43">
        <v>-100</v>
      </c>
      <c r="R90" s="24">
        <f t="shared" si="4"/>
        <v>-700</v>
      </c>
      <c r="S90" s="14" t="str">
        <f>VLOOKUP(D90,'lookup table'!$A$2:$D$55,4,FALSE)</f>
        <v>misc rev</v>
      </c>
      <c r="T90" s="14" t="str">
        <f>VLOOKUP(B90,'lookup table'!$A$57:$C$72,3,FALSE)</f>
        <v>WA</v>
      </c>
      <c r="U90" s="30">
        <v>-1050</v>
      </c>
      <c r="V90" s="20">
        <f t="shared" si="5"/>
        <v>350</v>
      </c>
      <c r="W90" s="32"/>
      <c r="X90" s="29"/>
    </row>
    <row r="91" spans="1:24" ht="13.5" thickBot="1" x14ac:dyDescent="0.25">
      <c r="A91" s="38" t="s">
        <v>156</v>
      </c>
      <c r="B91" s="45">
        <v>82230</v>
      </c>
      <c r="C91" s="38" t="s">
        <v>12</v>
      </c>
      <c r="D91" s="38" t="s">
        <v>26</v>
      </c>
      <c r="E91" s="38" t="s">
        <v>27</v>
      </c>
      <c r="F91" s="39">
        <v>-1274.04</v>
      </c>
      <c r="G91" s="39">
        <v>-1890</v>
      </c>
      <c r="H91" s="39">
        <v>-1185</v>
      </c>
      <c r="I91" s="39">
        <v>-1005</v>
      </c>
      <c r="J91" s="39">
        <v>-840</v>
      </c>
      <c r="K91" s="39">
        <v>-690</v>
      </c>
      <c r="L91" s="41">
        <v>-720</v>
      </c>
      <c r="M91" s="40">
        <v>-660</v>
      </c>
      <c r="N91" s="40">
        <v>-510</v>
      </c>
      <c r="O91" s="39">
        <v>-960</v>
      </c>
      <c r="P91" s="39">
        <v>-810</v>
      </c>
      <c r="Q91" s="39">
        <v>-1335</v>
      </c>
      <c r="R91" s="24">
        <f t="shared" si="4"/>
        <v>-11879.04</v>
      </c>
      <c r="S91" s="14" t="str">
        <f>VLOOKUP(D91,'lookup table'!$A$2:$D$55,4,FALSE)</f>
        <v>misc rev</v>
      </c>
      <c r="T91" s="14" t="str">
        <f>VLOOKUP(B91,'lookup table'!$A$57:$C$72,3,FALSE)</f>
        <v>WA</v>
      </c>
      <c r="U91" s="30">
        <v>-565</v>
      </c>
      <c r="V91" s="20">
        <f t="shared" si="5"/>
        <v>-11314.04</v>
      </c>
      <c r="W91" s="32"/>
      <c r="X91" s="29"/>
    </row>
    <row r="92" spans="1:24" ht="13.5" thickBot="1" x14ac:dyDescent="0.25">
      <c r="A92" s="38" t="s">
        <v>156</v>
      </c>
      <c r="B92" s="45">
        <v>82280</v>
      </c>
      <c r="C92" s="38" t="s">
        <v>13</v>
      </c>
      <c r="D92" s="38" t="s">
        <v>14</v>
      </c>
      <c r="E92" s="38" t="s">
        <v>15</v>
      </c>
      <c r="F92" s="40">
        <v>-10</v>
      </c>
      <c r="G92" s="40">
        <v>-35</v>
      </c>
      <c r="H92" s="40">
        <v>-7.5</v>
      </c>
      <c r="I92" s="40">
        <v>-10</v>
      </c>
      <c r="J92" s="40">
        <v>-2.5</v>
      </c>
      <c r="K92" s="40">
        <v>-2.5</v>
      </c>
      <c r="L92" s="39">
        <v>-5</v>
      </c>
      <c r="M92" s="39">
        <v>-2.5</v>
      </c>
      <c r="N92" s="39">
        <v>-5</v>
      </c>
      <c r="O92" s="40">
        <v>-7.5</v>
      </c>
      <c r="P92" s="40">
        <v>-7.5</v>
      </c>
      <c r="Q92" s="40">
        <v>-10</v>
      </c>
      <c r="R92" s="24">
        <f t="shared" si="4"/>
        <v>-105</v>
      </c>
      <c r="S92" s="14" t="str">
        <f>VLOOKUP(D92,'lookup table'!$A$2:$D$55,4,FALSE)</f>
        <v>misc rev</v>
      </c>
      <c r="T92" s="14" t="str">
        <f>VLOOKUP(B92,'lookup table'!$A$57:$C$72,3,FALSE)</f>
        <v>WA</v>
      </c>
      <c r="U92" s="30">
        <v>-1650</v>
      </c>
      <c r="V92" s="20">
        <f t="shared" si="5"/>
        <v>1545</v>
      </c>
      <c r="W92" s="32"/>
      <c r="X92" s="29"/>
    </row>
    <row r="93" spans="1:24" ht="13.5" thickBot="1" x14ac:dyDescent="0.25">
      <c r="A93" s="38" t="s">
        <v>156</v>
      </c>
      <c r="B93" s="45">
        <v>82280</v>
      </c>
      <c r="C93" s="38" t="s">
        <v>13</v>
      </c>
      <c r="D93" s="38" t="s">
        <v>16</v>
      </c>
      <c r="E93" s="38" t="s">
        <v>17</v>
      </c>
      <c r="F93" s="39">
        <v>-165</v>
      </c>
      <c r="G93" s="39">
        <v>-90</v>
      </c>
      <c r="H93" s="43"/>
      <c r="I93" s="43"/>
      <c r="J93" s="43"/>
      <c r="K93" s="43"/>
      <c r="L93" s="40"/>
      <c r="M93" s="40"/>
      <c r="N93" s="40"/>
      <c r="O93" s="43">
        <v>-30</v>
      </c>
      <c r="P93" s="39">
        <v>-45</v>
      </c>
      <c r="Q93" s="39">
        <v>-30</v>
      </c>
      <c r="R93" s="24">
        <f t="shared" si="4"/>
        <v>-360</v>
      </c>
      <c r="S93" s="14" t="str">
        <f>VLOOKUP(D93,'lookup table'!$A$2:$D$55,4,FALSE)</f>
        <v>misc rev</v>
      </c>
      <c r="T93" s="14" t="str">
        <f>VLOOKUP(B93,'lookup table'!$A$57:$C$72,3,FALSE)</f>
        <v>WA</v>
      </c>
      <c r="U93" s="30">
        <v>-50</v>
      </c>
      <c r="V93" s="20">
        <f t="shared" si="5"/>
        <v>-310</v>
      </c>
      <c r="W93" s="32"/>
      <c r="X93" s="29"/>
    </row>
    <row r="94" spans="1:24" ht="13.5" thickBot="1" x14ac:dyDescent="0.25">
      <c r="A94" s="38" t="s">
        <v>156</v>
      </c>
      <c r="B94" s="45">
        <v>82280</v>
      </c>
      <c r="C94" s="38" t="s">
        <v>13</v>
      </c>
      <c r="D94" s="38" t="s">
        <v>102</v>
      </c>
      <c r="E94" s="38" t="s">
        <v>138</v>
      </c>
      <c r="F94" s="41"/>
      <c r="G94" s="41"/>
      <c r="H94" s="41"/>
      <c r="I94" s="41"/>
      <c r="J94" s="41"/>
      <c r="K94" s="40">
        <v>-325.08999999999997</v>
      </c>
      <c r="L94" s="39"/>
      <c r="M94" s="43"/>
      <c r="N94" s="43"/>
      <c r="O94" s="40"/>
      <c r="P94" s="40">
        <v>-50</v>
      </c>
      <c r="Q94" s="40">
        <v>-50</v>
      </c>
      <c r="R94" s="24">
        <f t="shared" si="4"/>
        <v>-425.09</v>
      </c>
      <c r="S94" s="14" t="str">
        <f>VLOOKUP(D94,'lookup table'!$A$2:$D$55,4,FALSE)</f>
        <v>misc rev</v>
      </c>
      <c r="T94" s="14" t="str">
        <f>VLOOKUP(B94,'lookup table'!$A$57:$C$72,3,FALSE)</f>
        <v>WA</v>
      </c>
      <c r="U94" s="30">
        <v>-7335</v>
      </c>
      <c r="V94" s="20">
        <f t="shared" si="5"/>
        <v>6909.91</v>
      </c>
      <c r="W94" s="32"/>
      <c r="X94" s="29"/>
    </row>
    <row r="95" spans="1:24" ht="13.5" thickBot="1" x14ac:dyDescent="0.25">
      <c r="A95" s="38" t="s">
        <v>156</v>
      </c>
      <c r="B95" s="45">
        <v>82280</v>
      </c>
      <c r="C95" s="38" t="s">
        <v>13</v>
      </c>
      <c r="D95" s="38" t="s">
        <v>18</v>
      </c>
      <c r="E95" s="38" t="s">
        <v>19</v>
      </c>
      <c r="F95" s="43"/>
      <c r="G95" s="39">
        <v>-100</v>
      </c>
      <c r="H95" s="43"/>
      <c r="I95" s="43"/>
      <c r="J95" s="43"/>
      <c r="K95" s="43"/>
      <c r="L95" s="40"/>
      <c r="M95" s="40"/>
      <c r="N95" s="40"/>
      <c r="O95" s="39">
        <v>-200</v>
      </c>
      <c r="P95" s="39"/>
      <c r="Q95" s="39">
        <v>-25</v>
      </c>
      <c r="R95" s="24">
        <f t="shared" si="4"/>
        <v>-325</v>
      </c>
      <c r="S95" s="14" t="str">
        <f>VLOOKUP(D95,'lookup table'!$A$2:$D$55,4,FALSE)</f>
        <v>misc rev</v>
      </c>
      <c r="T95" s="14" t="str">
        <f>VLOOKUP(B95,'lookup table'!$A$57:$C$72,3,FALSE)</f>
        <v>WA</v>
      </c>
      <c r="U95" s="20">
        <v>-127.5</v>
      </c>
      <c r="V95" s="20">
        <f t="shared" si="5"/>
        <v>-197.5</v>
      </c>
      <c r="W95" s="32"/>
      <c r="X95" s="29"/>
    </row>
    <row r="96" spans="1:24" ht="13.5" thickBot="1" x14ac:dyDescent="0.25">
      <c r="A96" s="38" t="s">
        <v>156</v>
      </c>
      <c r="B96" s="45">
        <v>82280</v>
      </c>
      <c r="C96" s="38" t="s">
        <v>13</v>
      </c>
      <c r="D96" s="38" t="s">
        <v>20</v>
      </c>
      <c r="E96" s="38" t="s">
        <v>21</v>
      </c>
      <c r="F96" s="41"/>
      <c r="G96" s="40">
        <v>-75</v>
      </c>
      <c r="H96" s="40">
        <v>-25</v>
      </c>
      <c r="I96" s="41"/>
      <c r="J96" s="41"/>
      <c r="K96" s="41"/>
      <c r="L96" s="39"/>
      <c r="M96" s="39"/>
      <c r="N96" s="39"/>
      <c r="O96" s="40">
        <v>-25</v>
      </c>
      <c r="P96" s="40"/>
      <c r="Q96" s="40"/>
      <c r="R96" s="24">
        <f t="shared" si="4"/>
        <v>-125</v>
      </c>
      <c r="S96" s="14" t="str">
        <f>VLOOKUP(D96,'lookup table'!$A$2:$D$55,4,FALSE)</f>
        <v>misc rev</v>
      </c>
      <c r="T96" s="14" t="str">
        <f>VLOOKUP(B96,'lookup table'!$A$57:$C$72,3,FALSE)</f>
        <v>WA</v>
      </c>
      <c r="U96" s="20">
        <v>-420</v>
      </c>
      <c r="V96" s="20">
        <f t="shared" si="5"/>
        <v>295</v>
      </c>
      <c r="W96" s="32"/>
      <c r="X96" s="29"/>
    </row>
    <row r="97" spans="1:25" ht="13.5" thickBot="1" x14ac:dyDescent="0.25">
      <c r="A97" s="38" t="s">
        <v>156</v>
      </c>
      <c r="B97" s="45">
        <v>82280</v>
      </c>
      <c r="C97" s="38" t="s">
        <v>13</v>
      </c>
      <c r="D97" s="38" t="s">
        <v>22</v>
      </c>
      <c r="E97" s="38" t="s">
        <v>23</v>
      </c>
      <c r="F97" s="43"/>
      <c r="G97" s="39">
        <v>-50</v>
      </c>
      <c r="H97" s="43"/>
      <c r="I97" s="43"/>
      <c r="J97" s="43"/>
      <c r="K97" s="43"/>
      <c r="L97" s="40"/>
      <c r="M97" s="40"/>
      <c r="N97" s="40"/>
      <c r="O97" s="39"/>
      <c r="P97" s="39"/>
      <c r="Q97" s="39"/>
      <c r="R97" s="24">
        <f t="shared" si="4"/>
        <v>-50</v>
      </c>
      <c r="S97" s="14" t="str">
        <f>VLOOKUP(D97,'lookup table'!$A$2:$D$55,4,FALSE)</f>
        <v>misc rev</v>
      </c>
      <c r="T97" s="14" t="str">
        <f>VLOOKUP(B97,'lookup table'!$A$57:$C$72,3,FALSE)</f>
        <v>WA</v>
      </c>
      <c r="U97" s="20">
        <v>-500</v>
      </c>
      <c r="V97" s="20">
        <f t="shared" si="5"/>
        <v>450</v>
      </c>
      <c r="W97" s="32"/>
      <c r="X97" s="29"/>
    </row>
    <row r="98" spans="1:25" ht="13.5" thickBot="1" x14ac:dyDescent="0.25">
      <c r="A98" s="38" t="s">
        <v>156</v>
      </c>
      <c r="B98" s="45">
        <v>82280</v>
      </c>
      <c r="C98" s="38" t="s">
        <v>13</v>
      </c>
      <c r="D98" s="38" t="s">
        <v>26</v>
      </c>
      <c r="E98" s="38" t="s">
        <v>27</v>
      </c>
      <c r="F98" s="40">
        <v>-45</v>
      </c>
      <c r="G98" s="40">
        <v>-30</v>
      </c>
      <c r="H98" s="41"/>
      <c r="I98" s="41"/>
      <c r="J98" s="40">
        <v>-15</v>
      </c>
      <c r="K98" s="40">
        <v>-45</v>
      </c>
      <c r="L98" s="39">
        <v>-15</v>
      </c>
      <c r="M98" s="39">
        <v>-15</v>
      </c>
      <c r="N98" s="43">
        <v>-15</v>
      </c>
      <c r="O98" s="41">
        <v>-45</v>
      </c>
      <c r="P98" s="40"/>
      <c r="Q98" s="40"/>
      <c r="R98" s="24">
        <f t="shared" si="4"/>
        <v>-225</v>
      </c>
      <c r="S98" s="14" t="str">
        <f>VLOOKUP(D98,'lookup table'!$A$2:$D$55,4,FALSE)</f>
        <v>misc rev</v>
      </c>
      <c r="T98" s="14" t="str">
        <f>VLOOKUP(B98,'lookup table'!$A$57:$C$72,3,FALSE)</f>
        <v>WA</v>
      </c>
      <c r="U98" s="20">
        <v>-225</v>
      </c>
      <c r="V98" s="20">
        <f t="shared" si="5"/>
        <v>0</v>
      </c>
      <c r="W98" s="32"/>
      <c r="X98" s="29"/>
    </row>
    <row r="99" spans="1:25" ht="13.5" hidden="1" thickBot="1" x14ac:dyDescent="0.25">
      <c r="A99" s="38" t="s">
        <v>157</v>
      </c>
      <c r="B99" s="45">
        <v>81110</v>
      </c>
      <c r="C99" s="38" t="s">
        <v>2</v>
      </c>
      <c r="D99" s="38" t="s">
        <v>147</v>
      </c>
      <c r="E99" s="38" t="s">
        <v>148</v>
      </c>
      <c r="F99" s="40">
        <v>-18249.689999999999</v>
      </c>
      <c r="G99" s="40">
        <v>-18249.689999999999</v>
      </c>
      <c r="H99" s="40">
        <v>-17181.89</v>
      </c>
      <c r="I99" s="40">
        <v>-17181.89</v>
      </c>
      <c r="J99" s="40">
        <v>-17181.89</v>
      </c>
      <c r="K99" s="40">
        <v>-17181.89</v>
      </c>
      <c r="L99" s="40">
        <v>-17181.89</v>
      </c>
      <c r="M99" s="41">
        <v>-17181.89</v>
      </c>
      <c r="N99" s="40">
        <v>-17181.89</v>
      </c>
      <c r="R99" s="24">
        <f t="shared" si="4"/>
        <v>-156772.60999999999</v>
      </c>
      <c r="S99" s="14" t="str">
        <f>VLOOKUP(D99,'lookup table'!$A$2:$D$55,4,FALSE)</f>
        <v>misc rev</v>
      </c>
      <c r="T99" s="14" t="str">
        <f>VLOOKUP(B99,'lookup table'!$A$57:$C$72,3,FALSE)</f>
        <v>OR</v>
      </c>
      <c r="U99" s="20">
        <v>-25</v>
      </c>
      <c r="V99" s="20">
        <f t="shared" si="5"/>
        <v>-156747.60999999999</v>
      </c>
      <c r="W99" s="32"/>
      <c r="X99" s="29"/>
    </row>
    <row r="100" spans="1:25" ht="13.5" hidden="1" thickBot="1" x14ac:dyDescent="0.25">
      <c r="A100" s="38" t="s">
        <v>157</v>
      </c>
      <c r="B100" s="45">
        <v>81140</v>
      </c>
      <c r="C100" s="38" t="s">
        <v>6</v>
      </c>
      <c r="D100" s="38" t="s">
        <v>31</v>
      </c>
      <c r="E100" s="38" t="s">
        <v>32</v>
      </c>
      <c r="F100" s="39">
        <v>-5254.41</v>
      </c>
      <c r="G100" s="39">
        <v>-5254.41</v>
      </c>
      <c r="H100" s="39">
        <v>-5254.41</v>
      </c>
      <c r="I100" s="39">
        <v>-5288.75</v>
      </c>
      <c r="J100" s="39">
        <v>-5288.75</v>
      </c>
      <c r="K100" s="39">
        <v>-5288.75</v>
      </c>
      <c r="L100" s="43">
        <v>-5288.75</v>
      </c>
      <c r="M100" s="43">
        <v>-5288.75</v>
      </c>
      <c r="N100" s="39">
        <v>-5288.75</v>
      </c>
      <c r="O100" s="43">
        <v>-5254.41</v>
      </c>
      <c r="P100" s="43">
        <v>-5254.41</v>
      </c>
      <c r="Q100" s="43">
        <v>-5254.41</v>
      </c>
      <c r="R100" s="24">
        <f t="shared" si="4"/>
        <v>-63258.960000000006</v>
      </c>
      <c r="S100" s="14" t="str">
        <f>VLOOKUP(D100,'lookup table'!$A$2:$D$55,4,FALSE)</f>
        <v>misc rev</v>
      </c>
      <c r="T100" s="14" t="str">
        <f>VLOOKUP(B100,'lookup table'!$A$57:$C$72,3,FALSE)</f>
        <v>OR</v>
      </c>
      <c r="U100" s="20">
        <v>-50</v>
      </c>
      <c r="V100" s="20">
        <f t="shared" si="5"/>
        <v>-63208.960000000006</v>
      </c>
      <c r="W100" s="32"/>
      <c r="X100" s="29"/>
    </row>
    <row r="101" spans="1:25" ht="13.5" hidden="1" thickBot="1" x14ac:dyDescent="0.25">
      <c r="A101" s="38" t="s">
        <v>157</v>
      </c>
      <c r="B101" s="45">
        <v>81190</v>
      </c>
      <c r="C101" s="38" t="s">
        <v>10</v>
      </c>
      <c r="D101" s="38" t="s">
        <v>31</v>
      </c>
      <c r="E101" s="38" t="s">
        <v>32</v>
      </c>
      <c r="F101" s="40">
        <v>-3500</v>
      </c>
      <c r="G101" s="40">
        <v>-3500</v>
      </c>
      <c r="H101" s="40">
        <v>-3500</v>
      </c>
      <c r="I101" s="40">
        <v>-3500</v>
      </c>
      <c r="J101" s="40">
        <v>-3510</v>
      </c>
      <c r="K101" s="41"/>
      <c r="L101" s="40"/>
      <c r="M101" s="40"/>
      <c r="N101" s="40"/>
      <c r="O101" s="40">
        <v>-3500</v>
      </c>
      <c r="P101" s="40">
        <v>-3500</v>
      </c>
      <c r="Q101" s="40">
        <v>-3500</v>
      </c>
      <c r="R101" s="24">
        <f t="shared" si="4"/>
        <v>-28010</v>
      </c>
      <c r="S101" s="14" t="str">
        <f>VLOOKUP(D101,'lookup table'!$A$2:$D$55,4,FALSE)</f>
        <v>misc rev</v>
      </c>
      <c r="T101" s="14" t="str">
        <f>VLOOKUP(B101,'lookup table'!$A$57:$C$72,3,FALSE)</f>
        <v>OR</v>
      </c>
      <c r="U101" s="20">
        <v>-50</v>
      </c>
      <c r="V101" s="20">
        <f t="shared" si="5"/>
        <v>-27960</v>
      </c>
      <c r="W101" s="32"/>
      <c r="X101" s="29"/>
    </row>
    <row r="102" spans="1:25" ht="13.5" hidden="1" thickBot="1" x14ac:dyDescent="0.25">
      <c r="A102" s="38" t="s">
        <v>157</v>
      </c>
      <c r="B102" s="45">
        <v>81195</v>
      </c>
      <c r="C102" s="38" t="s">
        <v>11</v>
      </c>
      <c r="D102" s="38" t="s">
        <v>31</v>
      </c>
      <c r="E102" s="38" t="s">
        <v>32</v>
      </c>
      <c r="F102" s="39">
        <v>-643.75</v>
      </c>
      <c r="G102" s="39">
        <v>-643.75</v>
      </c>
      <c r="H102" s="39">
        <v>-643.75</v>
      </c>
      <c r="I102" s="39">
        <v>-643.75</v>
      </c>
      <c r="J102" s="39">
        <v>-515</v>
      </c>
      <c r="K102" s="39">
        <v>-515</v>
      </c>
      <c r="L102" s="39">
        <v>-643.75</v>
      </c>
      <c r="M102" s="39">
        <v>-643.75</v>
      </c>
      <c r="N102" s="39">
        <v>-643.75</v>
      </c>
      <c r="O102" s="39">
        <v>-643.75</v>
      </c>
      <c r="P102" s="39">
        <v>-643.75</v>
      </c>
      <c r="Q102" s="39">
        <v>-643.75</v>
      </c>
      <c r="R102" s="24">
        <f t="shared" si="4"/>
        <v>-7467.5</v>
      </c>
      <c r="S102" s="14" t="str">
        <f>VLOOKUP(D102,'lookup table'!$A$2:$D$55,4,FALSE)</f>
        <v>misc rev</v>
      </c>
      <c r="T102" s="14" t="str">
        <f>VLOOKUP(B102,'lookup table'!$A$57:$C$72,3,FALSE)</f>
        <v>OR</v>
      </c>
      <c r="U102" s="20">
        <v>-225</v>
      </c>
      <c r="V102" s="20">
        <f t="shared" si="5"/>
        <v>-7242.5</v>
      </c>
      <c r="W102" s="32"/>
      <c r="X102" s="29"/>
    </row>
    <row r="103" spans="1:25" ht="13.5" hidden="1" thickBot="1" x14ac:dyDescent="0.25">
      <c r="A103" s="38" t="s">
        <v>158</v>
      </c>
      <c r="B103" s="45">
        <v>11528</v>
      </c>
      <c r="C103" s="38" t="s">
        <v>159</v>
      </c>
      <c r="D103" s="38" t="s">
        <v>160</v>
      </c>
      <c r="E103" s="38" t="s">
        <v>161</v>
      </c>
      <c r="F103" s="40">
        <v>12257.94</v>
      </c>
      <c r="G103" s="40">
        <v>912686.44</v>
      </c>
      <c r="H103" s="40">
        <v>2249.56</v>
      </c>
      <c r="I103" s="40">
        <v>2460.7199999999998</v>
      </c>
      <c r="J103" s="40">
        <v>2795.84</v>
      </c>
      <c r="K103" s="40">
        <v>34439.370000000003</v>
      </c>
      <c r="L103" s="40">
        <v>852375.62</v>
      </c>
      <c r="M103" s="40">
        <v>2395.2399999999998</v>
      </c>
      <c r="N103" s="40">
        <v>22774.7</v>
      </c>
      <c r="O103" s="40"/>
      <c r="P103" s="40">
        <v>3444.56</v>
      </c>
      <c r="Q103" s="40">
        <v>5252.93</v>
      </c>
      <c r="R103" s="24">
        <f t="shared" si="4"/>
        <v>1853132.9199999997</v>
      </c>
      <c r="S103" s="14" t="str">
        <f>VLOOKUP(D103,'lookup table'!$A$2:$D$55,4,FALSE)</f>
        <v>rate adj</v>
      </c>
      <c r="T103" s="14" t="str">
        <f>VLOOKUP(B103,'lookup table'!$A$57:$C$72,3,FALSE)</f>
        <v>WA</v>
      </c>
      <c r="U103" s="30">
        <v>5262.86</v>
      </c>
      <c r="V103" s="31">
        <f t="shared" si="5"/>
        <v>1847870.0599999996</v>
      </c>
      <c r="W103" s="32"/>
      <c r="X103" s="29"/>
    </row>
    <row r="104" spans="1:25" ht="13.5" hidden="1" thickBot="1" x14ac:dyDescent="0.25">
      <c r="A104" s="38" t="s">
        <v>158</v>
      </c>
      <c r="B104" s="45">
        <v>55010</v>
      </c>
      <c r="C104" s="38" t="s">
        <v>168</v>
      </c>
      <c r="D104" s="38" t="s">
        <v>160</v>
      </c>
      <c r="E104" s="38" t="s">
        <v>161</v>
      </c>
      <c r="F104" s="39">
        <v>49.75</v>
      </c>
      <c r="G104" s="43"/>
      <c r="H104" s="43"/>
      <c r="I104" s="43"/>
      <c r="J104" s="43"/>
      <c r="K104" s="43"/>
      <c r="L104" s="39"/>
      <c r="M104" s="43"/>
      <c r="N104" s="43"/>
      <c r="O104" s="43"/>
      <c r="P104" s="39"/>
      <c r="Q104" s="39"/>
      <c r="R104" s="24">
        <f t="shared" ref="R104:R135" si="6">+SUM(F104:Q104)</f>
        <v>49.75</v>
      </c>
      <c r="S104" s="14" t="str">
        <f>VLOOKUP(D104,'lookup table'!$A$2:$D$55,4,FALSE)</f>
        <v>rate adj</v>
      </c>
      <c r="T104" s="14" t="str">
        <f>VLOOKUP(B104,'lookup table'!$A$57:$C$72,3,FALSE)</f>
        <v>WA</v>
      </c>
      <c r="U104" s="30">
        <v>-91501.79</v>
      </c>
      <c r="V104" s="31">
        <f t="shared" si="5"/>
        <v>91551.54</v>
      </c>
      <c r="W104" s="32"/>
      <c r="X104" s="29"/>
    </row>
    <row r="105" spans="1:25" ht="13.5" hidden="1" thickBot="1" x14ac:dyDescent="0.25">
      <c r="A105" s="38" t="s">
        <v>158</v>
      </c>
      <c r="B105" s="45">
        <v>81110</v>
      </c>
      <c r="C105" s="38" t="s">
        <v>2</v>
      </c>
      <c r="D105" s="38" t="s">
        <v>33</v>
      </c>
      <c r="E105" s="38" t="s">
        <v>34</v>
      </c>
      <c r="F105" s="40">
        <v>-375452.49</v>
      </c>
      <c r="G105" s="40">
        <v>-283264.53000000003</v>
      </c>
      <c r="H105" s="40">
        <v>26780.97</v>
      </c>
      <c r="I105" s="40">
        <v>6169.95</v>
      </c>
      <c r="J105" s="40">
        <v>-465434.81</v>
      </c>
      <c r="K105" s="40">
        <v>-277</v>
      </c>
      <c r="L105" s="41">
        <v>155.25</v>
      </c>
      <c r="M105" s="41">
        <v>106.55</v>
      </c>
      <c r="N105" s="41">
        <v>78.42</v>
      </c>
      <c r="O105" s="40"/>
      <c r="P105" s="41"/>
      <c r="Q105" s="40"/>
      <c r="R105" s="24">
        <f t="shared" si="6"/>
        <v>-1091137.6900000002</v>
      </c>
      <c r="S105" s="14" t="str">
        <f>VLOOKUP(D105,'lookup table'!$A$2:$D$55,4,FALSE)</f>
        <v>rate adj</v>
      </c>
      <c r="T105" s="14" t="str">
        <f>VLOOKUP(B105,'lookup table'!$A$57:$C$72,3,FALSE)</f>
        <v>OR</v>
      </c>
      <c r="U105" s="30">
        <v>-50439.15</v>
      </c>
      <c r="V105" s="31">
        <f t="shared" si="5"/>
        <v>-1040698.5400000002</v>
      </c>
      <c r="W105" s="32"/>
      <c r="X105" s="29"/>
    </row>
    <row r="106" spans="1:25" ht="13.5" hidden="1" thickBot="1" x14ac:dyDescent="0.25">
      <c r="A106" s="38" t="s">
        <v>158</v>
      </c>
      <c r="B106" s="45">
        <v>81110</v>
      </c>
      <c r="C106" s="38" t="s">
        <v>2</v>
      </c>
      <c r="D106" s="38" t="s">
        <v>35</v>
      </c>
      <c r="E106" s="38" t="s">
        <v>36</v>
      </c>
      <c r="F106" s="39">
        <v>-9430.7199999999993</v>
      </c>
      <c r="G106" s="39">
        <v>-9420.49</v>
      </c>
      <c r="H106" s="39">
        <v>-9355.99</v>
      </c>
      <c r="I106" s="39">
        <v>-9327.57</v>
      </c>
      <c r="J106" s="39">
        <v>-9484.7099999999991</v>
      </c>
      <c r="K106" s="39">
        <v>-9414.6200000000008</v>
      </c>
      <c r="L106" s="41">
        <v>-9352.98</v>
      </c>
      <c r="M106" s="41">
        <v>-9191.0400000000009</v>
      </c>
      <c r="N106" s="41">
        <v>-9254.91</v>
      </c>
      <c r="O106" s="40"/>
      <c r="P106" s="41"/>
      <c r="Q106" s="40"/>
      <c r="R106" s="24">
        <f t="shared" si="6"/>
        <v>-84233.03</v>
      </c>
      <c r="S106" s="14" t="str">
        <f>VLOOKUP(D106,'lookup table'!$A$2:$D$55,4,FALSE)</f>
        <v>misc rev</v>
      </c>
      <c r="T106" s="14" t="str">
        <f>VLOOKUP(B106,'lookup table'!$A$57:$C$72,3,FALSE)</f>
        <v>OR</v>
      </c>
      <c r="U106" s="30"/>
      <c r="V106" s="31"/>
      <c r="X106" s="29"/>
    </row>
    <row r="107" spans="1:25" ht="13.5" hidden="1" thickBot="1" x14ac:dyDescent="0.25">
      <c r="A107" s="38" t="s">
        <v>158</v>
      </c>
      <c r="B107" s="45">
        <v>81110</v>
      </c>
      <c r="C107" s="38" t="s">
        <v>2</v>
      </c>
      <c r="D107" s="38" t="s">
        <v>149</v>
      </c>
      <c r="E107" s="38" t="s">
        <v>150</v>
      </c>
      <c r="F107" s="40">
        <v>-71.69</v>
      </c>
      <c r="G107" s="40">
        <v>-71.69</v>
      </c>
      <c r="H107" s="40">
        <v>-71.69</v>
      </c>
      <c r="I107" s="40">
        <v>-71.69</v>
      </c>
      <c r="J107" s="40">
        <v>-71.69</v>
      </c>
      <c r="K107" s="40">
        <v>-71.69</v>
      </c>
      <c r="L107" s="43">
        <v>-71.69</v>
      </c>
      <c r="M107" s="43">
        <v>-71.69</v>
      </c>
      <c r="N107" s="43">
        <v>-71.69</v>
      </c>
      <c r="O107" s="39"/>
      <c r="P107" s="43"/>
      <c r="Q107" s="43"/>
      <c r="R107" s="24">
        <f t="shared" si="6"/>
        <v>-645.21</v>
      </c>
      <c r="S107" s="14" t="str">
        <f>VLOOKUP(D107,'lookup table'!$A$2:$D$55,4,FALSE)</f>
        <v>misc rev</v>
      </c>
      <c r="T107" s="14" t="str">
        <f>VLOOKUP(B107,'lookup table'!$A$57:$C$72,3,FALSE)</f>
        <v>OR</v>
      </c>
      <c r="U107" s="30">
        <v>-344</v>
      </c>
      <c r="V107" s="31">
        <f t="shared" ref="V107:V116" si="7">R107-U107</f>
        <v>-301.21000000000004</v>
      </c>
      <c r="W107" s="32"/>
      <c r="X107" s="29"/>
    </row>
    <row r="108" spans="1:25" ht="13.5" hidden="1" thickBot="1" x14ac:dyDescent="0.25">
      <c r="A108" s="38" t="s">
        <v>158</v>
      </c>
      <c r="B108" s="45">
        <v>81110</v>
      </c>
      <c r="C108" s="38" t="s">
        <v>2</v>
      </c>
      <c r="D108" s="38" t="s">
        <v>37</v>
      </c>
      <c r="E108" s="38" t="s">
        <v>122</v>
      </c>
      <c r="F108" s="39">
        <v>-700</v>
      </c>
      <c r="G108" s="39">
        <v>-600</v>
      </c>
      <c r="H108" s="39">
        <v>-800</v>
      </c>
      <c r="I108" s="39">
        <v>-4938.3999999999996</v>
      </c>
      <c r="J108" s="39">
        <v>-1566.82</v>
      </c>
      <c r="K108" s="39">
        <v>-200</v>
      </c>
      <c r="L108" s="41">
        <v>-800</v>
      </c>
      <c r="M108" s="41">
        <v>-400</v>
      </c>
      <c r="N108" s="41">
        <v>-200</v>
      </c>
      <c r="O108" s="41"/>
      <c r="P108" s="41"/>
      <c r="Q108" s="41"/>
      <c r="R108" s="24">
        <f t="shared" si="6"/>
        <v>-10205.219999999999</v>
      </c>
      <c r="S108" s="14" t="str">
        <f>VLOOKUP(D108,'lookup table'!$A$2:$D$55,4,FALSE)</f>
        <v>misc rev</v>
      </c>
      <c r="T108" s="14" t="str">
        <f>VLOOKUP(B108,'lookup table'!$A$57:$C$72,3,FALSE)</f>
        <v>OR</v>
      </c>
      <c r="U108" s="33">
        <v>-1168.2</v>
      </c>
      <c r="V108" s="31">
        <f t="shared" si="7"/>
        <v>-9037.0199999999986</v>
      </c>
      <c r="W108" s="32"/>
      <c r="X108" s="29"/>
      <c r="Y108" s="6"/>
    </row>
    <row r="109" spans="1:25" ht="13.5" hidden="1" thickBot="1" x14ac:dyDescent="0.25">
      <c r="A109" s="38" t="s">
        <v>158</v>
      </c>
      <c r="B109" s="45">
        <v>81110</v>
      </c>
      <c r="C109" s="38" t="s">
        <v>2</v>
      </c>
      <c r="D109" s="38" t="s">
        <v>40</v>
      </c>
      <c r="E109" s="38" t="s">
        <v>132</v>
      </c>
      <c r="F109" s="41"/>
      <c r="G109" s="41"/>
      <c r="H109" s="41"/>
      <c r="I109" s="41"/>
      <c r="J109" s="41"/>
      <c r="K109" s="40">
        <v>-172</v>
      </c>
      <c r="L109" s="39"/>
      <c r="M109" s="39"/>
      <c r="N109" s="39"/>
      <c r="O109" s="39"/>
      <c r="P109" s="43"/>
      <c r="Q109" s="43"/>
      <c r="R109" s="24">
        <f t="shared" si="6"/>
        <v>-172</v>
      </c>
      <c r="S109" s="14" t="str">
        <f>VLOOKUP(D109,'lookup table'!$A$2:$D$55,4,FALSE)</f>
        <v>misc rev</v>
      </c>
      <c r="T109" s="14" t="str">
        <f>VLOOKUP(B109,'lookup table'!$A$57:$C$72,3,FALSE)</f>
        <v>OR</v>
      </c>
      <c r="U109" s="30">
        <v>-171.02</v>
      </c>
      <c r="V109" s="31">
        <f t="shared" si="7"/>
        <v>-0.97999999999998977</v>
      </c>
      <c r="W109" s="32"/>
      <c r="X109" s="29"/>
    </row>
    <row r="110" spans="1:25" ht="13.5" hidden="1" thickBot="1" x14ac:dyDescent="0.25">
      <c r="A110" s="38" t="s">
        <v>158</v>
      </c>
      <c r="B110" s="45">
        <v>81110</v>
      </c>
      <c r="C110" s="38" t="s">
        <v>2</v>
      </c>
      <c r="D110" s="38" t="s">
        <v>96</v>
      </c>
      <c r="E110" s="38" t="s">
        <v>133</v>
      </c>
      <c r="F110" s="39">
        <v>-238.95</v>
      </c>
      <c r="G110" s="39">
        <v>-238.95</v>
      </c>
      <c r="H110" s="39">
        <v>-238.95</v>
      </c>
      <c r="I110" s="39">
        <v>-238.95</v>
      </c>
      <c r="J110" s="39">
        <v>-238.95</v>
      </c>
      <c r="K110" s="39">
        <v>-265.5</v>
      </c>
      <c r="L110" s="40">
        <v>-265.5</v>
      </c>
      <c r="M110" s="40">
        <v>-265.5</v>
      </c>
      <c r="N110" s="40">
        <v>-265.5</v>
      </c>
      <c r="O110" s="40"/>
      <c r="P110" s="40"/>
      <c r="Q110" s="40"/>
      <c r="R110" s="24">
        <f t="shared" si="6"/>
        <v>-2256.75</v>
      </c>
      <c r="S110" s="14" t="str">
        <f>VLOOKUP(D110,'lookup table'!$A$2:$D$55,4,FALSE)</f>
        <v>misc rev</v>
      </c>
      <c r="T110" s="14" t="str">
        <f>VLOOKUP(B110,'lookup table'!$A$57:$C$72,3,FALSE)</f>
        <v>OR</v>
      </c>
      <c r="U110" s="30">
        <v>-1356.3</v>
      </c>
      <c r="V110" s="31">
        <f t="shared" si="7"/>
        <v>-900.45</v>
      </c>
      <c r="W110" s="32"/>
      <c r="X110" s="29"/>
    </row>
    <row r="111" spans="1:25" ht="13.5" hidden="1" thickBot="1" x14ac:dyDescent="0.25">
      <c r="A111" s="38" t="s">
        <v>158</v>
      </c>
      <c r="B111" s="45">
        <v>81120</v>
      </c>
      <c r="C111" s="38" t="s">
        <v>5</v>
      </c>
      <c r="D111" s="38" t="s">
        <v>33</v>
      </c>
      <c r="E111" s="38" t="s">
        <v>34</v>
      </c>
      <c r="F111" s="40">
        <v>1837.97</v>
      </c>
      <c r="G111" s="40">
        <v>3225.13</v>
      </c>
      <c r="H111" s="40">
        <v>27379.599999999999</v>
      </c>
      <c r="I111" s="40">
        <v>12873.96</v>
      </c>
      <c r="J111" s="40">
        <v>-2857.63</v>
      </c>
      <c r="K111" s="40">
        <v>-19.13</v>
      </c>
      <c r="L111" s="39">
        <v>-22.66</v>
      </c>
      <c r="M111" s="39">
        <v>-26.08</v>
      </c>
      <c r="N111" s="39">
        <v>-6.56</v>
      </c>
      <c r="O111" s="43"/>
      <c r="P111" s="43"/>
      <c r="Q111" s="43"/>
      <c r="R111" s="24">
        <f t="shared" si="6"/>
        <v>42384.6</v>
      </c>
      <c r="S111" s="14" t="str">
        <f>VLOOKUP(D111,'lookup table'!$A$2:$D$55,4,FALSE)</f>
        <v>rate adj</v>
      </c>
      <c r="T111" s="14" t="str">
        <f>VLOOKUP(B111,'lookup table'!$A$57:$C$72,3,FALSE)</f>
        <v>OR</v>
      </c>
      <c r="U111" s="30">
        <v>987.97</v>
      </c>
      <c r="V111" s="31">
        <f t="shared" si="7"/>
        <v>41396.629999999997</v>
      </c>
      <c r="W111" s="32"/>
      <c r="X111" s="29"/>
    </row>
    <row r="112" spans="1:25" ht="13.5" hidden="1" thickBot="1" x14ac:dyDescent="0.25">
      <c r="A112" s="38" t="s">
        <v>158</v>
      </c>
      <c r="B112" s="45">
        <v>81120</v>
      </c>
      <c r="C112" s="38" t="s">
        <v>5</v>
      </c>
      <c r="D112" s="38" t="s">
        <v>35</v>
      </c>
      <c r="E112" s="38" t="s">
        <v>36</v>
      </c>
      <c r="F112" s="39">
        <v>-24.93</v>
      </c>
      <c r="G112" s="39">
        <v>-24.93</v>
      </c>
      <c r="H112" s="39">
        <v>-24.93</v>
      </c>
      <c r="I112" s="39">
        <v>-24.93</v>
      </c>
      <c r="J112" s="39">
        <v>-24.93</v>
      </c>
      <c r="K112" s="39">
        <v>-24.93</v>
      </c>
      <c r="L112" s="41">
        <v>-24.93</v>
      </c>
      <c r="M112" s="41">
        <v>-24.93</v>
      </c>
      <c r="N112" s="41">
        <v>-24.93</v>
      </c>
      <c r="O112" s="41"/>
      <c r="P112" s="41"/>
      <c r="Q112" s="40"/>
      <c r="R112" s="24">
        <f t="shared" si="6"/>
        <v>-224.37000000000003</v>
      </c>
      <c r="S112" s="14" t="str">
        <f>VLOOKUP(D112,'lookup table'!$A$2:$D$55,4,FALSE)</f>
        <v>misc rev</v>
      </c>
      <c r="T112" s="14" t="str">
        <f>VLOOKUP(B112,'lookup table'!$A$57:$C$72,3,FALSE)</f>
        <v>OR</v>
      </c>
      <c r="U112" s="30">
        <v>-18093.95</v>
      </c>
      <c r="V112" s="31">
        <f t="shared" si="7"/>
        <v>17869.580000000002</v>
      </c>
      <c r="W112" s="32"/>
      <c r="X112" s="29"/>
    </row>
    <row r="113" spans="1:24" ht="13.5" hidden="1" thickBot="1" x14ac:dyDescent="0.25">
      <c r="A113" s="38" t="s">
        <v>158</v>
      </c>
      <c r="B113" s="45">
        <v>81140</v>
      </c>
      <c r="C113" s="38" t="s">
        <v>6</v>
      </c>
      <c r="D113" s="38" t="s">
        <v>33</v>
      </c>
      <c r="E113" s="38" t="s">
        <v>34</v>
      </c>
      <c r="F113" s="40">
        <v>-54246.69</v>
      </c>
      <c r="G113" s="40">
        <v>-44710.2</v>
      </c>
      <c r="H113" s="40">
        <v>24336.67</v>
      </c>
      <c r="I113" s="40">
        <v>48841.03</v>
      </c>
      <c r="J113" s="40">
        <v>-69058.94</v>
      </c>
      <c r="K113" s="40">
        <v>-49.73</v>
      </c>
      <c r="L113" s="39">
        <v>33.36</v>
      </c>
      <c r="M113" s="39">
        <v>-17.489999999999998</v>
      </c>
      <c r="N113" s="39">
        <v>48.42</v>
      </c>
      <c r="O113" s="39"/>
      <c r="P113" s="39"/>
      <c r="Q113" s="39"/>
      <c r="R113" s="24">
        <f t="shared" si="6"/>
        <v>-94823.57</v>
      </c>
      <c r="S113" s="14" t="str">
        <f>VLOOKUP(D113,'lookup table'!$A$2:$D$55,4,FALSE)</f>
        <v>rate adj</v>
      </c>
      <c r="T113" s="14" t="str">
        <f>VLOOKUP(B113,'lookup table'!$A$57:$C$72,3,FALSE)</f>
        <v>OR</v>
      </c>
      <c r="U113" s="30">
        <v>-200</v>
      </c>
      <c r="V113" s="31">
        <f t="shared" si="7"/>
        <v>-94623.57</v>
      </c>
      <c r="W113" s="32"/>
      <c r="X113" s="29"/>
    </row>
    <row r="114" spans="1:24" ht="13.5" hidden="1" thickBot="1" x14ac:dyDescent="0.25">
      <c r="A114" s="38" t="s">
        <v>158</v>
      </c>
      <c r="B114" s="45">
        <v>81140</v>
      </c>
      <c r="C114" s="38" t="s">
        <v>6</v>
      </c>
      <c r="D114" s="38" t="s">
        <v>35</v>
      </c>
      <c r="E114" s="38" t="s">
        <v>36</v>
      </c>
      <c r="F114" s="39">
        <v>-1601.38</v>
      </c>
      <c r="G114" s="39">
        <v>-1601.38</v>
      </c>
      <c r="H114" s="39">
        <v>-1601.38</v>
      </c>
      <c r="I114" s="39">
        <v>-1402.07</v>
      </c>
      <c r="J114" s="39">
        <v>-1881.63</v>
      </c>
      <c r="K114" s="39">
        <v>-1642.15</v>
      </c>
      <c r="L114" s="40">
        <v>-1634.15</v>
      </c>
      <c r="M114" s="40">
        <v>-1634.15</v>
      </c>
      <c r="N114" s="40">
        <v>-1619.93</v>
      </c>
      <c r="O114" s="40"/>
      <c r="P114" s="40"/>
      <c r="Q114" s="40"/>
      <c r="R114" s="24">
        <f t="shared" si="6"/>
        <v>-14618.22</v>
      </c>
      <c r="S114" s="14" t="str">
        <f>VLOOKUP(D114,'lookup table'!$A$2:$D$55,4,FALSE)</f>
        <v>misc rev</v>
      </c>
      <c r="T114" s="14" t="str">
        <f>VLOOKUP(B114,'lookup table'!$A$57:$C$72,3,FALSE)</f>
        <v>OR</v>
      </c>
      <c r="U114" s="30">
        <v>-11534.99</v>
      </c>
      <c r="V114" s="31">
        <f t="shared" si="7"/>
        <v>-3083.2299999999996</v>
      </c>
      <c r="W114" s="32"/>
      <c r="X114" s="29"/>
    </row>
    <row r="115" spans="1:24" ht="13.5" hidden="1" thickBot="1" x14ac:dyDescent="0.25">
      <c r="A115" s="38" t="s">
        <v>158</v>
      </c>
      <c r="B115" s="45">
        <v>81140</v>
      </c>
      <c r="C115" s="38" t="s">
        <v>6</v>
      </c>
      <c r="D115" s="38" t="s">
        <v>37</v>
      </c>
      <c r="E115" s="38" t="s">
        <v>122</v>
      </c>
      <c r="F115" s="41"/>
      <c r="G115" s="41"/>
      <c r="H115" s="40">
        <v>-400</v>
      </c>
      <c r="I115" s="40">
        <v>-200</v>
      </c>
      <c r="J115" s="41"/>
      <c r="K115" s="41"/>
      <c r="L115" s="39"/>
      <c r="M115" s="39"/>
      <c r="N115" s="39">
        <v>-200</v>
      </c>
      <c r="O115" s="39"/>
      <c r="P115" s="39"/>
      <c r="Q115" s="39"/>
      <c r="R115" s="24">
        <f t="shared" si="6"/>
        <v>-800</v>
      </c>
      <c r="S115" s="14" t="str">
        <f>VLOOKUP(D115,'lookup table'!$A$2:$D$55,4,FALSE)</f>
        <v>misc rev</v>
      </c>
      <c r="T115" s="14" t="str">
        <f>VLOOKUP(B115,'lookup table'!$A$57:$C$72,3,FALSE)</f>
        <v>OR</v>
      </c>
      <c r="U115" s="30">
        <v>-400</v>
      </c>
      <c r="V115" s="31">
        <f t="shared" si="7"/>
        <v>-400</v>
      </c>
      <c r="W115" s="32"/>
      <c r="X115" s="29"/>
    </row>
    <row r="116" spans="1:24" ht="13.5" hidden="1" thickBot="1" x14ac:dyDescent="0.25">
      <c r="A116" s="38" t="s">
        <v>158</v>
      </c>
      <c r="B116" s="45">
        <v>81140</v>
      </c>
      <c r="C116" s="38" t="s">
        <v>6</v>
      </c>
      <c r="D116" s="38" t="s">
        <v>40</v>
      </c>
      <c r="E116" s="38" t="s">
        <v>132</v>
      </c>
      <c r="F116" s="43"/>
      <c r="G116" s="43"/>
      <c r="H116" s="43"/>
      <c r="I116" s="43"/>
      <c r="J116" s="43"/>
      <c r="K116" s="39">
        <v>-172</v>
      </c>
      <c r="L116" s="41"/>
      <c r="M116" s="41"/>
      <c r="N116" s="41"/>
      <c r="O116" s="41"/>
      <c r="P116" s="40"/>
      <c r="Q116" s="40"/>
      <c r="R116" s="24">
        <f t="shared" si="6"/>
        <v>-172</v>
      </c>
      <c r="S116" s="14" t="str">
        <f>VLOOKUP(D116,'lookup table'!$A$2:$D$55,4,FALSE)</f>
        <v>misc rev</v>
      </c>
      <c r="T116" s="14" t="str">
        <f>VLOOKUP(B116,'lookup table'!$A$57:$C$72,3,FALSE)</f>
        <v>OR</v>
      </c>
      <c r="U116" s="30">
        <v>3290.61</v>
      </c>
      <c r="V116" s="31">
        <f t="shared" si="7"/>
        <v>-3462.61</v>
      </c>
      <c r="W116" s="32"/>
      <c r="X116" s="29"/>
    </row>
    <row r="117" spans="1:24" ht="13.5" hidden="1" thickBot="1" x14ac:dyDescent="0.25">
      <c r="A117" s="38" t="s">
        <v>158</v>
      </c>
      <c r="B117" s="45">
        <v>81140</v>
      </c>
      <c r="C117" s="38" t="s">
        <v>6</v>
      </c>
      <c r="D117" s="38" t="s">
        <v>96</v>
      </c>
      <c r="E117" s="38" t="s">
        <v>133</v>
      </c>
      <c r="F117" s="41"/>
      <c r="G117" s="41"/>
      <c r="H117" s="41"/>
      <c r="I117" s="41"/>
      <c r="J117" s="41"/>
      <c r="K117" s="40">
        <v>-26.55</v>
      </c>
      <c r="L117" s="41">
        <v>-26.55</v>
      </c>
      <c r="M117" s="41">
        <v>-26.55</v>
      </c>
      <c r="N117" s="41">
        <v>-26.55</v>
      </c>
      <c r="O117" s="41"/>
      <c r="P117" s="40"/>
      <c r="Q117" s="40"/>
      <c r="R117" s="24">
        <f t="shared" si="6"/>
        <v>-106.2</v>
      </c>
      <c r="S117" s="14" t="str">
        <f>VLOOKUP(D117,'lookup table'!$A$2:$D$55,4,FALSE)</f>
        <v>misc rev</v>
      </c>
      <c r="T117" s="14" t="str">
        <f>VLOOKUP(B117,'lookup table'!$A$57:$C$72,3,FALSE)</f>
        <v>OR</v>
      </c>
      <c r="U117" s="30"/>
      <c r="V117" s="31"/>
      <c r="X117" s="29"/>
    </row>
    <row r="118" spans="1:24" ht="13.5" hidden="1" thickBot="1" x14ac:dyDescent="0.25">
      <c r="A118" s="38" t="s">
        <v>158</v>
      </c>
      <c r="B118" s="45">
        <v>81150</v>
      </c>
      <c r="C118" s="38" t="s">
        <v>7</v>
      </c>
      <c r="D118" s="38" t="s">
        <v>33</v>
      </c>
      <c r="E118" s="38" t="s">
        <v>34</v>
      </c>
      <c r="F118" s="39">
        <v>-23023.81</v>
      </c>
      <c r="G118" s="39">
        <v>-22938.9</v>
      </c>
      <c r="H118" s="39">
        <v>15942.66</v>
      </c>
      <c r="I118" s="39">
        <v>8398.7099999999991</v>
      </c>
      <c r="J118" s="39">
        <v>-62468.38</v>
      </c>
      <c r="K118" s="39">
        <v>-11.26</v>
      </c>
      <c r="L118" s="39">
        <v>19.91</v>
      </c>
      <c r="M118" s="39">
        <v>25.29</v>
      </c>
      <c r="N118" s="39">
        <v>16.760000000000002</v>
      </c>
      <c r="O118" s="39"/>
      <c r="P118" s="39"/>
      <c r="Q118" s="39"/>
      <c r="R118" s="24">
        <f t="shared" si="6"/>
        <v>-84039.02</v>
      </c>
      <c r="S118" s="14" t="str">
        <f>VLOOKUP(D118,'lookup table'!$A$2:$D$55,4,FALSE)</f>
        <v>rate adj</v>
      </c>
      <c r="T118" s="14" t="str">
        <f>VLOOKUP(B118,'lookup table'!$A$57:$C$72,3,FALSE)</f>
        <v>OR</v>
      </c>
      <c r="U118" s="30">
        <v>-11355.49</v>
      </c>
      <c r="V118" s="31">
        <f t="shared" ref="V118:V123" si="8">R118-U118</f>
        <v>-72683.53</v>
      </c>
      <c r="W118" s="32"/>
      <c r="X118" s="29"/>
    </row>
    <row r="119" spans="1:24" ht="13.5" hidden="1" thickBot="1" x14ac:dyDescent="0.25">
      <c r="A119" s="38" t="s">
        <v>158</v>
      </c>
      <c r="B119" s="45">
        <v>81150</v>
      </c>
      <c r="C119" s="38" t="s">
        <v>7</v>
      </c>
      <c r="D119" s="38" t="s">
        <v>35</v>
      </c>
      <c r="E119" s="38" t="s">
        <v>36</v>
      </c>
      <c r="F119" s="40">
        <v>-1570.65</v>
      </c>
      <c r="G119" s="40">
        <v>-1584.25</v>
      </c>
      <c r="H119" s="40">
        <v>-1577.45</v>
      </c>
      <c r="I119" s="40">
        <v>-1577.45</v>
      </c>
      <c r="J119" s="40">
        <v>-1577.45</v>
      </c>
      <c r="K119" s="40">
        <v>-1577.45</v>
      </c>
      <c r="L119" s="40">
        <v>-1326.31</v>
      </c>
      <c r="M119" s="40">
        <v>-1828.59</v>
      </c>
      <c r="N119" s="40">
        <v>-1577.45</v>
      </c>
      <c r="O119" s="40"/>
      <c r="P119" s="40"/>
      <c r="Q119" s="40"/>
      <c r="R119" s="24">
        <f t="shared" si="6"/>
        <v>-14197.050000000001</v>
      </c>
      <c r="S119" s="14" t="str">
        <f>VLOOKUP(D119,'lookup table'!$A$2:$D$55,4,FALSE)</f>
        <v>misc rev</v>
      </c>
      <c r="T119" s="14" t="str">
        <f>VLOOKUP(B119,'lookup table'!$A$57:$C$72,3,FALSE)</f>
        <v>OR</v>
      </c>
      <c r="U119" s="30">
        <v>-100</v>
      </c>
      <c r="V119" s="31">
        <f t="shared" si="8"/>
        <v>-14097.050000000001</v>
      </c>
      <c r="W119" s="32"/>
      <c r="X119" s="29"/>
    </row>
    <row r="120" spans="1:24" ht="13.5" hidden="1" thickBot="1" x14ac:dyDescent="0.25">
      <c r="A120" s="38" t="s">
        <v>158</v>
      </c>
      <c r="B120" s="45">
        <v>81150</v>
      </c>
      <c r="C120" s="38" t="s">
        <v>7</v>
      </c>
      <c r="D120" s="38" t="s">
        <v>96</v>
      </c>
      <c r="E120" s="38" t="s">
        <v>133</v>
      </c>
      <c r="F120" s="39">
        <v>-53.1</v>
      </c>
      <c r="G120" s="39">
        <v>-53.1</v>
      </c>
      <c r="H120" s="39">
        <v>-53.1</v>
      </c>
      <c r="I120" s="39">
        <v>-53.1</v>
      </c>
      <c r="J120" s="39">
        <v>-53.1</v>
      </c>
      <c r="K120" s="39">
        <v>-53.1</v>
      </c>
      <c r="L120" s="39">
        <v>-53.1</v>
      </c>
      <c r="M120" s="39">
        <v>-53.1</v>
      </c>
      <c r="N120" s="39">
        <v>-53.1</v>
      </c>
      <c r="O120" s="39"/>
      <c r="P120" s="39"/>
      <c r="Q120" s="39"/>
      <c r="R120" s="24">
        <f t="shared" si="6"/>
        <v>-477.90000000000009</v>
      </c>
      <c r="S120" s="14" t="str">
        <f>VLOOKUP(D120,'lookup table'!$A$2:$D$55,4,FALSE)</f>
        <v>misc rev</v>
      </c>
      <c r="T120" s="14" t="str">
        <f>VLOOKUP(B120,'lookup table'!$A$57:$C$72,3,FALSE)</f>
        <v>OR</v>
      </c>
      <c r="U120" s="30">
        <v>-238.95</v>
      </c>
      <c r="V120" s="31">
        <f t="shared" si="8"/>
        <v>-238.9500000000001</v>
      </c>
      <c r="W120" s="32"/>
      <c r="X120" s="29"/>
    </row>
    <row r="121" spans="1:24" ht="13.5" hidden="1" thickBot="1" x14ac:dyDescent="0.25">
      <c r="A121" s="38" t="s">
        <v>158</v>
      </c>
      <c r="B121" s="45">
        <v>81160</v>
      </c>
      <c r="C121" s="38" t="s">
        <v>8</v>
      </c>
      <c r="D121" s="38" t="s">
        <v>33</v>
      </c>
      <c r="E121" s="38" t="s">
        <v>34</v>
      </c>
      <c r="F121" s="40">
        <v>-82984.3</v>
      </c>
      <c r="G121" s="40">
        <v>-68504.31</v>
      </c>
      <c r="H121" s="40">
        <v>7675.47</v>
      </c>
      <c r="I121" s="40">
        <v>8573.09</v>
      </c>
      <c r="J121" s="40">
        <v>-75908.06</v>
      </c>
      <c r="K121" s="40">
        <v>-3.82</v>
      </c>
      <c r="L121" s="40">
        <v>58.63</v>
      </c>
      <c r="M121" s="44">
        <v>14.66</v>
      </c>
      <c r="N121" s="40">
        <v>71.69</v>
      </c>
      <c r="O121" s="40"/>
      <c r="P121" s="40"/>
      <c r="Q121" s="40"/>
      <c r="R121" s="24">
        <f t="shared" si="6"/>
        <v>-211006.94999999998</v>
      </c>
      <c r="S121" s="14" t="str">
        <f>VLOOKUP(D121,'lookup table'!$A$2:$D$55,4,FALSE)</f>
        <v>rate adj</v>
      </c>
      <c r="T121" s="14" t="str">
        <f>VLOOKUP(B121,'lookup table'!$A$57:$C$72,3,FALSE)</f>
        <v>OR</v>
      </c>
      <c r="U121" s="20">
        <v>-1417.52</v>
      </c>
      <c r="V121" s="31">
        <f t="shared" si="8"/>
        <v>-209589.43</v>
      </c>
      <c r="W121" s="32"/>
      <c r="X121" s="29"/>
    </row>
    <row r="122" spans="1:24" ht="13.5" hidden="1" thickBot="1" x14ac:dyDescent="0.25">
      <c r="A122" s="38" t="s">
        <v>158</v>
      </c>
      <c r="B122" s="45">
        <v>81160</v>
      </c>
      <c r="C122" s="38" t="s">
        <v>8</v>
      </c>
      <c r="D122" s="38" t="s">
        <v>35</v>
      </c>
      <c r="E122" s="38" t="s">
        <v>36</v>
      </c>
      <c r="F122" s="39">
        <v>-1374.61</v>
      </c>
      <c r="G122" s="39">
        <v>-1226.4100000000001</v>
      </c>
      <c r="H122" s="39">
        <v>-1300.51</v>
      </c>
      <c r="I122" s="39">
        <v>-1581.11</v>
      </c>
      <c r="J122" s="39">
        <v>-1300.51</v>
      </c>
      <c r="K122" s="39">
        <v>-1234.1099999999999</v>
      </c>
      <c r="L122" s="43">
        <v>-1160.01</v>
      </c>
      <c r="M122" s="43">
        <v>-1160.01</v>
      </c>
      <c r="N122" s="43">
        <v>-1168.01</v>
      </c>
      <c r="O122" s="43"/>
      <c r="P122" s="43"/>
      <c r="Q122" s="43"/>
      <c r="R122" s="24">
        <f t="shared" si="6"/>
        <v>-11505.289999999999</v>
      </c>
      <c r="S122" s="14" t="str">
        <f>VLOOKUP(D122,'lookup table'!$A$2:$D$55,4,FALSE)</f>
        <v>misc rev</v>
      </c>
      <c r="T122" s="14" t="str">
        <f>VLOOKUP(B122,'lookup table'!$A$57:$C$72,3,FALSE)</f>
        <v>OR</v>
      </c>
      <c r="U122" s="20">
        <v>-3859.46</v>
      </c>
      <c r="V122" s="31">
        <f t="shared" si="8"/>
        <v>-7645.829999999999</v>
      </c>
      <c r="W122" s="32"/>
      <c r="X122" s="29"/>
    </row>
    <row r="123" spans="1:24" ht="13.5" hidden="1" thickBot="1" x14ac:dyDescent="0.25">
      <c r="A123" s="38" t="s">
        <v>158</v>
      </c>
      <c r="B123" s="45">
        <v>81160</v>
      </c>
      <c r="C123" s="38" t="s">
        <v>8</v>
      </c>
      <c r="D123" s="38" t="s">
        <v>37</v>
      </c>
      <c r="E123" s="38" t="s">
        <v>122</v>
      </c>
      <c r="F123" s="40">
        <v>-200</v>
      </c>
      <c r="G123" s="41"/>
      <c r="H123" s="40">
        <v>-600</v>
      </c>
      <c r="I123" s="41"/>
      <c r="J123" s="40">
        <v>-431</v>
      </c>
      <c r="K123" s="41"/>
      <c r="L123" s="41">
        <v>-400</v>
      </c>
      <c r="M123" s="41"/>
      <c r="N123" s="41">
        <v>-200</v>
      </c>
      <c r="O123" s="41"/>
      <c r="P123" s="41"/>
      <c r="Q123" s="41"/>
      <c r="R123" s="24">
        <f t="shared" si="6"/>
        <v>-1831</v>
      </c>
      <c r="S123" s="14" t="str">
        <f>VLOOKUP(D123,'lookup table'!$A$2:$D$55,4,FALSE)</f>
        <v>misc rev</v>
      </c>
      <c r="T123" s="14" t="str">
        <f>VLOOKUP(B123,'lookup table'!$A$57:$C$72,3,FALSE)</f>
        <v>OR</v>
      </c>
      <c r="U123" s="30">
        <v>6801.88</v>
      </c>
      <c r="V123" s="31">
        <f t="shared" si="8"/>
        <v>-8632.880000000001</v>
      </c>
      <c r="W123" s="32"/>
      <c r="X123" s="29"/>
    </row>
    <row r="124" spans="1:24" ht="13.5" hidden="1" thickBot="1" x14ac:dyDescent="0.25">
      <c r="A124" s="38" t="s">
        <v>158</v>
      </c>
      <c r="B124" s="45">
        <v>81160</v>
      </c>
      <c r="C124" s="38" t="s">
        <v>8</v>
      </c>
      <c r="D124" s="38" t="s">
        <v>96</v>
      </c>
      <c r="E124" s="38" t="s">
        <v>133</v>
      </c>
      <c r="F124" s="39">
        <v>-79.650000000000006</v>
      </c>
      <c r="G124" s="39">
        <v>-79.650000000000006</v>
      </c>
      <c r="H124" s="39">
        <v>-79.650000000000006</v>
      </c>
      <c r="I124" s="39">
        <v>-79.650000000000006</v>
      </c>
      <c r="J124" s="39">
        <v>-79.650000000000006</v>
      </c>
      <c r="K124" s="39">
        <v>-79.650000000000006</v>
      </c>
      <c r="L124" s="39">
        <v>-79.650000000000006</v>
      </c>
      <c r="M124" s="39">
        <v>-79.650000000000006</v>
      </c>
      <c r="N124" s="39">
        <v>-79.650000000000006</v>
      </c>
      <c r="O124" s="39"/>
      <c r="P124" s="39"/>
      <c r="Q124" s="39"/>
      <c r="R124" s="24">
        <f t="shared" si="6"/>
        <v>-716.84999999999991</v>
      </c>
      <c r="S124" s="14" t="str">
        <f>VLOOKUP(D124,'lookup table'!$A$2:$D$55,4,FALSE)</f>
        <v>misc rev</v>
      </c>
      <c r="T124" s="14" t="str">
        <f>VLOOKUP(B124,'lookup table'!$A$57:$C$72,3,FALSE)</f>
        <v>OR</v>
      </c>
      <c r="U124" s="30"/>
      <c r="V124" s="31"/>
      <c r="W124" s="32"/>
      <c r="X124" s="29"/>
    </row>
    <row r="125" spans="1:24" ht="13.5" hidden="1" thickBot="1" x14ac:dyDescent="0.25">
      <c r="A125" s="38" t="s">
        <v>158</v>
      </c>
      <c r="B125" s="45">
        <v>81170</v>
      </c>
      <c r="C125" s="38" t="s">
        <v>9</v>
      </c>
      <c r="D125" s="38" t="s">
        <v>33</v>
      </c>
      <c r="E125" s="38" t="s">
        <v>34</v>
      </c>
      <c r="F125" s="40">
        <v>-5844.56</v>
      </c>
      <c r="G125" s="40">
        <v>-10831.58</v>
      </c>
      <c r="H125" s="40">
        <v>-1864.29</v>
      </c>
      <c r="I125" s="40">
        <v>1028.92</v>
      </c>
      <c r="J125" s="40">
        <v>-20780.509999999998</v>
      </c>
      <c r="K125" s="40">
        <v>18.25</v>
      </c>
      <c r="L125" s="41"/>
      <c r="M125" s="41">
        <v>1.81</v>
      </c>
      <c r="N125" s="41"/>
      <c r="O125" s="41"/>
      <c r="P125" s="41"/>
      <c r="Q125" s="40"/>
      <c r="R125" s="24">
        <f t="shared" si="6"/>
        <v>-38271.960000000006</v>
      </c>
      <c r="S125" s="14" t="str">
        <f>VLOOKUP(D125,'lookup table'!$A$2:$D$55,4,FALSE)</f>
        <v>rate adj</v>
      </c>
      <c r="T125" s="14" t="str">
        <f>VLOOKUP(B125,'lookup table'!$A$57:$C$72,3,FALSE)</f>
        <v>OR</v>
      </c>
      <c r="U125" s="30">
        <v>-1716.84</v>
      </c>
      <c r="V125" s="31">
        <f>R125-U125</f>
        <v>-36555.12000000001</v>
      </c>
      <c r="W125" s="32"/>
      <c r="X125" s="29"/>
    </row>
    <row r="126" spans="1:24" ht="13.5" hidden="1" thickBot="1" x14ac:dyDescent="0.25">
      <c r="A126" s="38" t="s">
        <v>158</v>
      </c>
      <c r="B126" s="45">
        <v>81170</v>
      </c>
      <c r="C126" s="38" t="s">
        <v>9</v>
      </c>
      <c r="D126" s="38" t="s">
        <v>35</v>
      </c>
      <c r="E126" s="38" t="s">
        <v>36</v>
      </c>
      <c r="F126" s="39">
        <v>-285.89999999999998</v>
      </c>
      <c r="G126" s="39">
        <v>-285.89999999999998</v>
      </c>
      <c r="H126" s="39">
        <v>-285.89999999999998</v>
      </c>
      <c r="I126" s="39">
        <v>-321.45999999999998</v>
      </c>
      <c r="J126" s="39">
        <v>-321.45999999999998</v>
      </c>
      <c r="K126" s="39">
        <v>-321.45999999999998</v>
      </c>
      <c r="L126" s="39">
        <v>-267.06</v>
      </c>
      <c r="M126" s="39">
        <v>-267.06</v>
      </c>
      <c r="N126" s="39">
        <v>-267.06</v>
      </c>
      <c r="O126" s="39"/>
      <c r="P126" s="39"/>
      <c r="Q126" s="39"/>
      <c r="R126" s="24">
        <f t="shared" si="6"/>
        <v>-2623.2599999999998</v>
      </c>
      <c r="S126" s="14" t="str">
        <f>VLOOKUP(D126,'lookup table'!$A$2:$D$55,4,FALSE)</f>
        <v>misc rev</v>
      </c>
      <c r="T126" s="14" t="str">
        <f>VLOOKUP(B126,'lookup table'!$A$57:$C$72,3,FALSE)</f>
        <v>OR</v>
      </c>
      <c r="U126" s="30"/>
      <c r="V126" s="31"/>
      <c r="W126" s="32"/>
      <c r="X126" s="29"/>
    </row>
    <row r="127" spans="1:24" ht="13.5" hidden="1" thickBot="1" x14ac:dyDescent="0.25">
      <c r="A127" s="38" t="s">
        <v>158</v>
      </c>
      <c r="B127" s="45">
        <v>81170</v>
      </c>
      <c r="C127" s="38" t="s">
        <v>9</v>
      </c>
      <c r="D127" s="38" t="s">
        <v>37</v>
      </c>
      <c r="E127" s="38" t="s">
        <v>122</v>
      </c>
      <c r="F127" s="41"/>
      <c r="G127" s="41"/>
      <c r="H127" s="40">
        <v>-200</v>
      </c>
      <c r="I127" s="41"/>
      <c r="J127" s="41"/>
      <c r="K127" s="41"/>
      <c r="L127" s="40"/>
      <c r="M127" s="40"/>
      <c r="N127" s="40"/>
      <c r="O127" s="40"/>
      <c r="P127" s="40"/>
      <c r="Q127" s="40"/>
      <c r="R127" s="24">
        <f t="shared" si="6"/>
        <v>-200</v>
      </c>
      <c r="S127" s="14" t="str">
        <f>VLOOKUP(D127,'lookup table'!$A$2:$D$55,4,FALSE)</f>
        <v>misc rev</v>
      </c>
      <c r="T127" s="14" t="str">
        <f>VLOOKUP(B127,'lookup table'!$A$57:$C$72,3,FALSE)</f>
        <v>OR</v>
      </c>
      <c r="U127" s="30">
        <v>-3262.65</v>
      </c>
      <c r="V127" s="31">
        <f>R127-U127</f>
        <v>3062.65</v>
      </c>
      <c r="W127" s="32"/>
      <c r="X127" s="29"/>
    </row>
    <row r="128" spans="1:24" ht="13.5" hidden="1" thickBot="1" x14ac:dyDescent="0.25">
      <c r="A128" s="38" t="s">
        <v>158</v>
      </c>
      <c r="B128" s="45">
        <v>81190</v>
      </c>
      <c r="C128" s="38" t="s">
        <v>10</v>
      </c>
      <c r="D128" s="38" t="s">
        <v>33</v>
      </c>
      <c r="E128" s="38" t="s">
        <v>34</v>
      </c>
      <c r="F128" s="39">
        <v>-3019.64</v>
      </c>
      <c r="G128" s="39">
        <v>-627.22</v>
      </c>
      <c r="H128" s="39">
        <v>14111.37</v>
      </c>
      <c r="I128" s="39">
        <v>12543.59</v>
      </c>
      <c r="J128" s="39">
        <v>-463.03</v>
      </c>
      <c r="K128" s="39">
        <v>-22.13</v>
      </c>
      <c r="L128" s="39">
        <v>-8.0399999999999991</v>
      </c>
      <c r="M128" s="39">
        <v>-33.79</v>
      </c>
      <c r="N128" s="39">
        <v>-9.52</v>
      </c>
      <c r="O128" s="39"/>
      <c r="P128" s="39"/>
      <c r="Q128" s="39"/>
      <c r="R128" s="24">
        <f t="shared" si="6"/>
        <v>22471.59</v>
      </c>
      <c r="S128" s="14" t="str">
        <f>VLOOKUP(D128,'lookup table'!$A$2:$D$55,4,FALSE)</f>
        <v>rate adj</v>
      </c>
      <c r="T128" s="14" t="str">
        <f>VLOOKUP(B128,'lookup table'!$A$57:$C$72,3,FALSE)</f>
        <v>OR</v>
      </c>
      <c r="U128" s="30">
        <v>965.56</v>
      </c>
      <c r="V128" s="31">
        <f>R128-U128</f>
        <v>21506.03</v>
      </c>
      <c r="W128" s="32"/>
      <c r="X128" s="29"/>
    </row>
    <row r="129" spans="1:24" ht="13.5" hidden="1" thickBot="1" x14ac:dyDescent="0.25">
      <c r="A129" s="38" t="s">
        <v>158</v>
      </c>
      <c r="B129" s="45">
        <v>81190</v>
      </c>
      <c r="C129" s="38" t="s">
        <v>10</v>
      </c>
      <c r="D129" s="38" t="s">
        <v>35</v>
      </c>
      <c r="E129" s="38" t="s">
        <v>36</v>
      </c>
      <c r="F129" s="40">
        <v>-105.08</v>
      </c>
      <c r="G129" s="40">
        <v>-105.08</v>
      </c>
      <c r="H129" s="40">
        <v>-105.08</v>
      </c>
      <c r="I129" s="40">
        <v>-105.08</v>
      </c>
      <c r="J129" s="40">
        <v>-105.08</v>
      </c>
      <c r="K129" s="40">
        <v>-105.08</v>
      </c>
      <c r="L129" s="41">
        <v>-105.08</v>
      </c>
      <c r="M129" s="40">
        <v>-105.08</v>
      </c>
      <c r="N129" s="41">
        <v>-105.08</v>
      </c>
      <c r="O129" s="40"/>
      <c r="P129" s="40"/>
      <c r="Q129" s="41"/>
      <c r="R129" s="24">
        <f t="shared" si="6"/>
        <v>-945.72000000000014</v>
      </c>
      <c r="S129" s="14" t="str">
        <f>VLOOKUP(D129,'lookup table'!$A$2:$D$55,4,FALSE)</f>
        <v>misc rev</v>
      </c>
      <c r="T129" s="14" t="str">
        <f>VLOOKUP(B129,'lookup table'!$A$57:$C$72,3,FALSE)</f>
        <v>OR</v>
      </c>
      <c r="U129" s="30">
        <v>-9286152.4100000001</v>
      </c>
      <c r="V129" s="20">
        <f>R129-U129</f>
        <v>9285206.6899999995</v>
      </c>
      <c r="W129" s="32"/>
      <c r="X129" s="29"/>
    </row>
    <row r="130" spans="1:24" ht="13.5" hidden="1" thickBot="1" x14ac:dyDescent="0.25">
      <c r="A130" s="38" t="s">
        <v>158</v>
      </c>
      <c r="B130" s="45">
        <v>81190</v>
      </c>
      <c r="C130" s="38" t="s">
        <v>10</v>
      </c>
      <c r="D130" s="38" t="s">
        <v>37</v>
      </c>
      <c r="E130" s="38" t="s">
        <v>122</v>
      </c>
      <c r="F130" s="40"/>
      <c r="G130" s="40"/>
      <c r="H130" s="40"/>
      <c r="I130" s="40"/>
      <c r="J130" s="40"/>
      <c r="K130" s="40"/>
      <c r="L130" s="41">
        <v>-200</v>
      </c>
      <c r="M130" s="40"/>
      <c r="N130" s="41"/>
      <c r="O130" s="40"/>
      <c r="P130" s="40"/>
      <c r="Q130" s="41"/>
      <c r="R130" s="24">
        <f t="shared" si="6"/>
        <v>-200</v>
      </c>
      <c r="S130" s="14" t="str">
        <f>VLOOKUP(D130,'lookup table'!$A$2:$D$55,4,FALSE)</f>
        <v>misc rev</v>
      </c>
      <c r="T130" s="14" t="str">
        <f>VLOOKUP(B130,'lookup table'!$A$57:$C$72,3,FALSE)</f>
        <v>OR</v>
      </c>
      <c r="U130" s="30"/>
      <c r="V130" s="20"/>
      <c r="W130" s="32" t="s">
        <v>176</v>
      </c>
      <c r="X130" s="29"/>
    </row>
    <row r="131" spans="1:24" ht="13.5" hidden="1" thickBot="1" x14ac:dyDescent="0.25">
      <c r="A131" s="38" t="s">
        <v>158</v>
      </c>
      <c r="B131" s="45">
        <v>81190</v>
      </c>
      <c r="C131" s="38" t="s">
        <v>10</v>
      </c>
      <c r="D131" s="38" t="s">
        <v>96</v>
      </c>
      <c r="E131" s="38" t="s">
        <v>133</v>
      </c>
      <c r="F131" s="39">
        <v>-26.55</v>
      </c>
      <c r="G131" s="39">
        <v>-26.55</v>
      </c>
      <c r="H131" s="39">
        <v>-26.55</v>
      </c>
      <c r="I131" s="39">
        <v>-26.55</v>
      </c>
      <c r="J131" s="39">
        <v>-26.55</v>
      </c>
      <c r="K131" s="39">
        <v>-26.55</v>
      </c>
      <c r="L131" s="43">
        <v>-26.55</v>
      </c>
      <c r="M131" s="39">
        <v>-26.55</v>
      </c>
      <c r="N131" s="43">
        <v>-26.55</v>
      </c>
      <c r="O131" s="43"/>
      <c r="P131" s="43"/>
      <c r="Q131" s="43"/>
      <c r="R131" s="24">
        <f t="shared" si="6"/>
        <v>-238.95000000000005</v>
      </c>
      <c r="S131" s="14" t="str">
        <f>VLOOKUP(D131,'lookup table'!$A$2:$D$55,4,FALSE)</f>
        <v>misc rev</v>
      </c>
      <c r="T131" s="14" t="str">
        <f>VLOOKUP(B131,'lookup table'!$A$57:$C$72,3,FALSE)</f>
        <v>OR</v>
      </c>
      <c r="U131" s="30">
        <v>-4569664.25</v>
      </c>
      <c r="V131" s="20">
        <f t="shared" ref="V131:V137" si="9">R131-U131</f>
        <v>4569425.3</v>
      </c>
      <c r="W131" s="32"/>
      <c r="X131" s="29"/>
    </row>
    <row r="132" spans="1:24" ht="13.5" hidden="1" thickBot="1" x14ac:dyDescent="0.25">
      <c r="A132" s="38" t="s">
        <v>158</v>
      </c>
      <c r="B132" s="45">
        <v>81195</v>
      </c>
      <c r="C132" s="38" t="s">
        <v>11</v>
      </c>
      <c r="D132" s="38" t="s">
        <v>33</v>
      </c>
      <c r="E132" s="38" t="s">
        <v>34</v>
      </c>
      <c r="F132" s="40">
        <v>3.73</v>
      </c>
      <c r="G132" s="40">
        <v>-1.88</v>
      </c>
      <c r="H132" s="40">
        <v>2079.5700000000002</v>
      </c>
      <c r="I132" s="40">
        <v>3557.98</v>
      </c>
      <c r="J132" s="40">
        <v>-3858.99</v>
      </c>
      <c r="K132" s="41"/>
      <c r="L132" s="40"/>
      <c r="M132" s="40"/>
      <c r="N132" s="41"/>
      <c r="O132" s="40"/>
      <c r="P132" s="40"/>
      <c r="Q132" s="40"/>
      <c r="R132" s="24">
        <f t="shared" si="6"/>
        <v>1780.4099999999999</v>
      </c>
      <c r="S132" s="14" t="str">
        <f>VLOOKUP(D132,'lookup table'!$A$2:$D$55,4,FALSE)</f>
        <v>rate adj</v>
      </c>
      <c r="T132" s="14" t="str">
        <f>VLOOKUP(B132,'lookup table'!$A$57:$C$72,3,FALSE)</f>
        <v>OR</v>
      </c>
      <c r="U132" s="30">
        <v>13194270.960000001</v>
      </c>
      <c r="V132" s="20">
        <f t="shared" si="9"/>
        <v>-13192490.550000001</v>
      </c>
      <c r="W132" s="32"/>
      <c r="X132" s="29"/>
    </row>
    <row r="133" spans="1:24" ht="13.5" hidden="1" thickBot="1" x14ac:dyDescent="0.25">
      <c r="A133" s="38" t="s">
        <v>158</v>
      </c>
      <c r="B133" s="45">
        <v>81195</v>
      </c>
      <c r="C133" s="38" t="s">
        <v>11</v>
      </c>
      <c r="D133" s="38" t="s">
        <v>35</v>
      </c>
      <c r="E133" s="38" t="s">
        <v>36</v>
      </c>
      <c r="F133" s="43"/>
      <c r="G133" s="39">
        <v>-16</v>
      </c>
      <c r="H133" s="39">
        <v>-16</v>
      </c>
      <c r="I133" s="39">
        <v>-16</v>
      </c>
      <c r="J133" s="39">
        <v>-16</v>
      </c>
      <c r="K133" s="39">
        <v>-16</v>
      </c>
      <c r="L133" s="39">
        <v>-16</v>
      </c>
      <c r="M133" s="39">
        <v>-16</v>
      </c>
      <c r="N133" s="39">
        <v>-16</v>
      </c>
      <c r="O133" s="39"/>
      <c r="P133" s="39"/>
      <c r="Q133" s="39"/>
      <c r="R133" s="24">
        <f t="shared" si="6"/>
        <v>-128</v>
      </c>
      <c r="S133" s="14" t="str">
        <f>VLOOKUP(D133,'lookup table'!$A$2:$D$55,4,FALSE)</f>
        <v>misc rev</v>
      </c>
      <c r="T133" s="14" t="str">
        <f>VLOOKUP(B133,'lookup table'!$A$57:$C$72,3,FALSE)</f>
        <v>OR</v>
      </c>
      <c r="U133" s="30">
        <v>112434.28</v>
      </c>
      <c r="V133" s="20">
        <f t="shared" si="9"/>
        <v>-112562.28</v>
      </c>
      <c r="W133" s="32"/>
      <c r="X133" s="29"/>
    </row>
    <row r="134" spans="1:24" ht="13.5" hidden="1" thickBot="1" x14ac:dyDescent="0.25">
      <c r="A134" s="38" t="s">
        <v>158</v>
      </c>
      <c r="B134" s="45">
        <v>81195</v>
      </c>
      <c r="C134" s="38" t="s">
        <v>11</v>
      </c>
      <c r="D134" s="38" t="s">
        <v>37</v>
      </c>
      <c r="E134" s="38" t="s">
        <v>122</v>
      </c>
      <c r="F134" s="40">
        <v>-200</v>
      </c>
      <c r="G134" s="41"/>
      <c r="H134" s="41"/>
      <c r="I134" s="41"/>
      <c r="J134" s="41"/>
      <c r="K134" s="41"/>
      <c r="L134" s="40"/>
      <c r="M134" s="40"/>
      <c r="N134" s="40"/>
      <c r="O134" s="40"/>
      <c r="P134" s="40"/>
      <c r="Q134" s="40"/>
      <c r="R134" s="24">
        <f t="shared" si="6"/>
        <v>-200</v>
      </c>
      <c r="S134" s="14" t="str">
        <f>VLOOKUP(D134,'lookup table'!$A$2:$D$55,4,FALSE)</f>
        <v>misc rev</v>
      </c>
      <c r="T134" s="14" t="str">
        <f>VLOOKUP(B134,'lookup table'!$A$57:$C$72,3,FALSE)</f>
        <v>OR</v>
      </c>
      <c r="U134" s="30">
        <v>-41910.17</v>
      </c>
      <c r="V134" s="20">
        <f t="shared" si="9"/>
        <v>41710.17</v>
      </c>
      <c r="W134" s="32"/>
      <c r="X134" s="29"/>
    </row>
    <row r="135" spans="1:24" ht="13.5" hidden="1" thickBot="1" x14ac:dyDescent="0.25">
      <c r="A135" s="38" t="s">
        <v>158</v>
      </c>
      <c r="B135" s="45">
        <v>81199</v>
      </c>
      <c r="C135" s="38" t="s">
        <v>41</v>
      </c>
      <c r="D135" s="38" t="s">
        <v>42</v>
      </c>
      <c r="E135" s="38" t="s">
        <v>139</v>
      </c>
      <c r="F135" s="43"/>
      <c r="G135" s="43"/>
      <c r="H135" s="43"/>
      <c r="I135" s="43"/>
      <c r="J135" s="43"/>
      <c r="K135" s="39">
        <v>-15470857.529999999</v>
      </c>
      <c r="L135" s="43">
        <v>-1499422.7</v>
      </c>
      <c r="M135" s="43"/>
      <c r="N135" s="43"/>
      <c r="O135" s="43"/>
      <c r="P135" s="43"/>
      <c r="Q135" s="39"/>
      <c r="R135" s="24">
        <f t="shared" si="6"/>
        <v>-16970280.23</v>
      </c>
      <c r="S135" s="14" t="str">
        <f>VLOOKUP(D135,'lookup table'!$A$2:$D$55,4,FALSE)</f>
        <v>rate adj</v>
      </c>
      <c r="T135" s="14" t="str">
        <f>VLOOKUP(B135,'lookup table'!$A$57:$C$72,3,FALSE)</f>
        <v>OR</v>
      </c>
      <c r="U135" s="30">
        <v>2077847.24</v>
      </c>
      <c r="V135" s="20">
        <f t="shared" si="9"/>
        <v>-19048127.469999999</v>
      </c>
      <c r="W135" s="32"/>
      <c r="X135" s="29"/>
    </row>
    <row r="136" spans="1:24" ht="13.5" hidden="1" thickBot="1" x14ac:dyDescent="0.25">
      <c r="A136" s="38" t="s">
        <v>158</v>
      </c>
      <c r="B136" s="45">
        <v>81199</v>
      </c>
      <c r="C136" s="38" t="s">
        <v>41</v>
      </c>
      <c r="D136" s="38" t="s">
        <v>43</v>
      </c>
      <c r="E136" s="38" t="s">
        <v>44</v>
      </c>
      <c r="F136" s="40">
        <v>4488131.01</v>
      </c>
      <c r="G136" s="40">
        <v>2490050.75</v>
      </c>
      <c r="H136" s="40">
        <v>-873425.38</v>
      </c>
      <c r="I136" s="40">
        <v>-673324.54</v>
      </c>
      <c r="J136" s="40">
        <v>-1566241.34</v>
      </c>
      <c r="K136" s="40">
        <v>228217.39</v>
      </c>
      <c r="L136" s="41">
        <v>121290.3</v>
      </c>
      <c r="M136" s="41">
        <v>-97847.31</v>
      </c>
      <c r="N136" s="41">
        <v>-336110.58</v>
      </c>
      <c r="O136" s="41"/>
      <c r="P136" s="41"/>
      <c r="Q136" s="41"/>
      <c r="R136" s="24">
        <f t="shared" ref="R136:R159" si="10">+SUM(F136:Q136)</f>
        <v>3780740.3000000003</v>
      </c>
      <c r="S136" s="14" t="str">
        <f>VLOOKUP(D136,'lookup table'!$A$2:$D$55,4,FALSE)</f>
        <v>rate adj</v>
      </c>
      <c r="T136" s="14" t="str">
        <f>VLOOKUP(B136,'lookup table'!$A$57:$C$72,3,FALSE)</f>
        <v>OR</v>
      </c>
      <c r="U136" s="30">
        <v>-27328.48</v>
      </c>
      <c r="V136" s="20">
        <f t="shared" si="9"/>
        <v>3808068.7800000003</v>
      </c>
      <c r="W136" s="32"/>
      <c r="X136" s="29"/>
    </row>
    <row r="137" spans="1:24" ht="13.5" hidden="1" thickBot="1" x14ac:dyDescent="0.25">
      <c r="A137" s="38" t="s">
        <v>158</v>
      </c>
      <c r="B137" s="45">
        <v>81199</v>
      </c>
      <c r="C137" s="38" t="s">
        <v>41</v>
      </c>
      <c r="D137" s="38" t="s">
        <v>45</v>
      </c>
      <c r="E137" s="38" t="s">
        <v>46</v>
      </c>
      <c r="F137" s="39">
        <v>-84930.96</v>
      </c>
      <c r="G137" s="39">
        <v>-69064.929999999993</v>
      </c>
      <c r="H137" s="39">
        <v>-65032.07</v>
      </c>
      <c r="I137" s="39">
        <v>-50779.91</v>
      </c>
      <c r="J137" s="39">
        <v>-26413.78</v>
      </c>
      <c r="K137" s="39">
        <v>-20903.39</v>
      </c>
      <c r="L137" s="43">
        <v>-14807.43</v>
      </c>
      <c r="M137" s="43">
        <v>-11120.26</v>
      </c>
      <c r="N137" s="43">
        <v>-11690.51</v>
      </c>
      <c r="O137" s="43"/>
      <c r="P137" s="39"/>
      <c r="Q137" s="43"/>
      <c r="R137" s="24">
        <f t="shared" si="10"/>
        <v>-354743.24000000005</v>
      </c>
      <c r="S137" s="14" t="str">
        <f>VLOOKUP(D137,'lookup table'!$A$2:$D$55,4,FALSE)</f>
        <v>rate adj</v>
      </c>
      <c r="T137" s="14" t="str">
        <f>VLOOKUP(B137,'lookup table'!$A$57:$C$72,3,FALSE)</f>
        <v>OR</v>
      </c>
      <c r="U137" s="30">
        <v>-14723.37</v>
      </c>
      <c r="V137" s="20">
        <f t="shared" si="9"/>
        <v>-340019.87000000005</v>
      </c>
      <c r="W137" s="32"/>
      <c r="X137" s="29"/>
    </row>
    <row r="138" spans="1:24" ht="13.5" hidden="1" thickBot="1" x14ac:dyDescent="0.25">
      <c r="A138" s="38" t="s">
        <v>158</v>
      </c>
      <c r="B138" s="45">
        <v>81199</v>
      </c>
      <c r="C138" s="38" t="s">
        <v>41</v>
      </c>
      <c r="D138" s="38" t="s">
        <v>140</v>
      </c>
      <c r="E138" s="38" t="s">
        <v>141</v>
      </c>
      <c r="F138" s="40">
        <v>-102095.59</v>
      </c>
      <c r="G138" s="40">
        <v>-84911.41</v>
      </c>
      <c r="H138" s="40">
        <v>-80915.289999999994</v>
      </c>
      <c r="I138" s="40">
        <v>-62314.93</v>
      </c>
      <c r="J138" s="40">
        <v>-33059.26</v>
      </c>
      <c r="K138" s="40">
        <v>-25080.55</v>
      </c>
      <c r="L138" s="40">
        <v>-18226.86</v>
      </c>
      <c r="M138" s="40">
        <v>-13826.7</v>
      </c>
      <c r="N138" s="40">
        <v>-14370.61</v>
      </c>
      <c r="O138" s="40"/>
      <c r="P138" s="40"/>
      <c r="Q138" s="40"/>
      <c r="R138" s="24">
        <f t="shared" si="10"/>
        <v>-434801.19999999995</v>
      </c>
      <c r="S138" s="14" t="str">
        <f>VLOOKUP(D138,'lookup table'!$A$2:$D$55,4,FALSE)</f>
        <v>rate adj</v>
      </c>
      <c r="T138" s="14" t="str">
        <f>VLOOKUP(B138,'lookup table'!$A$57:$C$72,3,FALSE)</f>
        <v>OR</v>
      </c>
      <c r="U138" s="30"/>
      <c r="V138" s="20"/>
      <c r="W138" s="32"/>
      <c r="X138" s="29"/>
    </row>
    <row r="139" spans="1:24" ht="13.5" hidden="1" thickBot="1" x14ac:dyDescent="0.25">
      <c r="A139" s="38" t="s">
        <v>158</v>
      </c>
      <c r="B139" s="45">
        <v>81199</v>
      </c>
      <c r="C139" s="38" t="s">
        <v>41</v>
      </c>
      <c r="D139" s="38" t="s">
        <v>47</v>
      </c>
      <c r="E139" s="38" t="s">
        <v>48</v>
      </c>
      <c r="F139" s="39">
        <v>46123.95</v>
      </c>
      <c r="G139" s="39">
        <v>39709.300000000003</v>
      </c>
      <c r="H139" s="39">
        <v>39381.33</v>
      </c>
      <c r="I139" s="39">
        <v>31855.39</v>
      </c>
      <c r="J139" s="39">
        <v>21519.25</v>
      </c>
      <c r="K139" s="39">
        <v>19070.47</v>
      </c>
      <c r="L139" s="39">
        <v>16519.810000000001</v>
      </c>
      <c r="M139" s="39">
        <v>15451.47</v>
      </c>
      <c r="N139" s="43">
        <v>14478.38</v>
      </c>
      <c r="O139" s="43"/>
      <c r="P139" s="43"/>
      <c r="Q139" s="39"/>
      <c r="R139" s="24">
        <f t="shared" si="10"/>
        <v>244109.35</v>
      </c>
      <c r="S139" s="14" t="str">
        <f>VLOOKUP(D139,'lookup table'!$A$2:$D$55,4,FALSE)</f>
        <v>rate adj</v>
      </c>
      <c r="T139" s="14" t="str">
        <f>VLOOKUP(B139,'lookup table'!$A$57:$C$72,3,FALSE)</f>
        <v>OR</v>
      </c>
      <c r="U139" s="20"/>
      <c r="V139" s="20"/>
      <c r="W139" s="32"/>
      <c r="X139" s="29"/>
    </row>
    <row r="140" spans="1:24" ht="13.5" hidden="1" thickBot="1" x14ac:dyDescent="0.25">
      <c r="A140" s="38" t="s">
        <v>158</v>
      </c>
      <c r="B140" s="45">
        <v>81199</v>
      </c>
      <c r="C140" s="38" t="s">
        <v>41</v>
      </c>
      <c r="D140" s="38" t="s">
        <v>136</v>
      </c>
      <c r="E140" s="38" t="s">
        <v>137</v>
      </c>
      <c r="F140" s="40">
        <v>21789.9</v>
      </c>
      <c r="G140" s="40">
        <v>18365.71</v>
      </c>
      <c r="H140" s="40">
        <v>17540.45</v>
      </c>
      <c r="I140" s="40">
        <v>13424.37</v>
      </c>
      <c r="J140" s="40">
        <v>7458.71</v>
      </c>
      <c r="K140" s="40">
        <v>5884.05</v>
      </c>
      <c r="L140" s="40">
        <v>4582.1400000000003</v>
      </c>
      <c r="M140" s="40">
        <v>3722.79</v>
      </c>
      <c r="N140" s="40">
        <v>3833.35</v>
      </c>
      <c r="O140" s="40"/>
      <c r="P140" s="40"/>
      <c r="Q140" s="40"/>
      <c r="R140" s="24">
        <f t="shared" si="10"/>
        <v>96601.47</v>
      </c>
      <c r="S140" s="14" t="str">
        <f>VLOOKUP(D140,'lookup table'!$A$2:$D$55,4,FALSE)</f>
        <v>rate adj</v>
      </c>
      <c r="T140" s="14" t="str">
        <f>VLOOKUP(B140,'lookup table'!$A$57:$C$72,3,FALSE)</f>
        <v>OR</v>
      </c>
      <c r="U140" s="30"/>
      <c r="V140" s="20"/>
      <c r="W140" s="32"/>
      <c r="X140" s="29"/>
    </row>
    <row r="141" spans="1:24" ht="13.5" hidden="1" thickBot="1" x14ac:dyDescent="0.25">
      <c r="A141" s="38" t="s">
        <v>158</v>
      </c>
      <c r="B141" s="45">
        <v>81199</v>
      </c>
      <c r="C141" s="38" t="s">
        <v>41</v>
      </c>
      <c r="D141" s="38" t="s">
        <v>51</v>
      </c>
      <c r="E141" s="38" t="s">
        <v>52</v>
      </c>
      <c r="F141" s="39">
        <v>166388.24</v>
      </c>
      <c r="G141" s="39">
        <v>169855</v>
      </c>
      <c r="H141" s="39">
        <v>168999.32</v>
      </c>
      <c r="I141" s="39">
        <v>135322.13</v>
      </c>
      <c r="J141" s="39">
        <v>123156.97</v>
      </c>
      <c r="K141" s="39">
        <v>131118.70000000001</v>
      </c>
      <c r="L141" s="43">
        <v>123449.7</v>
      </c>
      <c r="M141" s="39">
        <v>121812.74</v>
      </c>
      <c r="N141" s="43">
        <v>121650.09</v>
      </c>
      <c r="O141" s="39"/>
      <c r="P141" s="39"/>
      <c r="Q141" s="43"/>
      <c r="R141" s="24">
        <f t="shared" si="10"/>
        <v>1261752.8899999999</v>
      </c>
      <c r="S141" s="14" t="str">
        <f>VLOOKUP(D141,'lookup table'!$A$2:$D$55,4,FALSE)</f>
        <v>rate adj</v>
      </c>
      <c r="T141" s="14" t="str">
        <f>VLOOKUP(B141,'lookup table'!$A$57:$C$72,3,FALSE)</f>
        <v>OR</v>
      </c>
      <c r="U141" s="30"/>
      <c r="V141" s="20"/>
      <c r="W141" s="32"/>
      <c r="X141" s="29"/>
    </row>
    <row r="142" spans="1:24" ht="13.5" hidden="1" thickBot="1" x14ac:dyDescent="0.25">
      <c r="A142" s="38" t="s">
        <v>158</v>
      </c>
      <c r="B142" s="45">
        <v>81199</v>
      </c>
      <c r="C142" s="38" t="s">
        <v>41</v>
      </c>
      <c r="D142" s="38" t="s">
        <v>53</v>
      </c>
      <c r="E142" s="38" t="s">
        <v>54</v>
      </c>
      <c r="F142" s="40">
        <v>-3791</v>
      </c>
      <c r="G142" s="40">
        <v>-2468</v>
      </c>
      <c r="H142" s="40">
        <v>-3243</v>
      </c>
      <c r="I142" s="40">
        <v>-2945</v>
      </c>
      <c r="J142" s="40">
        <v>-1550</v>
      </c>
      <c r="K142" s="40">
        <v>-3525</v>
      </c>
      <c r="L142" s="41">
        <v>-1550</v>
      </c>
      <c r="M142" s="41">
        <v>-2170</v>
      </c>
      <c r="N142" s="41">
        <v>-1685</v>
      </c>
      <c r="O142" s="41"/>
      <c r="P142" s="41"/>
      <c r="Q142" s="41"/>
      <c r="R142" s="24">
        <f t="shared" si="10"/>
        <v>-22927</v>
      </c>
      <c r="S142" s="14" t="str">
        <f>VLOOKUP(D142,'lookup table'!$A$2:$D$55,4,FALSE)</f>
        <v>misc rev</v>
      </c>
      <c r="T142" s="14" t="str">
        <f>VLOOKUP(B142,'lookup table'!$A$57:$C$72,3,FALSE)</f>
        <v>OR</v>
      </c>
      <c r="U142" s="30"/>
      <c r="V142" s="20"/>
      <c r="W142" s="32"/>
      <c r="X142" s="29"/>
    </row>
    <row r="143" spans="1:24" ht="13.5" thickBot="1" x14ac:dyDescent="0.25">
      <c r="A143" s="38" t="s">
        <v>158</v>
      </c>
      <c r="B143" s="45">
        <v>82230</v>
      </c>
      <c r="C143" s="38" t="s">
        <v>12</v>
      </c>
      <c r="D143" s="38" t="s">
        <v>35</v>
      </c>
      <c r="E143" s="38" t="s">
        <v>36</v>
      </c>
      <c r="F143" s="39">
        <v>-1491.38</v>
      </c>
      <c r="G143" s="39">
        <v>-1483.38</v>
      </c>
      <c r="H143" s="39">
        <v>-1499.38</v>
      </c>
      <c r="I143" s="39">
        <v>-1558.08</v>
      </c>
      <c r="J143" s="39">
        <v>-1491.38</v>
      </c>
      <c r="K143" s="39">
        <v>-1491.38</v>
      </c>
      <c r="L143" s="43">
        <v>-1492.86</v>
      </c>
      <c r="M143" s="43">
        <v>-1489.04</v>
      </c>
      <c r="N143" s="43">
        <v>-1489.04</v>
      </c>
      <c r="O143" s="43">
        <v>-1524.73</v>
      </c>
      <c r="P143" s="43">
        <v>-1491.38</v>
      </c>
      <c r="Q143" s="43">
        <v>-1491.38</v>
      </c>
      <c r="R143" s="24">
        <f t="shared" si="10"/>
        <v>-17993.410000000003</v>
      </c>
      <c r="S143" s="14" t="str">
        <f>VLOOKUP(D143,'lookup table'!$A$2:$D$55,4,FALSE)</f>
        <v>misc rev</v>
      </c>
      <c r="T143" s="14" t="str">
        <f>VLOOKUP(B143,'lookup table'!$A$57:$C$72,3,FALSE)</f>
        <v>WA</v>
      </c>
      <c r="U143" s="30"/>
      <c r="V143" s="20"/>
      <c r="W143" s="32"/>
      <c r="X143" s="29"/>
    </row>
    <row r="144" spans="1:24" ht="13.5" thickBot="1" x14ac:dyDescent="0.25">
      <c r="A144" s="38" t="s">
        <v>158</v>
      </c>
      <c r="B144" s="45">
        <v>82230</v>
      </c>
      <c r="C144" s="38" t="s">
        <v>12</v>
      </c>
      <c r="D144" s="38" t="s">
        <v>37</v>
      </c>
      <c r="E144" s="38" t="s">
        <v>122</v>
      </c>
      <c r="F144" s="40">
        <v>-200</v>
      </c>
      <c r="G144" s="41"/>
      <c r="H144" s="40">
        <v>-400</v>
      </c>
      <c r="I144" s="41"/>
      <c r="J144" s="41"/>
      <c r="K144" s="40">
        <v>-200</v>
      </c>
      <c r="L144" s="40"/>
      <c r="M144" s="40">
        <v>-200</v>
      </c>
      <c r="N144" s="40"/>
      <c r="O144" s="40"/>
      <c r="P144" s="40"/>
      <c r="Q144" s="40"/>
      <c r="R144" s="24">
        <f t="shared" si="10"/>
        <v>-1000</v>
      </c>
      <c r="S144" s="14" t="str">
        <f>VLOOKUP(D144,'lookup table'!$A$2:$D$55,4,FALSE)</f>
        <v>misc rev</v>
      </c>
      <c r="T144" s="14" t="str">
        <f>VLOOKUP(B144,'lookup table'!$A$57:$C$72,3,FALSE)</f>
        <v>WA</v>
      </c>
      <c r="U144" s="30"/>
      <c r="V144" s="20"/>
      <c r="W144" s="32"/>
      <c r="X144" s="29"/>
    </row>
    <row r="145" spans="1:24" ht="13.5" thickBot="1" x14ac:dyDescent="0.25">
      <c r="A145" s="38" t="s">
        <v>158</v>
      </c>
      <c r="B145" s="45">
        <v>82230</v>
      </c>
      <c r="C145" s="38" t="s">
        <v>12</v>
      </c>
      <c r="D145" s="38" t="s">
        <v>96</v>
      </c>
      <c r="E145" s="38" t="s">
        <v>133</v>
      </c>
      <c r="F145" s="39">
        <v>-26.55</v>
      </c>
      <c r="G145" s="39">
        <v>-26.55</v>
      </c>
      <c r="H145" s="39">
        <v>-26.55</v>
      </c>
      <c r="I145" s="39">
        <v>-26.55</v>
      </c>
      <c r="J145" s="39">
        <v>-26.55</v>
      </c>
      <c r="K145" s="39">
        <v>-26.55</v>
      </c>
      <c r="L145" s="39">
        <v>-26.55</v>
      </c>
      <c r="M145" s="39">
        <v>-26.55</v>
      </c>
      <c r="N145" s="43">
        <v>-26.55</v>
      </c>
      <c r="O145" s="43">
        <v>-26.55</v>
      </c>
      <c r="P145" s="43">
        <v>-26.55</v>
      </c>
      <c r="Q145" s="43">
        <v>-26.55</v>
      </c>
      <c r="R145" s="24">
        <f t="shared" si="10"/>
        <v>-318.60000000000008</v>
      </c>
      <c r="S145" s="14" t="str">
        <f>VLOOKUP(D145,'lookup table'!$A$2:$D$55,4,FALSE)</f>
        <v>misc rev</v>
      </c>
      <c r="T145" s="14" t="str">
        <f>VLOOKUP(B145,'lookup table'!$A$57:$C$72,3,FALSE)</f>
        <v>WA</v>
      </c>
      <c r="U145" s="30"/>
      <c r="V145" s="20"/>
      <c r="W145" s="32"/>
      <c r="X145" s="29"/>
    </row>
    <row r="146" spans="1:24" ht="13.5" thickBot="1" x14ac:dyDescent="0.25">
      <c r="A146" s="38" t="s">
        <v>158</v>
      </c>
      <c r="B146" s="45">
        <v>82280</v>
      </c>
      <c r="C146" s="38" t="s">
        <v>13</v>
      </c>
      <c r="D146" s="38" t="s">
        <v>35</v>
      </c>
      <c r="E146" s="38" t="s">
        <v>36</v>
      </c>
      <c r="F146" s="40">
        <v>-5.58</v>
      </c>
      <c r="G146" s="40">
        <v>-5.58</v>
      </c>
      <c r="H146" s="40">
        <v>-5.58</v>
      </c>
      <c r="I146" s="40">
        <v>-5.58</v>
      </c>
      <c r="J146" s="40">
        <v>-5.58</v>
      </c>
      <c r="K146" s="40">
        <v>-5.58</v>
      </c>
      <c r="L146" s="40">
        <v>-5.58</v>
      </c>
      <c r="M146" s="40">
        <v>-5.58</v>
      </c>
      <c r="N146" s="40">
        <v>-5.58</v>
      </c>
      <c r="O146" s="40">
        <v>-5.58</v>
      </c>
      <c r="P146" s="40">
        <v>-5.58</v>
      </c>
      <c r="Q146" s="40">
        <v>-5.58</v>
      </c>
      <c r="R146" s="24">
        <f t="shared" si="10"/>
        <v>-66.959999999999994</v>
      </c>
      <c r="S146" s="14" t="str">
        <f>VLOOKUP(D146,'lookup table'!$A$2:$D$55,4,FALSE)</f>
        <v>misc rev</v>
      </c>
      <c r="T146" s="14" t="str">
        <f>VLOOKUP(B146,'lookup table'!$A$57:$C$72,3,FALSE)</f>
        <v>WA</v>
      </c>
      <c r="U146" s="30"/>
      <c r="V146" s="20"/>
      <c r="W146" s="32"/>
      <c r="X146" s="29"/>
    </row>
    <row r="147" spans="1:24" ht="13.5" hidden="1" thickBot="1" x14ac:dyDescent="0.25">
      <c r="A147" s="38" t="s">
        <v>158</v>
      </c>
      <c r="B147" s="45">
        <v>82299</v>
      </c>
      <c r="C147" s="38" t="s">
        <v>41</v>
      </c>
      <c r="D147" s="38" t="s">
        <v>59</v>
      </c>
      <c r="E147" s="38" t="s">
        <v>60</v>
      </c>
      <c r="F147" s="39">
        <v>236059.82</v>
      </c>
      <c r="G147" s="39">
        <v>196004.66</v>
      </c>
      <c r="H147" s="39">
        <v>189600.41</v>
      </c>
      <c r="I147" s="39">
        <v>143969.04999999999</v>
      </c>
      <c r="J147" s="39">
        <v>77725.78</v>
      </c>
      <c r="K147" s="39">
        <v>59979.19</v>
      </c>
      <c r="L147" s="39">
        <v>46430.98</v>
      </c>
      <c r="M147" s="39">
        <v>36784.46</v>
      </c>
      <c r="N147" s="43">
        <v>38729.75</v>
      </c>
      <c r="O147" s="43">
        <v>125518.98</v>
      </c>
      <c r="P147" s="43">
        <v>195318.34</v>
      </c>
      <c r="Q147" s="43">
        <v>211660.69</v>
      </c>
      <c r="R147" s="24">
        <f t="shared" si="10"/>
        <v>1557782.1099999999</v>
      </c>
      <c r="S147" s="14" t="str">
        <f>VLOOKUP(D147,'lookup table'!$A$2:$D$55,4,FALSE)</f>
        <v>rate adj</v>
      </c>
      <c r="T147" s="14" t="str">
        <f>VLOOKUP(B147,'lookup table'!$A$57:$C$72,3,FALSE)</f>
        <v>WA</v>
      </c>
      <c r="U147" s="30"/>
      <c r="V147" s="20"/>
      <c r="X147" s="29"/>
    </row>
    <row r="148" spans="1:24" ht="13.5" hidden="1" thickBot="1" x14ac:dyDescent="0.25">
      <c r="A148" s="38" t="s">
        <v>158</v>
      </c>
      <c r="B148" s="45">
        <v>82299</v>
      </c>
      <c r="C148" s="38" t="s">
        <v>41</v>
      </c>
      <c r="D148" s="38" t="s">
        <v>53</v>
      </c>
      <c r="E148" s="38" t="s">
        <v>54</v>
      </c>
      <c r="F148" s="40">
        <v>-1144</v>
      </c>
      <c r="G148" s="40">
        <v>-858</v>
      </c>
      <c r="H148" s="40">
        <v>-1442</v>
      </c>
      <c r="I148" s="40">
        <v>-143</v>
      </c>
      <c r="J148" s="40">
        <v>-572</v>
      </c>
      <c r="K148" s="40">
        <v>-1573</v>
      </c>
      <c r="L148" s="40">
        <v>-1716</v>
      </c>
      <c r="M148" s="40">
        <v>-1716</v>
      </c>
      <c r="N148" s="40">
        <v>-3289</v>
      </c>
      <c r="O148" s="40">
        <v>-1001</v>
      </c>
      <c r="P148" s="40">
        <v>-981</v>
      </c>
      <c r="Q148" s="40">
        <v>-1001</v>
      </c>
      <c r="R148" s="24">
        <f t="shared" si="10"/>
        <v>-15436</v>
      </c>
      <c r="S148" s="14" t="str">
        <f>VLOOKUP(D148,'lookup table'!$A$2:$D$55,4,FALSE)</f>
        <v>misc rev</v>
      </c>
      <c r="T148" s="14" t="str">
        <f>VLOOKUP(B148,'lookup table'!$A$57:$C$72,3,FALSE)</f>
        <v>WA</v>
      </c>
      <c r="U148" s="30"/>
      <c r="V148" s="20"/>
      <c r="W148" s="32"/>
      <c r="X148" s="29"/>
    </row>
    <row r="149" spans="1:24" ht="13.5" hidden="1" thickBot="1" x14ac:dyDescent="0.25">
      <c r="A149" s="38" t="s">
        <v>158</v>
      </c>
      <c r="B149" s="45">
        <v>82299</v>
      </c>
      <c r="C149" s="38" t="s">
        <v>41</v>
      </c>
      <c r="D149" s="38" t="s">
        <v>61</v>
      </c>
      <c r="E149" s="38" t="s">
        <v>62</v>
      </c>
      <c r="F149" s="39">
        <v>16282.39</v>
      </c>
      <c r="G149" s="39">
        <v>13552.24</v>
      </c>
      <c r="H149" s="39">
        <v>-899611.19</v>
      </c>
      <c r="I149" s="39">
        <v>-202877.07</v>
      </c>
      <c r="J149" s="39">
        <v>-112948.82</v>
      </c>
      <c r="K149" s="39">
        <v>-88579.04</v>
      </c>
      <c r="L149" s="39">
        <v>-70639.38</v>
      </c>
      <c r="M149" s="39">
        <v>-58028.65</v>
      </c>
      <c r="N149" s="43">
        <v>-60819.12</v>
      </c>
      <c r="O149" s="43">
        <v>4565.3999999999996</v>
      </c>
      <c r="P149" s="43">
        <v>8940.91</v>
      </c>
      <c r="Q149" s="43">
        <v>14616.61</v>
      </c>
      <c r="R149" s="24">
        <f t="shared" si="10"/>
        <v>-1435545.7200000002</v>
      </c>
      <c r="S149" s="14" t="str">
        <f>VLOOKUP(D149,'lookup table'!$A$2:$D$55,4,FALSE)</f>
        <v>rate adj</v>
      </c>
      <c r="T149" s="14" t="str">
        <f>VLOOKUP(B149,'lookup table'!$A$57:$C$72,3,FALSE)</f>
        <v>WA</v>
      </c>
      <c r="U149" s="30"/>
      <c r="V149" s="20"/>
      <c r="W149" s="32"/>
      <c r="X149" s="29"/>
    </row>
    <row r="150" spans="1:24" ht="13.5" hidden="1" thickBot="1" x14ac:dyDescent="0.25">
      <c r="A150" s="38" t="s">
        <v>158</v>
      </c>
      <c r="B150" s="45">
        <v>82299</v>
      </c>
      <c r="C150" s="38" t="s">
        <v>41</v>
      </c>
      <c r="D150" s="38" t="s">
        <v>63</v>
      </c>
      <c r="E150" s="38" t="s">
        <v>64</v>
      </c>
      <c r="F150" s="40">
        <v>43773.04</v>
      </c>
      <c r="G150" s="40">
        <v>36432.239999999998</v>
      </c>
      <c r="H150" s="40">
        <v>35269.46</v>
      </c>
      <c r="I150" s="40">
        <v>26833.68</v>
      </c>
      <c r="J150" s="40">
        <v>14566.1</v>
      </c>
      <c r="K150" s="40">
        <v>11270.29</v>
      </c>
      <c r="L150" s="40">
        <v>8796.02</v>
      </c>
      <c r="M150" s="40">
        <v>7017.7</v>
      </c>
      <c r="N150" s="40">
        <v>7381.59</v>
      </c>
      <c r="O150" s="40">
        <v>19459.66</v>
      </c>
      <c r="P150" s="40">
        <v>31913.68</v>
      </c>
      <c r="Q150" s="40">
        <v>39295.120000000003</v>
      </c>
      <c r="R150" s="24">
        <f t="shared" si="10"/>
        <v>282008.58</v>
      </c>
      <c r="S150" s="14" t="str">
        <f>VLOOKUP(D150,'lookup table'!$A$2:$D$55,4,FALSE)</f>
        <v>rate adj</v>
      </c>
      <c r="T150" s="14" t="str">
        <f>VLOOKUP(B150,'lookup table'!$A$57:$C$72,3,FALSE)</f>
        <v>WA</v>
      </c>
      <c r="W150" s="32"/>
      <c r="X150" s="29"/>
    </row>
    <row r="151" spans="1:24" ht="13.5" hidden="1" thickBot="1" x14ac:dyDescent="0.25">
      <c r="A151" s="38" t="s">
        <v>158</v>
      </c>
      <c r="B151" s="45">
        <v>82299</v>
      </c>
      <c r="C151" s="38" t="s">
        <v>41</v>
      </c>
      <c r="D151" s="38" t="s">
        <v>162</v>
      </c>
      <c r="E151" s="38" t="s">
        <v>163</v>
      </c>
      <c r="F151" s="39">
        <v>351491.15</v>
      </c>
      <c r="G151" s="39">
        <v>-570762.22</v>
      </c>
      <c r="H151" s="39">
        <v>300148.3</v>
      </c>
      <c r="I151" s="39">
        <v>163987.5</v>
      </c>
      <c r="J151" s="39">
        <v>102523.13</v>
      </c>
      <c r="K151" s="39">
        <v>52928.57</v>
      </c>
      <c r="L151" s="39">
        <v>-783342.7</v>
      </c>
      <c r="M151" s="39">
        <v>64965.9</v>
      </c>
      <c r="N151" s="43">
        <v>46366.28</v>
      </c>
      <c r="O151" s="43"/>
      <c r="P151" s="43">
        <v>298018.95</v>
      </c>
      <c r="Q151" s="43">
        <v>368761.49</v>
      </c>
      <c r="R151" s="24">
        <f t="shared" si="10"/>
        <v>395086.35000000015</v>
      </c>
      <c r="S151" s="14" t="str">
        <f>VLOOKUP(D151,'lookup table'!$A$2:$D$55,4,FALSE)</f>
        <v>rate adj</v>
      </c>
      <c r="T151" s="14" t="str">
        <f>VLOOKUP(B151,'lookup table'!$A$57:$C$72,3,FALSE)</f>
        <v>WA</v>
      </c>
      <c r="W151" s="32"/>
      <c r="X151" s="29"/>
    </row>
    <row r="152" spans="1:24" ht="13.5" hidden="1" thickBot="1" x14ac:dyDescent="0.25">
      <c r="A152" s="38" t="s">
        <v>158</v>
      </c>
      <c r="B152" s="45">
        <v>83010</v>
      </c>
      <c r="C152" s="38" t="s">
        <v>113</v>
      </c>
      <c r="D152" s="38" t="s">
        <v>61</v>
      </c>
      <c r="E152" s="38" t="s">
        <v>62</v>
      </c>
      <c r="F152" s="40">
        <v>-344847.24</v>
      </c>
      <c r="G152" s="40">
        <v>-288086.83</v>
      </c>
      <c r="H152" s="40">
        <v>632934.06999999995</v>
      </c>
      <c r="I152" s="41"/>
      <c r="J152" s="41"/>
      <c r="K152" s="40"/>
      <c r="L152" s="40"/>
      <c r="M152" s="40"/>
      <c r="N152" s="40"/>
      <c r="O152" s="40"/>
      <c r="P152" s="40">
        <v>-89606.12</v>
      </c>
      <c r="Q152" s="40">
        <v>-310494.19</v>
      </c>
      <c r="R152" s="24">
        <f t="shared" si="10"/>
        <v>-400100.31000000011</v>
      </c>
      <c r="S152" s="14" t="str">
        <f>VLOOKUP(D152,'lookup table'!$A$2:$D$55,4,FALSE)</f>
        <v>rate adj</v>
      </c>
      <c r="T152" s="14" t="str">
        <f>VLOOKUP(B152,'lookup table'!$A$57:$C$72,3,FALSE)</f>
        <v>OR</v>
      </c>
      <c r="W152" s="32"/>
      <c r="X152" s="29"/>
    </row>
    <row r="153" spans="1:24" ht="13.5" hidden="1" thickBot="1" x14ac:dyDescent="0.25">
      <c r="A153" s="38" t="s">
        <v>158</v>
      </c>
      <c r="B153" s="45">
        <v>83010</v>
      </c>
      <c r="C153" s="38" t="s">
        <v>113</v>
      </c>
      <c r="D153" s="38" t="s">
        <v>164</v>
      </c>
      <c r="E153" s="38" t="s">
        <v>165</v>
      </c>
      <c r="F153" s="39">
        <v>118033.57</v>
      </c>
      <c r="G153" s="39">
        <v>100851.2</v>
      </c>
      <c r="H153" s="39">
        <v>87740.91</v>
      </c>
      <c r="I153" s="39">
        <v>65480.46</v>
      </c>
      <c r="J153" s="39">
        <v>42781.77</v>
      </c>
      <c r="K153" s="39">
        <v>29609.75</v>
      </c>
      <c r="L153" s="39">
        <v>23820.5</v>
      </c>
      <c r="M153" s="39">
        <v>23683.27</v>
      </c>
      <c r="N153" s="43">
        <v>25455.200000000001</v>
      </c>
      <c r="O153" s="43"/>
      <c r="P153" s="43"/>
      <c r="Q153" s="43"/>
      <c r="R153" s="24">
        <f t="shared" si="10"/>
        <v>517456.63000000012</v>
      </c>
      <c r="S153" s="14" t="str">
        <f>VLOOKUP(D153,'lookup table'!$A$2:$D$55,4,FALSE)</f>
        <v>rate adj</v>
      </c>
      <c r="T153" s="14" t="str">
        <f>VLOOKUP(B153,'lookup table'!$A$57:$C$72,3,FALSE)</f>
        <v>OR</v>
      </c>
      <c r="X153" s="29"/>
    </row>
    <row r="154" spans="1:24" ht="13.5" hidden="1" thickBot="1" x14ac:dyDescent="0.25">
      <c r="A154" s="38" t="s">
        <v>155</v>
      </c>
      <c r="B154" s="45">
        <v>85701</v>
      </c>
      <c r="C154" s="38" t="s">
        <v>167</v>
      </c>
      <c r="D154" s="38" t="s">
        <v>3</v>
      </c>
      <c r="E154" s="54" t="s">
        <v>170</v>
      </c>
      <c r="F154" s="39"/>
      <c r="G154" s="39"/>
      <c r="H154" s="55"/>
      <c r="I154" s="56"/>
      <c r="J154" s="56"/>
      <c r="K154" s="56"/>
      <c r="L154" s="56"/>
      <c r="M154" s="56"/>
      <c r="N154" s="56"/>
      <c r="O154" s="40"/>
      <c r="P154" s="40"/>
      <c r="Q154" s="40"/>
      <c r="R154" s="24">
        <f t="shared" si="10"/>
        <v>0</v>
      </c>
      <c r="S154" s="14" t="str">
        <f>VLOOKUP(D154,'lookup table'!$A$2:$D$55,4,FALSE)</f>
        <v>misc rev</v>
      </c>
      <c r="T154" s="25" t="s">
        <v>104</v>
      </c>
      <c r="U154" s="30"/>
      <c r="V154" s="29"/>
      <c r="X154" s="29"/>
    </row>
    <row r="155" spans="1:24" ht="23.25" hidden="1" thickBot="1" x14ac:dyDescent="0.25">
      <c r="A155" s="38" t="s">
        <v>155</v>
      </c>
      <c r="B155" s="45">
        <v>85701</v>
      </c>
      <c r="C155" s="38" t="s">
        <v>167</v>
      </c>
      <c r="D155" s="38" t="s">
        <v>3</v>
      </c>
      <c r="E155" s="54" t="s">
        <v>171</v>
      </c>
      <c r="F155" s="39"/>
      <c r="G155" s="39"/>
      <c r="H155" s="55"/>
      <c r="I155" s="56"/>
      <c r="J155" s="56"/>
      <c r="K155" s="56"/>
      <c r="L155" s="56"/>
      <c r="M155" s="56"/>
      <c r="N155" s="56"/>
      <c r="O155" s="40"/>
      <c r="P155" s="40"/>
      <c r="Q155" s="40"/>
      <c r="R155" s="24">
        <f t="shared" si="10"/>
        <v>0</v>
      </c>
      <c r="S155" s="14" t="str">
        <f>VLOOKUP(D155,'lookup table'!$A$2:$D$55,4,FALSE)</f>
        <v>misc rev</v>
      </c>
      <c r="T155" s="14" t="s">
        <v>105</v>
      </c>
      <c r="U155" s="30"/>
      <c r="V155" s="29"/>
      <c r="X155" s="29"/>
    </row>
    <row r="156" spans="1:24" ht="13.5" hidden="1" thickBot="1" x14ac:dyDescent="0.25">
      <c r="A156" s="38" t="s">
        <v>155</v>
      </c>
      <c r="B156" s="45">
        <v>85701</v>
      </c>
      <c r="C156" s="38" t="s">
        <v>167</v>
      </c>
      <c r="D156" s="38" t="s">
        <v>116</v>
      </c>
      <c r="E156" s="54" t="s">
        <v>172</v>
      </c>
      <c r="F156" s="39"/>
      <c r="G156" s="39"/>
      <c r="H156" s="55"/>
      <c r="I156" s="56"/>
      <c r="J156" s="56"/>
      <c r="K156" s="56"/>
      <c r="L156" s="56"/>
      <c r="M156" s="56"/>
      <c r="N156" s="56"/>
      <c r="O156" s="40"/>
      <c r="P156" s="40"/>
      <c r="Q156" s="40"/>
      <c r="R156" s="24">
        <f t="shared" si="10"/>
        <v>0</v>
      </c>
      <c r="S156" s="14" t="str">
        <f>VLOOKUP(D156,'lookup table'!$A$2:$D$55,4,FALSE)</f>
        <v>misc rev</v>
      </c>
      <c r="T156" s="25" t="s">
        <v>104</v>
      </c>
    </row>
    <row r="157" spans="1:24" ht="13.5" hidden="1" thickBot="1" x14ac:dyDescent="0.25">
      <c r="A157" s="38" t="s">
        <v>155</v>
      </c>
      <c r="B157" s="45">
        <v>85701</v>
      </c>
      <c r="C157" s="38" t="s">
        <v>167</v>
      </c>
      <c r="D157" s="38" t="s">
        <v>116</v>
      </c>
      <c r="E157" s="54" t="s">
        <v>173</v>
      </c>
      <c r="F157" s="39"/>
      <c r="G157" s="39"/>
      <c r="H157" s="55"/>
      <c r="I157" s="56"/>
      <c r="J157" s="56"/>
      <c r="K157" s="56"/>
      <c r="L157" s="56"/>
      <c r="M157" s="56"/>
      <c r="N157" s="56"/>
      <c r="O157" s="40"/>
      <c r="P157" s="40"/>
      <c r="Q157" s="40"/>
      <c r="R157" s="24">
        <f t="shared" si="10"/>
        <v>0</v>
      </c>
      <c r="S157" s="14" t="str">
        <f>VLOOKUP(D157,'lookup table'!$A$2:$D$55,4,FALSE)</f>
        <v>misc rev</v>
      </c>
      <c r="T157" s="14" t="s">
        <v>105</v>
      </c>
    </row>
    <row r="158" spans="1:24" ht="13.5" hidden="1" thickBot="1" x14ac:dyDescent="0.25">
      <c r="A158" s="38" t="s">
        <v>155</v>
      </c>
      <c r="B158" s="45">
        <v>85701</v>
      </c>
      <c r="C158" s="38" t="s">
        <v>167</v>
      </c>
      <c r="D158" s="38" t="s">
        <v>16</v>
      </c>
      <c r="E158" s="54" t="s">
        <v>174</v>
      </c>
      <c r="F158" s="39"/>
      <c r="G158" s="39"/>
      <c r="H158" s="55"/>
      <c r="I158" s="56"/>
      <c r="J158" s="56"/>
      <c r="K158" s="56"/>
      <c r="L158" s="56"/>
      <c r="M158" s="56"/>
      <c r="N158" s="56"/>
      <c r="O158" s="40"/>
      <c r="P158" s="40"/>
      <c r="Q158" s="40"/>
      <c r="R158" s="24">
        <f t="shared" si="10"/>
        <v>0</v>
      </c>
      <c r="S158" s="14" t="str">
        <f>VLOOKUP(D158,'lookup table'!$A$2:$D$55,4,FALSE)</f>
        <v>misc rev</v>
      </c>
      <c r="T158" s="25" t="s">
        <v>104</v>
      </c>
    </row>
    <row r="159" spans="1:24" ht="13.5" hidden="1" thickBot="1" x14ac:dyDescent="0.25">
      <c r="A159" s="38" t="s">
        <v>155</v>
      </c>
      <c r="B159" s="45">
        <v>85701</v>
      </c>
      <c r="C159" s="38" t="s">
        <v>167</v>
      </c>
      <c r="D159" s="38" t="s">
        <v>16</v>
      </c>
      <c r="E159" s="54" t="s">
        <v>175</v>
      </c>
      <c r="F159" s="39"/>
      <c r="G159" s="39"/>
      <c r="H159" s="55"/>
      <c r="I159" s="56"/>
      <c r="J159" s="56"/>
      <c r="K159" s="56"/>
      <c r="L159" s="56"/>
      <c r="M159" s="56"/>
      <c r="N159" s="56"/>
      <c r="O159" s="40"/>
      <c r="P159" s="40"/>
      <c r="Q159" s="40"/>
      <c r="R159" s="24">
        <f t="shared" si="10"/>
        <v>0</v>
      </c>
      <c r="S159" s="14" t="str">
        <f>VLOOKUP(D159,'lookup table'!$A$2:$D$55,4,FALSE)</f>
        <v>misc rev</v>
      </c>
      <c r="T159" s="14" t="s">
        <v>105</v>
      </c>
    </row>
    <row r="160" spans="1:24" ht="13.5" hidden="1" thickBot="1" x14ac:dyDescent="0.25">
      <c r="A160" s="38" t="s">
        <v>157</v>
      </c>
      <c r="B160" s="45">
        <v>81120</v>
      </c>
      <c r="C160" s="38" t="s">
        <v>5</v>
      </c>
      <c r="D160" s="38" t="s">
        <v>31</v>
      </c>
      <c r="E160" s="38" t="s">
        <v>32</v>
      </c>
      <c r="F160" s="39"/>
      <c r="G160" s="39"/>
      <c r="H160" s="55"/>
      <c r="I160" s="56"/>
      <c r="J160" s="56"/>
      <c r="K160" s="56"/>
      <c r="L160" s="56"/>
      <c r="M160" s="56"/>
      <c r="N160" s="56"/>
      <c r="O160" s="40"/>
      <c r="P160" s="40"/>
      <c r="Q160" s="40">
        <v>-500</v>
      </c>
      <c r="R160" s="24">
        <f t="shared" ref="R160" si="11">+SUM(F160:Q160)</f>
        <v>-500</v>
      </c>
      <c r="S160" s="14"/>
      <c r="T160" s="14"/>
    </row>
    <row r="161" spans="1:18" x14ac:dyDescent="0.2">
      <c r="F161" s="50"/>
      <c r="G161" s="50"/>
      <c r="H161" s="51"/>
      <c r="I161" s="51"/>
      <c r="J161" s="51"/>
      <c r="K161" s="51"/>
      <c r="L161" s="51"/>
      <c r="M161" s="51"/>
      <c r="N161" s="51"/>
      <c r="O161" s="52"/>
      <c r="R161" s="24"/>
    </row>
    <row r="162" spans="1:18" x14ac:dyDescent="0.2">
      <c r="A162" s="59"/>
      <c r="B162" s="59"/>
      <c r="C162" s="58">
        <f t="shared" ref="C162:C171" si="12">SUMIFS($R$16:$R$159,$D$16:$D$159,D162,$T$16:$T$159,$T$16,$S$16:$S$159,S83)</f>
        <v>-51073.17</v>
      </c>
      <c r="D162" s="1" t="s">
        <v>3</v>
      </c>
      <c r="E162" s="57" t="str">
        <f>VLOOKUP(D162,'lookup table'!$A$2:$C$55,3,FALSE)</f>
        <v>LATE PAYMENT CHARGE</v>
      </c>
      <c r="R162" s="29"/>
    </row>
    <row r="163" spans="1:18" x14ac:dyDescent="0.2">
      <c r="A163" s="59"/>
      <c r="B163" s="59"/>
      <c r="C163" s="58">
        <f t="shared" si="12"/>
        <v>-3660</v>
      </c>
      <c r="D163" s="1" t="s">
        <v>14</v>
      </c>
      <c r="E163" s="57" t="str">
        <f>VLOOKUP(D163,'lookup table'!$A$2:$C$55,3,FALSE)</f>
        <v>AUTOMATED PAYMENT CHARGE</v>
      </c>
    </row>
    <row r="164" spans="1:18" x14ac:dyDescent="0.2">
      <c r="A164" s="59"/>
      <c r="B164" s="59"/>
      <c r="C164" s="58">
        <f t="shared" si="12"/>
        <v>-13640</v>
      </c>
      <c r="D164" s="1" t="s">
        <v>16</v>
      </c>
      <c r="E164" s="57" t="str">
        <f>VLOOKUP(D164,'lookup table'!$A$2:$C$55,3,FALSE)</f>
        <v>FIELD COLLECTION CHARGES</v>
      </c>
      <c r="F164" s="50"/>
      <c r="G164" s="50"/>
      <c r="H164" s="51"/>
      <c r="I164" s="51"/>
      <c r="J164" s="51"/>
      <c r="K164" s="51"/>
      <c r="L164" s="51"/>
      <c r="M164" s="51"/>
      <c r="N164" s="51"/>
      <c r="O164" s="51"/>
      <c r="P164" s="51"/>
      <c r="Q164" s="51"/>
    </row>
    <row r="165" spans="1:18" x14ac:dyDescent="0.2">
      <c r="A165" s="59"/>
      <c r="B165" s="59"/>
      <c r="C165" s="58">
        <f t="shared" si="12"/>
        <v>-2356.64</v>
      </c>
      <c r="D165" s="1" t="s">
        <v>102</v>
      </c>
      <c r="E165" s="57" t="str">
        <f>VLOOKUP(D165,'lookup table'!$A$2:$C$55,3,FALSE)</f>
        <v>MISC SERVICE REVENUES-EARLY TERMINATION</v>
      </c>
      <c r="F165" s="50"/>
      <c r="G165" s="51"/>
      <c r="H165" s="51"/>
      <c r="I165" s="51"/>
      <c r="J165" s="51"/>
      <c r="K165" s="50"/>
      <c r="L165" s="50"/>
      <c r="M165" s="50"/>
      <c r="N165" s="51"/>
      <c r="O165" s="52"/>
    </row>
    <row r="166" spans="1:18" x14ac:dyDescent="0.2">
      <c r="A166" s="59"/>
      <c r="B166" s="59"/>
      <c r="C166" s="58">
        <f t="shared" si="12"/>
        <v>-18475</v>
      </c>
      <c r="D166" s="1" t="s">
        <v>18</v>
      </c>
      <c r="E166" s="57" t="str">
        <f>VLOOKUP(D166,'lookup table'!$A$2:$C$55,3,FALSE)</f>
        <v>RECONN CHG-CR-AFTER OFFICE H</v>
      </c>
    </row>
    <row r="167" spans="1:18" x14ac:dyDescent="0.2">
      <c r="A167" s="59"/>
      <c r="B167" s="59"/>
      <c r="C167" s="58">
        <f t="shared" si="12"/>
        <v>-6750</v>
      </c>
      <c r="D167" s="1" t="s">
        <v>20</v>
      </c>
      <c r="E167" s="57" t="str">
        <f>VLOOKUP(D167,'lookup table'!$A$2:$C$55,3,FALSE)</f>
        <v>RECONN CHG-CR-DURING OFFICE</v>
      </c>
      <c r="O167" s="47"/>
    </row>
    <row r="168" spans="1:18" x14ac:dyDescent="0.2">
      <c r="A168" s="59"/>
      <c r="B168" s="59"/>
      <c r="C168" s="58">
        <f t="shared" si="12"/>
        <v>-1350</v>
      </c>
      <c r="D168" s="1" t="s">
        <v>22</v>
      </c>
      <c r="E168" s="57" t="str">
        <f>VLOOKUP(D168,'lookup table'!$A$2:$C$55,3,FALSE)</f>
        <v>RECONN CHG-SEAS-AFTER OFFICE</v>
      </c>
    </row>
    <row r="169" spans="1:18" x14ac:dyDescent="0.2">
      <c r="A169" s="59"/>
      <c r="B169" s="59"/>
      <c r="C169" s="58">
        <f t="shared" si="12"/>
        <v>-585</v>
      </c>
      <c r="D169" s="1" t="s">
        <v>24</v>
      </c>
      <c r="E169" s="57" t="str">
        <f>VLOOKUP(D169,'lookup table'!$A$2:$C$55,3,FALSE)</f>
        <v>RECONN CHG-SEAS-DURING OFFIC</v>
      </c>
    </row>
    <row r="170" spans="1:18" x14ac:dyDescent="0.2">
      <c r="A170" s="59"/>
      <c r="B170" s="59"/>
      <c r="C170" s="58">
        <f t="shared" si="12"/>
        <v>-700</v>
      </c>
      <c r="D170" s="1" t="s">
        <v>116</v>
      </c>
      <c r="E170" s="57" t="str">
        <f>VLOOKUP(D170,'lookup table'!$A$2:$C$55,3,FALSE)</f>
        <v>DELINQ RECONNECT FEE</v>
      </c>
      <c r="N170" s="49"/>
    </row>
    <row r="171" spans="1:18" x14ac:dyDescent="0.2">
      <c r="C171" s="58">
        <f t="shared" si="12"/>
        <v>-12104.04</v>
      </c>
      <c r="D171" s="1" t="s">
        <v>26</v>
      </c>
      <c r="E171" s="57" t="str">
        <f>VLOOKUP(D171,'lookup table'!$A$2:$C$55,3,FALSE)</f>
        <v>RETURNED CHECK CHARGE</v>
      </c>
      <c r="N171" s="48"/>
      <c r="O171" s="37"/>
    </row>
    <row r="172" spans="1:18" x14ac:dyDescent="0.2">
      <c r="C172" s="58">
        <f>SUMIFS($R$16:$R$159,$D$16:$D$159,D172,$T$16:$T$159,$T$16,$S$16:$S$159,S94)</f>
        <v>-18060.370000000003</v>
      </c>
      <c r="D172" s="1" t="s">
        <v>35</v>
      </c>
      <c r="E172" s="57" t="str">
        <f>VLOOKUP(D172,'lookup table'!$A$2:$C$55,3,FALSE)</f>
        <v>METER RENTALS</v>
      </c>
      <c r="O172" s="37"/>
    </row>
    <row r="173" spans="1:18" x14ac:dyDescent="0.2">
      <c r="A173" s="59"/>
      <c r="B173" s="59"/>
      <c r="C173" s="58">
        <f>SUMIFS($R$16:$R$159,$D$16:$D$159,D173,$T$16:$T$159,$T$16,$S$16:$S$159,S95)</f>
        <v>-1000</v>
      </c>
      <c r="D173" s="1" t="s">
        <v>37</v>
      </c>
      <c r="E173" s="57" t="str">
        <f>VLOOKUP(D173,'lookup table'!$A$2:$C$55,3,FALSE)</f>
        <v>OTHER GAS REV - MISC</v>
      </c>
      <c r="O173" s="37"/>
    </row>
    <row r="174" spans="1:18" x14ac:dyDescent="0.2">
      <c r="A174" s="59"/>
      <c r="B174" s="59"/>
      <c r="C174" s="58">
        <f>SUMIFS($R$16:$R$159,$D$16:$D$159,D174,$T$16:$T$159,$T$16,$S$16:$S$159,S96)</f>
        <v>-318.60000000000008</v>
      </c>
      <c r="D174" s="1" t="s">
        <v>96</v>
      </c>
      <c r="E174" s="57" t="str">
        <f>VLOOKUP(D174,'lookup table'!$A$2:$C$55,3,FALSE)</f>
        <v>Non-AMR Read Charge</v>
      </c>
    </row>
    <row r="175" spans="1:18" x14ac:dyDescent="0.2">
      <c r="A175" s="59"/>
      <c r="B175" s="59"/>
      <c r="C175" s="58">
        <f>SUMIFS($R$16:$R$159,$D$16:$D$159,D175,$T$16:$T$159,$T$16,$S$16:$S$159,S98)</f>
        <v>-15436</v>
      </c>
      <c r="D175" s="1" t="s">
        <v>53</v>
      </c>
      <c r="E175" s="57" t="str">
        <f>VLOOKUP(D175,'lookup table'!$A$2:$C$55,3,FALSE)</f>
        <v>MULTIPLE CALL OUT FEE</v>
      </c>
      <c r="O175" s="46"/>
    </row>
    <row r="176" spans="1:18" x14ac:dyDescent="0.2">
      <c r="A176"/>
      <c r="B176"/>
      <c r="C176"/>
      <c r="D176"/>
      <c r="E176"/>
    </row>
    <row r="177" spans="1:5" x14ac:dyDescent="0.2">
      <c r="A177"/>
      <c r="B177" t="s">
        <v>180</v>
      </c>
      <c r="C177" s="58">
        <f>SUMIF(D16:D160,D177,R16:R160)</f>
        <v>-99236.46</v>
      </c>
      <c r="D177" t="s">
        <v>31</v>
      </c>
      <c r="E177" t="s">
        <v>32</v>
      </c>
    </row>
    <row r="178" spans="1:5" x14ac:dyDescent="0.2">
      <c r="A178"/>
      <c r="B178"/>
      <c r="C178"/>
      <c r="D178"/>
      <c r="E178"/>
    </row>
    <row r="179" spans="1:5" x14ac:dyDescent="0.2">
      <c r="A179"/>
      <c r="B179"/>
      <c r="C179"/>
      <c r="D179"/>
      <c r="E179"/>
    </row>
    <row r="180" spans="1:5" x14ac:dyDescent="0.2">
      <c r="A180"/>
      <c r="B180"/>
      <c r="C180"/>
      <c r="D180"/>
      <c r="E180"/>
    </row>
    <row r="181" spans="1:5" x14ac:dyDescent="0.2">
      <c r="A181"/>
      <c r="B181"/>
      <c r="C181"/>
      <c r="D181"/>
      <c r="E181"/>
    </row>
    <row r="182" spans="1:5" x14ac:dyDescent="0.2">
      <c r="A182"/>
      <c r="B182"/>
      <c r="C182"/>
      <c r="D182"/>
      <c r="E182"/>
    </row>
    <row r="183" spans="1:5" x14ac:dyDescent="0.2">
      <c r="A183"/>
      <c r="B183"/>
      <c r="C183"/>
      <c r="D183"/>
      <c r="E183"/>
    </row>
    <row r="184" spans="1:5" x14ac:dyDescent="0.2">
      <c r="A184"/>
      <c r="B184"/>
      <c r="C184"/>
      <c r="D184"/>
      <c r="E184"/>
    </row>
    <row r="185" spans="1:5" x14ac:dyDescent="0.2">
      <c r="A185"/>
      <c r="B185"/>
      <c r="C185"/>
      <c r="D185"/>
      <c r="E185"/>
    </row>
    <row r="186" spans="1:5" x14ac:dyDescent="0.2">
      <c r="A186"/>
      <c r="B186"/>
      <c r="C186"/>
      <c r="D186"/>
      <c r="E186"/>
    </row>
    <row r="187" spans="1:5" x14ac:dyDescent="0.2">
      <c r="A187"/>
      <c r="B187"/>
      <c r="C187"/>
      <c r="D187"/>
      <c r="E187"/>
    </row>
  </sheetData>
  <autoFilter ref="A7:Y160" xr:uid="{1A26D0E7-D027-423D-9202-D3E9074C30C4}">
    <filterColumn colId="2">
      <filters>
        <filter val="THE DALLES WA"/>
        <filter val="VANCOUVER"/>
      </filters>
    </filterColumn>
  </autoFilter>
  <sortState ref="A7:T148">
    <sortCondition ref="D7:D148"/>
  </sortState>
  <mergeCells count="1">
    <mergeCell ref="O6:Q6"/>
  </mergeCells>
  <pageMargins left="0.75" right="0.75" top="1" bottom="1" header="0.5" footer="0.5"/>
  <pageSetup orientation="portrait" r:id="rId1"/>
  <headerFooter>
    <oddHeader>&amp;RExh. KTW-4 Walker WP7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2"/>
  <sheetViews>
    <sheetView topLeftCell="A7" zoomScaleNormal="100" workbookViewId="0">
      <selection activeCell="A166" sqref="A166"/>
    </sheetView>
  </sheetViews>
  <sheetFormatPr defaultRowHeight="12.75" x14ac:dyDescent="0.2"/>
  <cols>
    <col min="1" max="1" width="9.7109375" style="8" customWidth="1"/>
    <col min="2" max="2" width="23" style="8" bestFit="1" customWidth="1"/>
    <col min="3" max="3" width="45.42578125" style="8" bestFit="1" customWidth="1"/>
    <col min="4" max="256" width="9.140625" style="8"/>
    <col min="257" max="257" width="9.7109375" style="8" customWidth="1"/>
    <col min="258" max="258" width="23" style="8" bestFit="1" customWidth="1"/>
    <col min="259" max="259" width="31.140625" style="8" customWidth="1"/>
    <col min="260" max="512" width="9.140625" style="8"/>
    <col min="513" max="513" width="9.7109375" style="8" customWidth="1"/>
    <col min="514" max="514" width="23" style="8" bestFit="1" customWidth="1"/>
    <col min="515" max="515" width="31.140625" style="8" customWidth="1"/>
    <col min="516" max="768" width="9.140625" style="8"/>
    <col min="769" max="769" width="9.7109375" style="8" customWidth="1"/>
    <col min="770" max="770" width="23" style="8" bestFit="1" customWidth="1"/>
    <col min="771" max="771" width="31.140625" style="8" customWidth="1"/>
    <col min="772" max="1024" width="9.140625" style="8"/>
    <col min="1025" max="1025" width="9.7109375" style="8" customWidth="1"/>
    <col min="1026" max="1026" width="23" style="8" bestFit="1" customWidth="1"/>
    <col min="1027" max="1027" width="31.140625" style="8" customWidth="1"/>
    <col min="1028" max="1280" width="9.140625" style="8"/>
    <col min="1281" max="1281" width="9.7109375" style="8" customWidth="1"/>
    <col min="1282" max="1282" width="23" style="8" bestFit="1" customWidth="1"/>
    <col min="1283" max="1283" width="31.140625" style="8" customWidth="1"/>
    <col min="1284" max="1536" width="9.140625" style="8"/>
    <col min="1537" max="1537" width="9.7109375" style="8" customWidth="1"/>
    <col min="1538" max="1538" width="23" style="8" bestFit="1" customWidth="1"/>
    <col min="1539" max="1539" width="31.140625" style="8" customWidth="1"/>
    <col min="1540" max="1792" width="9.140625" style="8"/>
    <col min="1793" max="1793" width="9.7109375" style="8" customWidth="1"/>
    <col min="1794" max="1794" width="23" style="8" bestFit="1" customWidth="1"/>
    <col min="1795" max="1795" width="31.140625" style="8" customWidth="1"/>
    <col min="1796" max="2048" width="9.140625" style="8"/>
    <col min="2049" max="2049" width="9.7109375" style="8" customWidth="1"/>
    <col min="2050" max="2050" width="23" style="8" bestFit="1" customWidth="1"/>
    <col min="2051" max="2051" width="31.140625" style="8" customWidth="1"/>
    <col min="2052" max="2304" width="9.140625" style="8"/>
    <col min="2305" max="2305" width="9.7109375" style="8" customWidth="1"/>
    <col min="2306" max="2306" width="23" style="8" bestFit="1" customWidth="1"/>
    <col min="2307" max="2307" width="31.140625" style="8" customWidth="1"/>
    <col min="2308" max="2560" width="9.140625" style="8"/>
    <col min="2561" max="2561" width="9.7109375" style="8" customWidth="1"/>
    <col min="2562" max="2562" width="23" style="8" bestFit="1" customWidth="1"/>
    <col min="2563" max="2563" width="31.140625" style="8" customWidth="1"/>
    <col min="2564" max="2816" width="9.140625" style="8"/>
    <col min="2817" max="2817" width="9.7109375" style="8" customWidth="1"/>
    <col min="2818" max="2818" width="23" style="8" bestFit="1" customWidth="1"/>
    <col min="2819" max="2819" width="31.140625" style="8" customWidth="1"/>
    <col min="2820" max="3072" width="9.140625" style="8"/>
    <col min="3073" max="3073" width="9.7109375" style="8" customWidth="1"/>
    <col min="3074" max="3074" width="23" style="8" bestFit="1" customWidth="1"/>
    <col min="3075" max="3075" width="31.140625" style="8" customWidth="1"/>
    <col min="3076" max="3328" width="9.140625" style="8"/>
    <col min="3329" max="3329" width="9.7109375" style="8" customWidth="1"/>
    <col min="3330" max="3330" width="23" style="8" bestFit="1" customWidth="1"/>
    <col min="3331" max="3331" width="31.140625" style="8" customWidth="1"/>
    <col min="3332" max="3584" width="9.140625" style="8"/>
    <col min="3585" max="3585" width="9.7109375" style="8" customWidth="1"/>
    <col min="3586" max="3586" width="23" style="8" bestFit="1" customWidth="1"/>
    <col min="3587" max="3587" width="31.140625" style="8" customWidth="1"/>
    <col min="3588" max="3840" width="9.140625" style="8"/>
    <col min="3841" max="3841" width="9.7109375" style="8" customWidth="1"/>
    <col min="3842" max="3842" width="23" style="8" bestFit="1" customWidth="1"/>
    <col min="3843" max="3843" width="31.140625" style="8" customWidth="1"/>
    <col min="3844" max="4096" width="9.140625" style="8"/>
    <col min="4097" max="4097" width="9.7109375" style="8" customWidth="1"/>
    <col min="4098" max="4098" width="23" style="8" bestFit="1" customWidth="1"/>
    <col min="4099" max="4099" width="31.140625" style="8" customWidth="1"/>
    <col min="4100" max="4352" width="9.140625" style="8"/>
    <col min="4353" max="4353" width="9.7109375" style="8" customWidth="1"/>
    <col min="4354" max="4354" width="23" style="8" bestFit="1" customWidth="1"/>
    <col min="4355" max="4355" width="31.140625" style="8" customWidth="1"/>
    <col min="4356" max="4608" width="9.140625" style="8"/>
    <col min="4609" max="4609" width="9.7109375" style="8" customWidth="1"/>
    <col min="4610" max="4610" width="23" style="8" bestFit="1" customWidth="1"/>
    <col min="4611" max="4611" width="31.140625" style="8" customWidth="1"/>
    <col min="4612" max="4864" width="9.140625" style="8"/>
    <col min="4865" max="4865" width="9.7109375" style="8" customWidth="1"/>
    <col min="4866" max="4866" width="23" style="8" bestFit="1" customWidth="1"/>
    <col min="4867" max="4867" width="31.140625" style="8" customWidth="1"/>
    <col min="4868" max="5120" width="9.140625" style="8"/>
    <col min="5121" max="5121" width="9.7109375" style="8" customWidth="1"/>
    <col min="5122" max="5122" width="23" style="8" bestFit="1" customWidth="1"/>
    <col min="5123" max="5123" width="31.140625" style="8" customWidth="1"/>
    <col min="5124" max="5376" width="9.140625" style="8"/>
    <col min="5377" max="5377" width="9.7109375" style="8" customWidth="1"/>
    <col min="5378" max="5378" width="23" style="8" bestFit="1" customWidth="1"/>
    <col min="5379" max="5379" width="31.140625" style="8" customWidth="1"/>
    <col min="5380" max="5632" width="9.140625" style="8"/>
    <col min="5633" max="5633" width="9.7109375" style="8" customWidth="1"/>
    <col min="5634" max="5634" width="23" style="8" bestFit="1" customWidth="1"/>
    <col min="5635" max="5635" width="31.140625" style="8" customWidth="1"/>
    <col min="5636" max="5888" width="9.140625" style="8"/>
    <col min="5889" max="5889" width="9.7109375" style="8" customWidth="1"/>
    <col min="5890" max="5890" width="23" style="8" bestFit="1" customWidth="1"/>
    <col min="5891" max="5891" width="31.140625" style="8" customWidth="1"/>
    <col min="5892" max="6144" width="9.140625" style="8"/>
    <col min="6145" max="6145" width="9.7109375" style="8" customWidth="1"/>
    <col min="6146" max="6146" width="23" style="8" bestFit="1" customWidth="1"/>
    <col min="6147" max="6147" width="31.140625" style="8" customWidth="1"/>
    <col min="6148" max="6400" width="9.140625" style="8"/>
    <col min="6401" max="6401" width="9.7109375" style="8" customWidth="1"/>
    <col min="6402" max="6402" width="23" style="8" bestFit="1" customWidth="1"/>
    <col min="6403" max="6403" width="31.140625" style="8" customWidth="1"/>
    <col min="6404" max="6656" width="9.140625" style="8"/>
    <col min="6657" max="6657" width="9.7109375" style="8" customWidth="1"/>
    <col min="6658" max="6658" width="23" style="8" bestFit="1" customWidth="1"/>
    <col min="6659" max="6659" width="31.140625" style="8" customWidth="1"/>
    <col min="6660" max="6912" width="9.140625" style="8"/>
    <col min="6913" max="6913" width="9.7109375" style="8" customWidth="1"/>
    <col min="6914" max="6914" width="23" style="8" bestFit="1" customWidth="1"/>
    <col min="6915" max="6915" width="31.140625" style="8" customWidth="1"/>
    <col min="6916" max="7168" width="9.140625" style="8"/>
    <col min="7169" max="7169" width="9.7109375" style="8" customWidth="1"/>
    <col min="7170" max="7170" width="23" style="8" bestFit="1" customWidth="1"/>
    <col min="7171" max="7171" width="31.140625" style="8" customWidth="1"/>
    <col min="7172" max="7424" width="9.140625" style="8"/>
    <col min="7425" max="7425" width="9.7109375" style="8" customWidth="1"/>
    <col min="7426" max="7426" width="23" style="8" bestFit="1" customWidth="1"/>
    <col min="7427" max="7427" width="31.140625" style="8" customWidth="1"/>
    <col min="7428" max="7680" width="9.140625" style="8"/>
    <col min="7681" max="7681" width="9.7109375" style="8" customWidth="1"/>
    <col min="7682" max="7682" width="23" style="8" bestFit="1" customWidth="1"/>
    <col min="7683" max="7683" width="31.140625" style="8" customWidth="1"/>
    <col min="7684" max="7936" width="9.140625" style="8"/>
    <col min="7937" max="7937" width="9.7109375" style="8" customWidth="1"/>
    <col min="7938" max="7938" width="23" style="8" bestFit="1" customWidth="1"/>
    <col min="7939" max="7939" width="31.140625" style="8" customWidth="1"/>
    <col min="7940" max="8192" width="9.140625" style="8"/>
    <col min="8193" max="8193" width="9.7109375" style="8" customWidth="1"/>
    <col min="8194" max="8194" width="23" style="8" bestFit="1" customWidth="1"/>
    <col min="8195" max="8195" width="31.140625" style="8" customWidth="1"/>
    <col min="8196" max="8448" width="9.140625" style="8"/>
    <col min="8449" max="8449" width="9.7109375" style="8" customWidth="1"/>
    <col min="8450" max="8450" width="23" style="8" bestFit="1" customWidth="1"/>
    <col min="8451" max="8451" width="31.140625" style="8" customWidth="1"/>
    <col min="8452" max="8704" width="9.140625" style="8"/>
    <col min="8705" max="8705" width="9.7109375" style="8" customWidth="1"/>
    <col min="8706" max="8706" width="23" style="8" bestFit="1" customWidth="1"/>
    <col min="8707" max="8707" width="31.140625" style="8" customWidth="1"/>
    <col min="8708" max="8960" width="9.140625" style="8"/>
    <col min="8961" max="8961" width="9.7109375" style="8" customWidth="1"/>
    <col min="8962" max="8962" width="23" style="8" bestFit="1" customWidth="1"/>
    <col min="8963" max="8963" width="31.140625" style="8" customWidth="1"/>
    <col min="8964" max="9216" width="9.140625" style="8"/>
    <col min="9217" max="9217" width="9.7109375" style="8" customWidth="1"/>
    <col min="9218" max="9218" width="23" style="8" bestFit="1" customWidth="1"/>
    <col min="9219" max="9219" width="31.140625" style="8" customWidth="1"/>
    <col min="9220" max="9472" width="9.140625" style="8"/>
    <col min="9473" max="9473" width="9.7109375" style="8" customWidth="1"/>
    <col min="9474" max="9474" width="23" style="8" bestFit="1" customWidth="1"/>
    <col min="9475" max="9475" width="31.140625" style="8" customWidth="1"/>
    <col min="9476" max="9728" width="9.140625" style="8"/>
    <col min="9729" max="9729" width="9.7109375" style="8" customWidth="1"/>
    <col min="9730" max="9730" width="23" style="8" bestFit="1" customWidth="1"/>
    <col min="9731" max="9731" width="31.140625" style="8" customWidth="1"/>
    <col min="9732" max="9984" width="9.140625" style="8"/>
    <col min="9985" max="9985" width="9.7109375" style="8" customWidth="1"/>
    <col min="9986" max="9986" width="23" style="8" bestFit="1" customWidth="1"/>
    <col min="9987" max="9987" width="31.140625" style="8" customWidth="1"/>
    <col min="9988" max="10240" width="9.140625" style="8"/>
    <col min="10241" max="10241" width="9.7109375" style="8" customWidth="1"/>
    <col min="10242" max="10242" width="23" style="8" bestFit="1" customWidth="1"/>
    <col min="10243" max="10243" width="31.140625" style="8" customWidth="1"/>
    <col min="10244" max="10496" width="9.140625" style="8"/>
    <col min="10497" max="10497" width="9.7109375" style="8" customWidth="1"/>
    <col min="10498" max="10498" width="23" style="8" bestFit="1" customWidth="1"/>
    <col min="10499" max="10499" width="31.140625" style="8" customWidth="1"/>
    <col min="10500" max="10752" width="9.140625" style="8"/>
    <col min="10753" max="10753" width="9.7109375" style="8" customWidth="1"/>
    <col min="10754" max="10754" width="23" style="8" bestFit="1" customWidth="1"/>
    <col min="10755" max="10755" width="31.140625" style="8" customWidth="1"/>
    <col min="10756" max="11008" width="9.140625" style="8"/>
    <col min="11009" max="11009" width="9.7109375" style="8" customWidth="1"/>
    <col min="11010" max="11010" width="23" style="8" bestFit="1" customWidth="1"/>
    <col min="11011" max="11011" width="31.140625" style="8" customWidth="1"/>
    <col min="11012" max="11264" width="9.140625" style="8"/>
    <col min="11265" max="11265" width="9.7109375" style="8" customWidth="1"/>
    <col min="11266" max="11266" width="23" style="8" bestFit="1" customWidth="1"/>
    <col min="11267" max="11267" width="31.140625" style="8" customWidth="1"/>
    <col min="11268" max="11520" width="9.140625" style="8"/>
    <col min="11521" max="11521" width="9.7109375" style="8" customWidth="1"/>
    <col min="11522" max="11522" width="23" style="8" bestFit="1" customWidth="1"/>
    <col min="11523" max="11523" width="31.140625" style="8" customWidth="1"/>
    <col min="11524" max="11776" width="9.140625" style="8"/>
    <col min="11777" max="11777" width="9.7109375" style="8" customWidth="1"/>
    <col min="11778" max="11778" width="23" style="8" bestFit="1" customWidth="1"/>
    <col min="11779" max="11779" width="31.140625" style="8" customWidth="1"/>
    <col min="11780" max="12032" width="9.140625" style="8"/>
    <col min="12033" max="12033" width="9.7109375" style="8" customWidth="1"/>
    <col min="12034" max="12034" width="23" style="8" bestFit="1" customWidth="1"/>
    <col min="12035" max="12035" width="31.140625" style="8" customWidth="1"/>
    <col min="12036" max="12288" width="9.140625" style="8"/>
    <col min="12289" max="12289" width="9.7109375" style="8" customWidth="1"/>
    <col min="12290" max="12290" width="23" style="8" bestFit="1" customWidth="1"/>
    <col min="12291" max="12291" width="31.140625" style="8" customWidth="1"/>
    <col min="12292" max="12544" width="9.140625" style="8"/>
    <col min="12545" max="12545" width="9.7109375" style="8" customWidth="1"/>
    <col min="12546" max="12546" width="23" style="8" bestFit="1" customWidth="1"/>
    <col min="12547" max="12547" width="31.140625" style="8" customWidth="1"/>
    <col min="12548" max="12800" width="9.140625" style="8"/>
    <col min="12801" max="12801" width="9.7109375" style="8" customWidth="1"/>
    <col min="12802" max="12802" width="23" style="8" bestFit="1" customWidth="1"/>
    <col min="12803" max="12803" width="31.140625" style="8" customWidth="1"/>
    <col min="12804" max="13056" width="9.140625" style="8"/>
    <col min="13057" max="13057" width="9.7109375" style="8" customWidth="1"/>
    <col min="13058" max="13058" width="23" style="8" bestFit="1" customWidth="1"/>
    <col min="13059" max="13059" width="31.140625" style="8" customWidth="1"/>
    <col min="13060" max="13312" width="9.140625" style="8"/>
    <col min="13313" max="13313" width="9.7109375" style="8" customWidth="1"/>
    <col min="13314" max="13314" width="23" style="8" bestFit="1" customWidth="1"/>
    <col min="13315" max="13315" width="31.140625" style="8" customWidth="1"/>
    <col min="13316" max="13568" width="9.140625" style="8"/>
    <col min="13569" max="13569" width="9.7109375" style="8" customWidth="1"/>
    <col min="13570" max="13570" width="23" style="8" bestFit="1" customWidth="1"/>
    <col min="13571" max="13571" width="31.140625" style="8" customWidth="1"/>
    <col min="13572" max="13824" width="9.140625" style="8"/>
    <col min="13825" max="13825" width="9.7109375" style="8" customWidth="1"/>
    <col min="13826" max="13826" width="23" style="8" bestFit="1" customWidth="1"/>
    <col min="13827" max="13827" width="31.140625" style="8" customWidth="1"/>
    <col min="13828" max="14080" width="9.140625" style="8"/>
    <col min="14081" max="14081" width="9.7109375" style="8" customWidth="1"/>
    <col min="14082" max="14082" width="23" style="8" bestFit="1" customWidth="1"/>
    <col min="14083" max="14083" width="31.140625" style="8" customWidth="1"/>
    <col min="14084" max="14336" width="9.140625" style="8"/>
    <col min="14337" max="14337" width="9.7109375" style="8" customWidth="1"/>
    <col min="14338" max="14338" width="23" style="8" bestFit="1" customWidth="1"/>
    <col min="14339" max="14339" width="31.140625" style="8" customWidth="1"/>
    <col min="14340" max="14592" width="9.140625" style="8"/>
    <col min="14593" max="14593" width="9.7109375" style="8" customWidth="1"/>
    <col min="14594" max="14594" width="23" style="8" bestFit="1" customWidth="1"/>
    <col min="14595" max="14595" width="31.140625" style="8" customWidth="1"/>
    <col min="14596" max="14848" width="9.140625" style="8"/>
    <col min="14849" max="14849" width="9.7109375" style="8" customWidth="1"/>
    <col min="14850" max="14850" width="23" style="8" bestFit="1" customWidth="1"/>
    <col min="14851" max="14851" width="31.140625" style="8" customWidth="1"/>
    <col min="14852" max="15104" width="9.140625" style="8"/>
    <col min="15105" max="15105" width="9.7109375" style="8" customWidth="1"/>
    <col min="15106" max="15106" width="23" style="8" bestFit="1" customWidth="1"/>
    <col min="15107" max="15107" width="31.140625" style="8" customWidth="1"/>
    <col min="15108" max="15360" width="9.140625" style="8"/>
    <col min="15361" max="15361" width="9.7109375" style="8" customWidth="1"/>
    <col min="15362" max="15362" width="23" style="8" bestFit="1" customWidth="1"/>
    <col min="15363" max="15363" width="31.140625" style="8" customWidth="1"/>
    <col min="15364" max="15616" width="9.140625" style="8"/>
    <col min="15617" max="15617" width="9.7109375" style="8" customWidth="1"/>
    <col min="15618" max="15618" width="23" style="8" bestFit="1" customWidth="1"/>
    <col min="15619" max="15619" width="31.140625" style="8" customWidth="1"/>
    <col min="15620" max="15872" width="9.140625" style="8"/>
    <col min="15873" max="15873" width="9.7109375" style="8" customWidth="1"/>
    <col min="15874" max="15874" width="23" style="8" bestFit="1" customWidth="1"/>
    <col min="15875" max="15875" width="31.140625" style="8" customWidth="1"/>
    <col min="15876" max="16128" width="9.140625" style="8"/>
    <col min="16129" max="16129" width="9.7109375" style="8" customWidth="1"/>
    <col min="16130" max="16130" width="23" style="8" bestFit="1" customWidth="1"/>
    <col min="16131" max="16131" width="31.140625" style="8" customWidth="1"/>
    <col min="16132" max="16384" width="9.140625" style="8"/>
  </cols>
  <sheetData>
    <row r="1" spans="1:5" x14ac:dyDescent="0.2">
      <c r="A1" s="7" t="s">
        <v>65</v>
      </c>
      <c r="B1" s="7" t="s">
        <v>66</v>
      </c>
      <c r="C1" s="7" t="s">
        <v>67</v>
      </c>
      <c r="D1" s="7" t="s">
        <v>68</v>
      </c>
    </row>
    <row r="2" spans="1:5" x14ac:dyDescent="0.2">
      <c r="A2" s="7" t="s">
        <v>3</v>
      </c>
      <c r="B2" s="7" t="str">
        <f t="shared" ref="B2:B21" si="0">LEFT(A2,4)&amp;MID(A2,6,4)</f>
        <v>487-6260</v>
      </c>
      <c r="C2" s="9" t="s">
        <v>69</v>
      </c>
      <c r="D2" s="7" t="s">
        <v>70</v>
      </c>
      <c r="E2" s="8" t="str">
        <f>A2</f>
        <v>487-06260</v>
      </c>
    </row>
    <row r="3" spans="1:5" x14ac:dyDescent="0.2">
      <c r="A3" s="7" t="s">
        <v>14</v>
      </c>
      <c r="B3" s="7" t="str">
        <f t="shared" si="0"/>
        <v>488-6030</v>
      </c>
      <c r="C3" s="9" t="s">
        <v>71</v>
      </c>
      <c r="D3" s="7" t="s">
        <v>70</v>
      </c>
      <c r="E3" s="8" t="str">
        <f t="shared" ref="E3:E55" si="1">A3</f>
        <v>488-06030</v>
      </c>
    </row>
    <row r="4" spans="1:5" x14ac:dyDescent="0.2">
      <c r="A4" s="7" t="s">
        <v>16</v>
      </c>
      <c r="B4" s="7" t="str">
        <f t="shared" si="0"/>
        <v>488-6165</v>
      </c>
      <c r="C4" s="9" t="s">
        <v>72</v>
      </c>
      <c r="D4" s="7" t="s">
        <v>70</v>
      </c>
      <c r="E4" s="8" t="str">
        <f t="shared" si="1"/>
        <v>488-06165</v>
      </c>
    </row>
    <row r="5" spans="1:5" x14ac:dyDescent="0.2">
      <c r="A5" s="7" t="s">
        <v>18</v>
      </c>
      <c r="B5" s="7" t="str">
        <f t="shared" si="0"/>
        <v>488-6400</v>
      </c>
      <c r="C5" s="9" t="s">
        <v>73</v>
      </c>
      <c r="D5" s="7" t="s">
        <v>70</v>
      </c>
      <c r="E5" s="8" t="str">
        <f t="shared" si="1"/>
        <v>488-06400</v>
      </c>
    </row>
    <row r="6" spans="1:5" x14ac:dyDescent="0.2">
      <c r="A6" s="7" t="s">
        <v>20</v>
      </c>
      <c r="B6" s="7" t="str">
        <f t="shared" si="0"/>
        <v>488-6405</v>
      </c>
      <c r="C6" s="9" t="s">
        <v>74</v>
      </c>
      <c r="D6" s="7" t="s">
        <v>70</v>
      </c>
      <c r="E6" s="8" t="str">
        <f t="shared" si="1"/>
        <v>488-06405</v>
      </c>
    </row>
    <row r="7" spans="1:5" x14ac:dyDescent="0.2">
      <c r="A7" s="7" t="s">
        <v>22</v>
      </c>
      <c r="B7" s="7" t="str">
        <f t="shared" si="0"/>
        <v>488-6410</v>
      </c>
      <c r="C7" s="9" t="s">
        <v>75</v>
      </c>
      <c r="D7" s="7" t="s">
        <v>70</v>
      </c>
      <c r="E7" s="8" t="str">
        <f t="shared" si="1"/>
        <v>488-06410</v>
      </c>
    </row>
    <row r="8" spans="1:5" x14ac:dyDescent="0.2">
      <c r="A8" s="7" t="s">
        <v>24</v>
      </c>
      <c r="B8" s="7" t="str">
        <f t="shared" si="0"/>
        <v>488-6415</v>
      </c>
      <c r="C8" s="9" t="s">
        <v>76</v>
      </c>
      <c r="D8" s="7" t="s">
        <v>70</v>
      </c>
      <c r="E8" s="8" t="str">
        <f t="shared" si="1"/>
        <v>488-06415</v>
      </c>
    </row>
    <row r="9" spans="1:5" x14ac:dyDescent="0.2">
      <c r="A9" s="7" t="s">
        <v>26</v>
      </c>
      <c r="B9" s="7" t="str">
        <f t="shared" si="0"/>
        <v>488-6440</v>
      </c>
      <c r="C9" s="9" t="s">
        <v>77</v>
      </c>
      <c r="D9" s="7" t="s">
        <v>70</v>
      </c>
      <c r="E9" s="8" t="str">
        <f t="shared" si="1"/>
        <v>488-06440</v>
      </c>
    </row>
    <row r="10" spans="1:5" x14ac:dyDescent="0.2">
      <c r="A10" s="7" t="s">
        <v>28</v>
      </c>
      <c r="B10" s="7" t="str">
        <f t="shared" si="0"/>
        <v>488-6473</v>
      </c>
      <c r="C10" s="9" t="s">
        <v>78</v>
      </c>
      <c r="D10" s="7" t="s">
        <v>70</v>
      </c>
      <c r="E10" s="8" t="str">
        <f t="shared" si="1"/>
        <v>488-06473</v>
      </c>
    </row>
    <row r="11" spans="1:5" x14ac:dyDescent="0.2">
      <c r="A11" s="7" t="s">
        <v>79</v>
      </c>
      <c r="B11" s="7" t="str">
        <f t="shared" si="0"/>
        <v>495-6062</v>
      </c>
      <c r="C11" s="9" t="s">
        <v>80</v>
      </c>
      <c r="D11" s="7" t="s">
        <v>81</v>
      </c>
      <c r="E11" s="8" t="str">
        <f t="shared" si="1"/>
        <v>495-06062</v>
      </c>
    </row>
    <row r="12" spans="1:5" x14ac:dyDescent="0.2">
      <c r="A12" s="7" t="s">
        <v>43</v>
      </c>
      <c r="B12" s="7" t="str">
        <f t="shared" si="0"/>
        <v>495-6063</v>
      </c>
      <c r="C12" s="9" t="s">
        <v>82</v>
      </c>
      <c r="D12" s="7" t="s">
        <v>81</v>
      </c>
      <c r="E12" s="8" t="str">
        <f t="shared" si="1"/>
        <v>495-06063</v>
      </c>
    </row>
    <row r="13" spans="1:5" x14ac:dyDescent="0.2">
      <c r="A13" s="7" t="s">
        <v>45</v>
      </c>
      <c r="B13" s="7" t="str">
        <f t="shared" si="0"/>
        <v>495-6064</v>
      </c>
      <c r="C13" s="9" t="s">
        <v>83</v>
      </c>
      <c r="D13" s="7" t="s">
        <v>81</v>
      </c>
      <c r="E13" s="8" t="str">
        <f t="shared" si="1"/>
        <v>495-06064</v>
      </c>
    </row>
    <row r="14" spans="1:5" x14ac:dyDescent="0.2">
      <c r="A14" s="7" t="s">
        <v>59</v>
      </c>
      <c r="B14" s="7" t="str">
        <f t="shared" si="0"/>
        <v>495-6080</v>
      </c>
      <c r="C14" s="9" t="s">
        <v>84</v>
      </c>
      <c r="D14" s="7" t="s">
        <v>81</v>
      </c>
      <c r="E14" s="8" t="str">
        <f t="shared" si="1"/>
        <v>495-06080</v>
      </c>
    </row>
    <row r="15" spans="1:5" x14ac:dyDescent="0.2">
      <c r="A15" s="7" t="s">
        <v>47</v>
      </c>
      <c r="B15" s="7" t="str">
        <f t="shared" si="0"/>
        <v>495-6233</v>
      </c>
      <c r="C15" s="9" t="s">
        <v>85</v>
      </c>
      <c r="D15" s="7" t="s">
        <v>81</v>
      </c>
      <c r="E15" s="8" t="str">
        <f t="shared" si="1"/>
        <v>495-06233</v>
      </c>
    </row>
    <row r="16" spans="1:5" x14ac:dyDescent="0.2">
      <c r="A16" s="7" t="s">
        <v>35</v>
      </c>
      <c r="B16" s="7" t="str">
        <f t="shared" si="0"/>
        <v>495-6300</v>
      </c>
      <c r="C16" s="9" t="s">
        <v>86</v>
      </c>
      <c r="D16" s="7" t="s">
        <v>70</v>
      </c>
      <c r="E16" s="8" t="str">
        <f t="shared" si="1"/>
        <v>495-06300</v>
      </c>
    </row>
    <row r="17" spans="1:5" x14ac:dyDescent="0.2">
      <c r="A17" s="7" t="s">
        <v>51</v>
      </c>
      <c r="B17" s="7" t="str">
        <f t="shared" si="0"/>
        <v>495-6374</v>
      </c>
      <c r="C17" s="9" t="s">
        <v>87</v>
      </c>
      <c r="D17" s="7" t="s">
        <v>81</v>
      </c>
      <c r="E17" s="8" t="str">
        <f t="shared" si="1"/>
        <v>495-06374</v>
      </c>
    </row>
    <row r="18" spans="1:5" x14ac:dyDescent="0.2">
      <c r="A18" s="7" t="s">
        <v>37</v>
      </c>
      <c r="B18" s="7" t="str">
        <f t="shared" si="0"/>
        <v>495-6375</v>
      </c>
      <c r="C18" s="9" t="s">
        <v>88</v>
      </c>
      <c r="D18" s="7" t="s">
        <v>70</v>
      </c>
      <c r="E18" s="8" t="str">
        <f t="shared" si="1"/>
        <v>495-06375</v>
      </c>
    </row>
    <row r="19" spans="1:5" x14ac:dyDescent="0.2">
      <c r="A19" s="7" t="s">
        <v>53</v>
      </c>
      <c r="B19" s="7" t="str">
        <f t="shared" si="0"/>
        <v>495-6393</v>
      </c>
      <c r="C19" s="9" t="s">
        <v>89</v>
      </c>
      <c r="D19" s="7" t="s">
        <v>70</v>
      </c>
      <c r="E19" s="8" t="str">
        <f t="shared" si="1"/>
        <v>495-06393</v>
      </c>
    </row>
    <row r="20" spans="1:5" x14ac:dyDescent="0.2">
      <c r="A20" s="7" t="s">
        <v>40</v>
      </c>
      <c r="B20" s="7" t="str">
        <f t="shared" si="0"/>
        <v>495-6525</v>
      </c>
      <c r="C20" s="1" t="s">
        <v>132</v>
      </c>
      <c r="D20" s="7" t="s">
        <v>70</v>
      </c>
      <c r="E20" s="8" t="str">
        <f t="shared" si="1"/>
        <v>495-06525</v>
      </c>
    </row>
    <row r="21" spans="1:5" x14ac:dyDescent="0.2">
      <c r="A21" s="7" t="s">
        <v>96</v>
      </c>
      <c r="B21" s="7" t="str">
        <f t="shared" si="0"/>
        <v>495-6530</v>
      </c>
      <c r="C21" s="1" t="s">
        <v>133</v>
      </c>
      <c r="D21" s="7" t="s">
        <v>70</v>
      </c>
      <c r="E21" s="8" t="str">
        <f t="shared" si="1"/>
        <v>495-06530</v>
      </c>
    </row>
    <row r="22" spans="1:5" x14ac:dyDescent="0.2">
      <c r="A22" s="7" t="s">
        <v>31</v>
      </c>
      <c r="B22" s="7" t="s">
        <v>90</v>
      </c>
      <c r="C22" s="7" t="s">
        <v>91</v>
      </c>
      <c r="D22" s="7" t="s">
        <v>70</v>
      </c>
      <c r="E22" s="8" t="str">
        <f t="shared" si="1"/>
        <v>493-06420</v>
      </c>
    </row>
    <row r="23" spans="1:5" x14ac:dyDescent="0.2">
      <c r="A23" s="7" t="s">
        <v>42</v>
      </c>
      <c r="B23" s="10" t="s">
        <v>92</v>
      </c>
      <c r="C23" s="10" t="s">
        <v>93</v>
      </c>
      <c r="D23" s="7" t="s">
        <v>81</v>
      </c>
      <c r="E23" s="8" t="str">
        <f t="shared" si="1"/>
        <v>495-02225</v>
      </c>
    </row>
    <row r="24" spans="1:5" x14ac:dyDescent="0.2">
      <c r="A24" s="7" t="s">
        <v>33</v>
      </c>
      <c r="B24" s="9" t="s">
        <v>94</v>
      </c>
      <c r="C24" s="7" t="s">
        <v>95</v>
      </c>
      <c r="D24" s="7" t="s">
        <v>81</v>
      </c>
      <c r="E24" s="8" t="str">
        <f t="shared" si="1"/>
        <v>495-06178</v>
      </c>
    </row>
    <row r="25" spans="1:5" x14ac:dyDescent="0.2">
      <c r="A25" s="11" t="s">
        <v>38</v>
      </c>
      <c r="B25" s="11"/>
      <c r="C25" s="11" t="s">
        <v>39</v>
      </c>
      <c r="D25" s="7" t="s">
        <v>70</v>
      </c>
      <c r="E25" s="8" t="str">
        <f t="shared" si="1"/>
        <v>495-06397</v>
      </c>
    </row>
    <row r="26" spans="1:5" x14ac:dyDescent="0.2">
      <c r="A26" s="12" t="s">
        <v>61</v>
      </c>
      <c r="B26" s="12"/>
      <c r="C26" s="12" t="s">
        <v>62</v>
      </c>
      <c r="D26" s="7" t="s">
        <v>81</v>
      </c>
      <c r="E26" s="8" t="str">
        <f t="shared" si="1"/>
        <v>495-06516</v>
      </c>
    </row>
    <row r="27" spans="1:5" x14ac:dyDescent="0.2">
      <c r="A27" s="11" t="s">
        <v>96</v>
      </c>
      <c r="B27" s="11"/>
      <c r="C27" s="11" t="s">
        <v>97</v>
      </c>
      <c r="D27" s="7" t="s">
        <v>70</v>
      </c>
      <c r="E27" s="8" t="str">
        <f t="shared" si="1"/>
        <v>495-06530</v>
      </c>
    </row>
    <row r="28" spans="1:5" x14ac:dyDescent="0.2">
      <c r="A28" s="11" t="s">
        <v>55</v>
      </c>
      <c r="B28" s="11"/>
      <c r="C28" s="11" t="s">
        <v>56</v>
      </c>
      <c r="D28" s="7" t="s">
        <v>70</v>
      </c>
      <c r="E28" s="8" t="str">
        <f t="shared" si="1"/>
        <v>495-06395</v>
      </c>
    </row>
    <row r="29" spans="1:5" x14ac:dyDescent="0.2">
      <c r="A29" s="1" t="s">
        <v>114</v>
      </c>
      <c r="B29" s="11"/>
      <c r="C29" s="1" t="s">
        <v>115</v>
      </c>
      <c r="D29" s="15" t="s">
        <v>70</v>
      </c>
      <c r="E29" s="8" t="str">
        <f t="shared" si="1"/>
        <v>495-06500</v>
      </c>
    </row>
    <row r="30" spans="1:5" x14ac:dyDescent="0.2">
      <c r="A30" s="15" t="s">
        <v>98</v>
      </c>
      <c r="B30" s="16"/>
      <c r="C30" s="16" t="s">
        <v>99</v>
      </c>
      <c r="D30" s="15" t="s">
        <v>70</v>
      </c>
      <c r="E30" s="8" t="str">
        <f t="shared" si="1"/>
        <v>488-06100</v>
      </c>
    </row>
    <row r="31" spans="1:5" x14ac:dyDescent="0.2">
      <c r="A31" s="7" t="s">
        <v>57</v>
      </c>
      <c r="B31" s="12"/>
      <c r="C31" s="12" t="s">
        <v>100</v>
      </c>
      <c r="D31" s="7" t="s">
        <v>81</v>
      </c>
      <c r="E31" s="8" t="str">
        <f t="shared" si="1"/>
        <v>495-06540</v>
      </c>
    </row>
    <row r="32" spans="1:5" x14ac:dyDescent="0.2">
      <c r="A32" s="7" t="s">
        <v>58</v>
      </c>
      <c r="B32" s="12"/>
      <c r="C32" s="12" t="s">
        <v>101</v>
      </c>
      <c r="D32" s="7" t="s">
        <v>81</v>
      </c>
      <c r="E32" s="8" t="str">
        <f t="shared" si="1"/>
        <v>495-06660</v>
      </c>
    </row>
    <row r="33" spans="1:5" x14ac:dyDescent="0.2">
      <c r="A33" s="7" t="s">
        <v>102</v>
      </c>
      <c r="B33" s="12"/>
      <c r="C33" s="12" t="s">
        <v>103</v>
      </c>
      <c r="D33" s="7" t="s">
        <v>70</v>
      </c>
      <c r="E33" s="8" t="str">
        <f t="shared" si="1"/>
        <v>488-06300</v>
      </c>
    </row>
    <row r="34" spans="1:5" x14ac:dyDescent="0.2">
      <c r="A34" s="7" t="s">
        <v>49</v>
      </c>
      <c r="B34" s="12"/>
      <c r="C34" s="12" t="s">
        <v>50</v>
      </c>
      <c r="D34" s="7" t="s">
        <v>81</v>
      </c>
      <c r="E34" s="8" t="str">
        <f t="shared" si="1"/>
        <v>495-06323</v>
      </c>
    </row>
    <row r="35" spans="1:5" x14ac:dyDescent="0.2">
      <c r="A35" s="7" t="s">
        <v>63</v>
      </c>
      <c r="B35" s="12"/>
      <c r="C35" s="12" t="s">
        <v>64</v>
      </c>
      <c r="D35" s="7" t="s">
        <v>81</v>
      </c>
      <c r="E35" s="8" t="str">
        <f t="shared" si="1"/>
        <v>495-06517</v>
      </c>
    </row>
    <row r="36" spans="1:5" x14ac:dyDescent="0.2">
      <c r="A36" s="6" t="s">
        <v>116</v>
      </c>
      <c r="B36" s="12"/>
      <c r="C36" s="12" t="s">
        <v>120</v>
      </c>
      <c r="D36" s="7" t="s">
        <v>70</v>
      </c>
      <c r="E36" s="8" t="str">
        <f t="shared" si="1"/>
        <v>488-06420</v>
      </c>
    </row>
    <row r="37" spans="1:5" x14ac:dyDescent="0.2">
      <c r="A37" s="6" t="s">
        <v>118</v>
      </c>
      <c r="B37" s="12"/>
      <c r="C37" s="12" t="s">
        <v>121</v>
      </c>
      <c r="D37" s="7" t="s">
        <v>70</v>
      </c>
      <c r="E37" s="8" t="str">
        <f t="shared" si="1"/>
        <v>488-06425</v>
      </c>
    </row>
    <row r="38" spans="1:5" x14ac:dyDescent="0.2">
      <c r="A38" s="6" t="s">
        <v>123</v>
      </c>
      <c r="B38" s="12"/>
      <c r="C38" s="12" t="s">
        <v>124</v>
      </c>
      <c r="D38" s="7" t="s">
        <v>81</v>
      </c>
      <c r="E38" s="8" t="str">
        <f t="shared" si="1"/>
        <v>495-06270</v>
      </c>
    </row>
    <row r="39" spans="1:5" x14ac:dyDescent="0.2">
      <c r="A39" s="6" t="s">
        <v>125</v>
      </c>
      <c r="B39" s="12"/>
      <c r="C39" s="12" t="s">
        <v>126</v>
      </c>
      <c r="D39" s="7" t="s">
        <v>81</v>
      </c>
      <c r="E39" s="8" t="str">
        <f t="shared" si="1"/>
        <v>495-06295</v>
      </c>
    </row>
    <row r="40" spans="1:5" x14ac:dyDescent="0.2">
      <c r="A40" s="6" t="s">
        <v>57</v>
      </c>
      <c r="B40" s="6"/>
      <c r="C40" s="6" t="s">
        <v>129</v>
      </c>
      <c r="D40" s="7" t="s">
        <v>81</v>
      </c>
      <c r="E40" s="8" t="str">
        <f t="shared" si="1"/>
        <v>495-06540</v>
      </c>
    </row>
    <row r="41" spans="1:5" x14ac:dyDescent="0.2">
      <c r="A41" s="6" t="s">
        <v>127</v>
      </c>
      <c r="B41" s="6"/>
      <c r="C41" s="6" t="s">
        <v>128</v>
      </c>
      <c r="D41" s="7" t="s">
        <v>81</v>
      </c>
      <c r="E41" s="8" t="str">
        <f t="shared" si="1"/>
        <v>495-06512</v>
      </c>
    </row>
    <row r="42" spans="1:5" x14ac:dyDescent="0.2">
      <c r="A42" s="6" t="s">
        <v>130</v>
      </c>
      <c r="B42" s="6"/>
      <c r="C42" s="6" t="s">
        <v>131</v>
      </c>
      <c r="D42" s="7" t="s">
        <v>81</v>
      </c>
      <c r="E42" s="8" t="str">
        <f t="shared" si="1"/>
        <v>495-06373</v>
      </c>
    </row>
    <row r="43" spans="1:5" x14ac:dyDescent="0.2">
      <c r="A43" s="7" t="s">
        <v>110</v>
      </c>
      <c r="B43" s="12"/>
      <c r="C43" s="6" t="s">
        <v>111</v>
      </c>
      <c r="D43" s="7" t="s">
        <v>81</v>
      </c>
      <c r="E43" s="8" t="str">
        <f t="shared" si="1"/>
        <v>495-06057</v>
      </c>
    </row>
    <row r="44" spans="1:5" x14ac:dyDescent="0.2">
      <c r="A44" s="7" t="s">
        <v>136</v>
      </c>
      <c r="B44" s="12"/>
      <c r="C44" s="6" t="s">
        <v>137</v>
      </c>
      <c r="D44" s="7" t="s">
        <v>81</v>
      </c>
      <c r="E44" s="8" t="str">
        <f t="shared" si="1"/>
        <v>495-06280</v>
      </c>
    </row>
    <row r="45" spans="1:5" x14ac:dyDescent="0.2">
      <c r="A45" s="7" t="s">
        <v>140</v>
      </c>
      <c r="B45" s="12"/>
      <c r="C45" s="6" t="s">
        <v>142</v>
      </c>
      <c r="D45" s="7" t="s">
        <v>81</v>
      </c>
      <c r="E45" s="8" t="str">
        <f t="shared" si="1"/>
        <v>495-06179</v>
      </c>
    </row>
    <row r="46" spans="1:5" x14ac:dyDescent="0.2">
      <c r="A46" s="15" t="s">
        <v>37</v>
      </c>
      <c r="B46" s="16"/>
      <c r="C46" s="34" t="s">
        <v>122</v>
      </c>
      <c r="D46" s="15" t="s">
        <v>70</v>
      </c>
      <c r="E46" s="8" t="str">
        <f t="shared" si="1"/>
        <v>495-06375</v>
      </c>
    </row>
    <row r="47" spans="1:5" x14ac:dyDescent="0.2">
      <c r="A47" s="7" t="s">
        <v>143</v>
      </c>
      <c r="B47" s="12"/>
      <c r="C47" s="6" t="s">
        <v>144</v>
      </c>
      <c r="D47" s="7" t="s">
        <v>70</v>
      </c>
      <c r="E47" s="8" t="str">
        <f t="shared" si="1"/>
        <v>488-02005</v>
      </c>
    </row>
    <row r="48" spans="1:5" x14ac:dyDescent="0.2">
      <c r="A48" s="7" t="s">
        <v>145</v>
      </c>
      <c r="B48" s="12"/>
      <c r="C48" s="6" t="s">
        <v>146</v>
      </c>
      <c r="D48" s="7" t="s">
        <v>70</v>
      </c>
      <c r="E48" s="8" t="str">
        <f t="shared" si="1"/>
        <v>488-02010</v>
      </c>
    </row>
    <row r="49" spans="1:5" x14ac:dyDescent="0.2">
      <c r="A49" s="7" t="s">
        <v>151</v>
      </c>
      <c r="B49" s="12"/>
      <c r="C49" s="6" t="s">
        <v>152</v>
      </c>
      <c r="D49" s="7" t="s">
        <v>81</v>
      </c>
      <c r="E49" s="8" t="str">
        <f t="shared" si="1"/>
        <v>495-07000</v>
      </c>
    </row>
    <row r="50" spans="1:5" x14ac:dyDescent="0.2">
      <c r="A50" s="7" t="s">
        <v>147</v>
      </c>
      <c r="B50" s="12"/>
      <c r="C50" s="6" t="s">
        <v>148</v>
      </c>
      <c r="D50" s="7" t="s">
        <v>70</v>
      </c>
      <c r="E50" s="8" t="str">
        <f t="shared" si="1"/>
        <v>493-02000</v>
      </c>
    </row>
    <row r="51" spans="1:5" x14ac:dyDescent="0.2">
      <c r="A51" s="7" t="s">
        <v>149</v>
      </c>
      <c r="B51" s="12"/>
      <c r="C51" s="6" t="s">
        <v>150</v>
      </c>
      <c r="D51" s="7" t="s">
        <v>70</v>
      </c>
      <c r="E51" s="8" t="str">
        <f t="shared" si="1"/>
        <v>495-06301</v>
      </c>
    </row>
    <row r="52" spans="1:5" x14ac:dyDescent="0.2">
      <c r="A52" s="7" t="s">
        <v>162</v>
      </c>
      <c r="B52" s="12"/>
      <c r="C52" s="6" t="s">
        <v>163</v>
      </c>
      <c r="D52" s="7" t="s">
        <v>81</v>
      </c>
      <c r="E52" s="8" t="str">
        <f t="shared" si="1"/>
        <v>495-06519</v>
      </c>
    </row>
    <row r="53" spans="1:5" x14ac:dyDescent="0.2">
      <c r="A53" s="7" t="s">
        <v>164</v>
      </c>
      <c r="B53" s="12"/>
      <c r="C53" s="6" t="s">
        <v>165</v>
      </c>
      <c r="D53" s="7" t="s">
        <v>81</v>
      </c>
      <c r="E53" s="8" t="str">
        <f t="shared" si="1"/>
        <v>495-06541</v>
      </c>
    </row>
    <row r="54" spans="1:5" x14ac:dyDescent="0.2">
      <c r="A54" s="7" t="s">
        <v>160</v>
      </c>
      <c r="B54" s="12"/>
      <c r="C54" s="6" t="s">
        <v>161</v>
      </c>
      <c r="D54" s="7" t="s">
        <v>81</v>
      </c>
      <c r="E54" s="8" t="str">
        <f t="shared" si="1"/>
        <v>495-06518</v>
      </c>
    </row>
    <row r="55" spans="1:5" x14ac:dyDescent="0.2">
      <c r="A55" s="6" t="s">
        <v>102</v>
      </c>
      <c r="B55" s="16"/>
      <c r="C55" s="34" t="s">
        <v>138</v>
      </c>
      <c r="D55" s="15" t="s">
        <v>70</v>
      </c>
      <c r="E55" s="8" t="str">
        <f t="shared" si="1"/>
        <v>488-06300</v>
      </c>
    </row>
    <row r="56" spans="1:5" x14ac:dyDescent="0.2">
      <c r="A56" s="7"/>
      <c r="B56" s="12"/>
      <c r="C56" s="12"/>
      <c r="D56" s="7"/>
    </row>
    <row r="57" spans="1:5" x14ac:dyDescent="0.2">
      <c r="A57" s="17">
        <v>81150</v>
      </c>
      <c r="B57" s="7" t="s">
        <v>7</v>
      </c>
      <c r="C57" s="13" t="s">
        <v>104</v>
      </c>
      <c r="D57" s="7"/>
    </row>
    <row r="58" spans="1:5" x14ac:dyDescent="0.2">
      <c r="A58" s="17">
        <v>81190</v>
      </c>
      <c r="B58" s="7" t="s">
        <v>10</v>
      </c>
      <c r="C58" s="13" t="s">
        <v>104</v>
      </c>
      <c r="D58" s="7"/>
    </row>
    <row r="59" spans="1:5" x14ac:dyDescent="0.2">
      <c r="A59" s="17">
        <v>81195</v>
      </c>
      <c r="B59" s="7" t="s">
        <v>11</v>
      </c>
      <c r="C59" s="13" t="s">
        <v>104</v>
      </c>
      <c r="D59" s="7"/>
    </row>
    <row r="60" spans="1:5" x14ac:dyDescent="0.2">
      <c r="A60" s="17">
        <v>81160</v>
      </c>
      <c r="B60" s="7" t="s">
        <v>8</v>
      </c>
      <c r="C60" s="13" t="s">
        <v>104</v>
      </c>
      <c r="D60" s="7"/>
    </row>
    <row r="61" spans="1:5" x14ac:dyDescent="0.2">
      <c r="A61" s="17">
        <v>81120</v>
      </c>
      <c r="B61" s="7" t="s">
        <v>5</v>
      </c>
      <c r="C61" s="13" t="s">
        <v>104</v>
      </c>
      <c r="D61" s="7"/>
    </row>
    <row r="62" spans="1:5" x14ac:dyDescent="0.2">
      <c r="A62" s="17">
        <v>81110</v>
      </c>
      <c r="B62" s="7" t="s">
        <v>2</v>
      </c>
      <c r="C62" s="13" t="s">
        <v>104</v>
      </c>
      <c r="D62" s="7"/>
    </row>
    <row r="63" spans="1:5" x14ac:dyDescent="0.2">
      <c r="A63" s="17">
        <v>81140</v>
      </c>
      <c r="B63" s="7" t="s">
        <v>6</v>
      </c>
      <c r="C63" s="13" t="s">
        <v>104</v>
      </c>
      <c r="D63" s="7"/>
    </row>
    <row r="64" spans="1:5" x14ac:dyDescent="0.2">
      <c r="A64" s="17">
        <v>81170</v>
      </c>
      <c r="B64" s="7" t="s">
        <v>9</v>
      </c>
      <c r="C64" s="13" t="s">
        <v>104</v>
      </c>
      <c r="D64" s="7"/>
    </row>
    <row r="65" spans="1:5" x14ac:dyDescent="0.2">
      <c r="A65" s="17">
        <v>82280</v>
      </c>
      <c r="B65" s="7" t="s">
        <v>13</v>
      </c>
      <c r="C65" s="13" t="s">
        <v>105</v>
      </c>
      <c r="D65" s="12"/>
      <c r="E65" s="26"/>
    </row>
    <row r="66" spans="1:5" x14ac:dyDescent="0.2">
      <c r="A66" s="17">
        <v>82230</v>
      </c>
      <c r="B66" s="7" t="s">
        <v>12</v>
      </c>
      <c r="C66" s="13" t="s">
        <v>105</v>
      </c>
      <c r="D66" s="27"/>
      <c r="E66" s="28"/>
    </row>
    <row r="67" spans="1:5" x14ac:dyDescent="0.2">
      <c r="A67" s="17">
        <v>81199</v>
      </c>
      <c r="B67" s="7" t="s">
        <v>41</v>
      </c>
      <c r="C67" s="7" t="s">
        <v>104</v>
      </c>
      <c r="D67" s="7"/>
    </row>
    <row r="68" spans="1:5" x14ac:dyDescent="0.2">
      <c r="A68" s="17">
        <v>82299</v>
      </c>
      <c r="B68" s="7" t="s">
        <v>41</v>
      </c>
      <c r="C68" s="17" t="s">
        <v>105</v>
      </c>
      <c r="D68" s="7"/>
    </row>
    <row r="69" spans="1:5" x14ac:dyDescent="0.2">
      <c r="A69" s="19">
        <v>83010</v>
      </c>
      <c r="B69" s="1" t="s">
        <v>113</v>
      </c>
      <c r="C69" s="13" t="s">
        <v>104</v>
      </c>
      <c r="D69" s="7"/>
    </row>
    <row r="70" spans="1:5" x14ac:dyDescent="0.2">
      <c r="A70" s="53">
        <v>11528</v>
      </c>
      <c r="B70" s="15" t="s">
        <v>166</v>
      </c>
      <c r="C70" s="13" t="s">
        <v>105</v>
      </c>
      <c r="D70" s="7"/>
    </row>
    <row r="71" spans="1:5" x14ac:dyDescent="0.2">
      <c r="A71" s="53">
        <v>55010</v>
      </c>
      <c r="B71" s="15" t="s">
        <v>169</v>
      </c>
      <c r="C71" s="13" t="s">
        <v>105</v>
      </c>
      <c r="D71" s="7"/>
    </row>
    <row r="72" spans="1:5" x14ac:dyDescent="0.2">
      <c r="A72" s="18">
        <v>16190</v>
      </c>
      <c r="B72" s="8" t="s">
        <v>30</v>
      </c>
      <c r="C72" s="8" t="s">
        <v>104</v>
      </c>
    </row>
  </sheetData>
  <pageMargins left="0.75" right="0.75" top="1" bottom="1" header="0.5" footer="0.5"/>
  <pageSetup orientation="portrait" horizontalDpi="0" verticalDpi="0" r:id="rId1"/>
  <headerFooter>
    <oddHeader>&amp;RExh. KTW-4 Walker WP7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00D1608-F2FC-4B4A-BD9D-42AEF2DC1F3C}"/>
</file>

<file path=customXml/itemProps2.xml><?xml version="1.0" encoding="utf-8"?>
<ds:datastoreItem xmlns:ds="http://schemas.openxmlformats.org/officeDocument/2006/customXml" ds:itemID="{A9B2B42D-EF79-449A-9568-0E8EE3244C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B7E9B4-E76C-422C-A8DD-BE98E2593EBE}">
  <ds:schemaRefs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90AB4787-85C2-455C-833C-0AE4B0F31F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lookup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Kelley, Cristan, M.</dc:creator>
  <cp:keywords/>
  <cp:lastModifiedBy>Lee-Pella, Erica N.</cp:lastModifiedBy>
  <cp:lastPrinted>2020-12-17T20:09:29Z</cp:lastPrinted>
  <dcterms:created xsi:type="dcterms:W3CDTF">2010-10-28T01:41:57Z</dcterms:created>
  <dcterms:modified xsi:type="dcterms:W3CDTF">2020-12-17T20:09:35Z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i76a50f827f74a6db952d52db0ed214f">
    <vt:lpwstr>NWN|189a21d5-4508-41eb-a617-0aabe068765e</vt:lpwstr>
  </property>
  <property fmtid="{D5CDD505-2E9C-101B-9397-08002B2CF9AE}" pid="4" name="nwnGasandRegulatoryReportMonth">
    <vt:lpwstr>16;#December|0a5cf6fa-f08e-4d27-96fc-a14f637f6fd7</vt:lpwstr>
  </property>
  <property fmtid="{D5CDD505-2E9C-101B-9397-08002B2CF9AE}" pid="5" name="nwnGasRegReportYear">
    <vt:lpwstr>11;#2019|4635c11d-9832-48ff-9710-212d5f6335a7</vt:lpwstr>
  </property>
  <property fmtid="{D5CDD505-2E9C-101B-9397-08002B2CF9AE}" pid="6" name="nwnEntity">
    <vt:lpwstr>1;#NWN|189a21d5-4508-41eb-a617-0aabe068765e</vt:lpwstr>
  </property>
  <property fmtid="{D5CDD505-2E9C-101B-9397-08002B2CF9AE}" pid="7" name="nwnGasRegAgency">
    <vt:lpwstr/>
  </property>
  <property fmtid="{D5CDD505-2E9C-101B-9397-08002B2CF9AE}" pid="8" name="_dlc_DocIdItemGuid">
    <vt:lpwstr>4918c313-02a7-4a9b-931d-c315ed638f45</vt:lpwstr>
  </property>
  <property fmtid="{D5CDD505-2E9C-101B-9397-08002B2CF9AE}" pid="9" name="_docset_NoMedatataSyncRequired">
    <vt:lpwstr>False</vt:lpwstr>
  </property>
  <property fmtid="{D5CDD505-2E9C-101B-9397-08002B2CF9AE}" pid="10" name="IsEFSEC">
    <vt:bool>false</vt:bool>
  </property>
</Properties>
</file>