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orbe\Desktop\DRs\"/>
    </mc:Choice>
  </mc:AlternateContent>
  <bookViews>
    <workbookView xWindow="0" yWindow="0" windowWidth="8676" windowHeight="196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9" i="1"/>
  <c r="G6" i="1"/>
  <c r="G7" i="1"/>
  <c r="G4" i="1"/>
</calcChain>
</file>

<file path=xl/sharedStrings.xml><?xml version="1.0" encoding="utf-8"?>
<sst xmlns="http://schemas.openxmlformats.org/spreadsheetml/2006/main" count="54" uniqueCount="48">
  <si>
    <t>Expansion of "Table 5: Expected gas capital expenditures from 2024-2026, by category," presented in Exh. DJL-1Tr, p. 26, to provide a breakout of discretionary vs. non-discretionary capital expenditures:</t>
  </si>
  <si>
    <t>Exhibit</t>
  </si>
  <si>
    <t>Investment Category</t>
  </si>
  <si>
    <t>Discretionary / Non-discretionary</t>
  </si>
  <si>
    <t>Example Programs</t>
  </si>
  <si>
    <t>Capital Investment ($ Millions)</t>
  </si>
  <si>
    <t>% of spend</t>
  </si>
  <si>
    <t>Regulations / Requirements</t>
  </si>
  <si>
    <t>Testimony Discussion</t>
  </si>
  <si>
    <t>Customer and Public Safety</t>
  </si>
  <si>
    <t>Emergency Repair</t>
  </si>
  <si>
    <t>Non-discretionary</t>
  </si>
  <si>
    <t>Emergent Repairs</t>
  </si>
  <si>
    <t>49 CFR 192.615</t>
  </si>
  <si>
    <t>Exh. DJL-10T at 8:1-4</t>
  </si>
  <si>
    <t>WAC 480-93-180</t>
  </si>
  <si>
    <t>Gas Maintenance</t>
  </si>
  <si>
    <t>Distribution Integrity Management</t>
  </si>
  <si>
    <t>DIMP - 49 CFR 192, Subpart P; 49 CFR 192.1005</t>
  </si>
  <si>
    <t>Pipeline Replacement Plan (PRP)</t>
  </si>
  <si>
    <t>TIMP - 49 CFR 192, Subpart O; 49 CFR 192.907</t>
  </si>
  <si>
    <t>Exh. DJL-10T at 8:1-10:19</t>
  </si>
  <si>
    <t>Enhanced methane emissions reduction</t>
  </si>
  <si>
    <t>Public Improvement</t>
  </si>
  <si>
    <t>Relocations</t>
  </si>
  <si>
    <t>RCW 36.55.060</t>
  </si>
  <si>
    <t>Exh. DJL-10T at 15:19 footnoe 15</t>
  </si>
  <si>
    <t>Franchises</t>
  </si>
  <si>
    <t>Customer Growth and Service Needs</t>
  </si>
  <si>
    <t>Customer Requests</t>
  </si>
  <si>
    <t>Customer requests</t>
  </si>
  <si>
    <t>RCW 80.28.110</t>
  </si>
  <si>
    <t>Exh. DJL-10T at 13:7</t>
  </si>
  <si>
    <t>Pipeline Reliability and Monitoring</t>
  </si>
  <si>
    <t>Pipeline Digital Monitoring</t>
  </si>
  <si>
    <t xml:space="preserve">Non-discretionary </t>
  </si>
  <si>
    <t>TSA Replacement/ Retirement</t>
  </si>
  <si>
    <t>Security Directive (SD) Pipeline-2021-02E: Pipeline Cybersecurity Mitigation Actions, Contingency Planning, and Testing and Memo (tsa.gov)</t>
  </si>
  <si>
    <t>Exh. DJL-10T at 15:1</t>
  </si>
  <si>
    <t>Discretionary</t>
  </si>
  <si>
    <t>Installing digital monitoring equipment</t>
  </si>
  <si>
    <t>Pipeline System Reliability</t>
  </si>
  <si>
    <t>Obligation to serve customers.</t>
  </si>
  <si>
    <t>Exh. DJL-10T at 18:19</t>
  </si>
  <si>
    <t>Alternative Fuels Readiness</t>
  </si>
  <si>
    <t>Alternate Fuels Readiness</t>
  </si>
  <si>
    <t>Total Non-discretionary</t>
  </si>
  <si>
    <t>PIPES Act of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</si>
</sst>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9" fontId="0" fillId="0" borderId="0" xfId="0" applyNumberFormat="1"/>
    <xf numFmtId="0" fontId="1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9" fontId="2" fillId="0" borderId="0" xfId="0" applyNumberFormat="1" applyFont="1"/>
    <xf numFmtId="0" fontId="2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9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1" fillId="2" borderId="6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7" xfId="0" applyFont="1" applyFill="1" applyBorder="1" applyAlignment="1">
      <alignment vertical="center" wrapText="1"/>
    </xf>
    <xf numFmtId="0" fontId="0" fillId="2" borderId="7" xfId="0" applyFill="1" applyBorder="1"/>
    <xf numFmtId="0" fontId="4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9" fontId="1" fillId="2" borderId="5" xfId="0" applyNumberFormat="1" applyFont="1" applyFill="1" applyBorder="1" applyAlignment="1">
      <alignment horizontal="center" vertical="center" wrapText="1"/>
    </xf>
    <xf numFmtId="9" fontId="1" fillId="2" borderId="4" xfId="0" applyNumberFormat="1" applyFont="1" applyFill="1" applyBorder="1" applyAlignment="1">
      <alignment horizontal="center" vertical="center" wrapText="1"/>
    </xf>
    <xf numFmtId="9" fontId="1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tabSelected="1" zoomScale="70" zoomScaleNormal="70" workbookViewId="0">
      <selection activeCell="L12" sqref="L12"/>
    </sheetView>
  </sheetViews>
  <sheetFormatPr defaultRowHeight="15" customHeight="1" x14ac:dyDescent="0.3"/>
  <cols>
    <col min="1" max="1" width="5.6640625" customWidth="1"/>
    <col min="2" max="2" width="27.109375" customWidth="1"/>
    <col min="3" max="3" width="22.6640625" customWidth="1"/>
    <col min="4" max="4" width="35.109375" customWidth="1"/>
    <col min="5" max="5" width="18.33203125" customWidth="1"/>
    <col min="6" max="6" width="12.109375" customWidth="1"/>
    <col min="7" max="7" width="10.6640625" bestFit="1" customWidth="1"/>
    <col min="8" max="8" width="41.33203125" customWidth="1"/>
    <col min="9" max="9" width="24" customWidth="1"/>
  </cols>
  <sheetData>
    <row r="1" spans="2:9" ht="15" customHeight="1" x14ac:dyDescent="0.3">
      <c r="B1" s="29" t="s">
        <v>0</v>
      </c>
    </row>
    <row r="2" spans="2:9" thickBot="1" x14ac:dyDescent="0.35"/>
    <row r="3" spans="2:9" ht="42" thickBot="1" x14ac:dyDescent="0.35">
      <c r="B3" s="11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23" t="s">
        <v>8</v>
      </c>
    </row>
    <row r="4" spans="2:9" thickTop="1" x14ac:dyDescent="0.3">
      <c r="B4" s="32" t="s">
        <v>9</v>
      </c>
      <c r="C4" s="33" t="s">
        <v>10</v>
      </c>
      <c r="D4" s="33" t="s">
        <v>11</v>
      </c>
      <c r="E4" s="35" t="s">
        <v>12</v>
      </c>
      <c r="F4" s="33">
        <v>56.6</v>
      </c>
      <c r="G4" s="42">
        <f>F4/SUM($F$4:$F$15)</f>
        <v>0.13592699327569643</v>
      </c>
      <c r="H4" s="12" t="s">
        <v>13</v>
      </c>
      <c r="I4" s="40" t="s">
        <v>14</v>
      </c>
    </row>
    <row r="5" spans="2:9" thickBot="1" x14ac:dyDescent="0.35">
      <c r="B5" s="30"/>
      <c r="C5" s="34"/>
      <c r="D5" s="34"/>
      <c r="E5" s="36"/>
      <c r="F5" s="34"/>
      <c r="G5" s="43"/>
      <c r="H5" s="4" t="s">
        <v>15</v>
      </c>
      <c r="I5" s="41"/>
    </row>
    <row r="6" spans="2:9" ht="27.6" x14ac:dyDescent="0.3">
      <c r="B6" s="30"/>
      <c r="C6" s="33" t="s">
        <v>16</v>
      </c>
      <c r="D6" s="33" t="s">
        <v>11</v>
      </c>
      <c r="E6" s="12" t="s">
        <v>17</v>
      </c>
      <c r="F6" s="33">
        <v>207.2</v>
      </c>
      <c r="G6" s="42">
        <f>F6/SUM($F$4:$F$15)</f>
        <v>0.49759846301633037</v>
      </c>
      <c r="H6" s="12" t="s">
        <v>18</v>
      </c>
      <c r="I6" s="24"/>
    </row>
    <row r="7" spans="2:9" ht="41.4" x14ac:dyDescent="0.3">
      <c r="B7" s="30"/>
      <c r="C7" s="37"/>
      <c r="D7" s="37"/>
      <c r="E7" s="3" t="s">
        <v>19</v>
      </c>
      <c r="F7" s="37"/>
      <c r="G7" s="44" t="e">
        <f>F6/F$16</f>
        <v>#DIV/0!</v>
      </c>
      <c r="H7" s="3" t="s">
        <v>20</v>
      </c>
      <c r="I7" s="25" t="s">
        <v>21</v>
      </c>
    </row>
    <row r="8" spans="2:9" ht="28.2" thickBot="1" x14ac:dyDescent="0.35">
      <c r="B8" s="30"/>
      <c r="C8" s="34"/>
      <c r="D8" s="34"/>
      <c r="E8" s="4" t="s">
        <v>22</v>
      </c>
      <c r="F8" s="34"/>
      <c r="G8" s="43"/>
      <c r="H8" s="4" t="s">
        <v>47</v>
      </c>
      <c r="I8" s="26"/>
    </row>
    <row r="9" spans="2:9" ht="19.95" customHeight="1" x14ac:dyDescent="0.3">
      <c r="B9" s="30"/>
      <c r="C9" s="33" t="s">
        <v>23</v>
      </c>
      <c r="D9" s="33" t="s">
        <v>11</v>
      </c>
      <c r="E9" s="12" t="s">
        <v>24</v>
      </c>
      <c r="F9" s="33">
        <v>62.4</v>
      </c>
      <c r="G9" s="42">
        <f>F9/SUM($F$4:$F$15)</f>
        <v>0.14985590778097982</v>
      </c>
      <c r="H9" s="35" t="s">
        <v>25</v>
      </c>
      <c r="I9" s="40" t="s">
        <v>26</v>
      </c>
    </row>
    <row r="10" spans="2:9" thickBot="1" x14ac:dyDescent="0.35">
      <c r="B10" s="31"/>
      <c r="C10" s="34"/>
      <c r="D10" s="34"/>
      <c r="E10" s="4" t="s">
        <v>27</v>
      </c>
      <c r="F10" s="34"/>
      <c r="G10" s="43"/>
      <c r="H10" s="36"/>
      <c r="I10" s="41"/>
    </row>
    <row r="11" spans="2:9" ht="28.2" thickBot="1" x14ac:dyDescent="0.35">
      <c r="B11" s="23" t="s">
        <v>28</v>
      </c>
      <c r="C11" s="18" t="s">
        <v>29</v>
      </c>
      <c r="D11" s="18" t="s">
        <v>11</v>
      </c>
      <c r="E11" s="22" t="s">
        <v>30</v>
      </c>
      <c r="F11" s="20">
        <v>52.1</v>
      </c>
      <c r="G11" s="21">
        <f>F11/SUM($F$4:$F$15)</f>
        <v>0.12512007684918347</v>
      </c>
      <c r="H11" s="22" t="s">
        <v>31</v>
      </c>
      <c r="I11" s="27" t="s">
        <v>32</v>
      </c>
    </row>
    <row r="12" spans="2:9" ht="79.5" customHeight="1" x14ac:dyDescent="0.3">
      <c r="B12" s="30" t="s">
        <v>33</v>
      </c>
      <c r="C12" s="38" t="s">
        <v>34</v>
      </c>
      <c r="D12" s="14" t="s">
        <v>35</v>
      </c>
      <c r="E12" s="15" t="s">
        <v>36</v>
      </c>
      <c r="F12" s="8">
        <v>2.6</v>
      </c>
      <c r="G12" s="16">
        <f>F12/SUM($F$4:$F$15)</f>
        <v>6.2439961575408258E-3</v>
      </c>
      <c r="H12" s="3" t="s">
        <v>37</v>
      </c>
      <c r="I12" s="25" t="s">
        <v>38</v>
      </c>
    </row>
    <row r="13" spans="2:9" ht="79.5" customHeight="1" thickBot="1" x14ac:dyDescent="0.35">
      <c r="B13" s="30"/>
      <c r="C13" s="39"/>
      <c r="D13" s="18" t="s">
        <v>39</v>
      </c>
      <c r="E13" s="19" t="s">
        <v>40</v>
      </c>
      <c r="F13" s="20">
        <v>2.8</v>
      </c>
      <c r="G13" s="21">
        <f>F13/SUM($F$4:$F$15)</f>
        <v>6.7243035542747347E-3</v>
      </c>
      <c r="H13" s="22"/>
      <c r="I13" s="28"/>
    </row>
    <row r="14" spans="2:9" ht="28.2" thickBot="1" x14ac:dyDescent="0.35">
      <c r="B14" s="30"/>
      <c r="C14" s="17" t="s">
        <v>41</v>
      </c>
      <c r="D14" s="18" t="s">
        <v>39</v>
      </c>
      <c r="E14" s="22" t="s">
        <v>41</v>
      </c>
      <c r="F14" s="20">
        <v>29.7</v>
      </c>
      <c r="G14" s="21">
        <f>F14/SUM($F$4:$F$15)</f>
        <v>7.1325648414985579E-2</v>
      </c>
      <c r="H14" s="22" t="s">
        <v>42</v>
      </c>
      <c r="I14" s="25" t="s">
        <v>43</v>
      </c>
    </row>
    <row r="15" spans="2:9" ht="79.5" customHeight="1" thickBot="1" x14ac:dyDescent="0.35">
      <c r="B15" s="31"/>
      <c r="C15" s="5" t="s">
        <v>44</v>
      </c>
      <c r="D15" s="5" t="s">
        <v>39</v>
      </c>
      <c r="E15" s="4" t="s">
        <v>45</v>
      </c>
      <c r="F15" s="6">
        <v>3</v>
      </c>
      <c r="G15" s="7">
        <f>F15/SUM($F$4:$F$15)</f>
        <v>7.2046109510086453E-3</v>
      </c>
      <c r="H15" s="4"/>
      <c r="I15" s="28"/>
    </row>
    <row r="16" spans="2:9" ht="14.4" x14ac:dyDescent="0.3">
      <c r="B16" s="2"/>
      <c r="C16" s="2"/>
      <c r="D16" s="2"/>
      <c r="E16" s="2"/>
      <c r="F16" s="2"/>
      <c r="G16" s="2"/>
      <c r="H16" s="2"/>
    </row>
    <row r="17" spans="2:8" ht="15" customHeight="1" x14ac:dyDescent="0.3">
      <c r="B17" s="2"/>
      <c r="C17" s="2"/>
      <c r="D17" s="2"/>
      <c r="E17" s="9" t="s">
        <v>46</v>
      </c>
      <c r="F17" s="2"/>
      <c r="G17" s="10">
        <v>0.91</v>
      </c>
      <c r="H17" s="2"/>
    </row>
    <row r="18" spans="2:8" ht="15" customHeight="1" x14ac:dyDescent="0.3">
      <c r="G18" s="1"/>
    </row>
  </sheetData>
  <mergeCells count="19">
    <mergeCell ref="I4:I5"/>
    <mergeCell ref="I9:I10"/>
    <mergeCell ref="H9:H10"/>
    <mergeCell ref="G4:G5"/>
    <mergeCell ref="G6:G8"/>
    <mergeCell ref="G9:G10"/>
    <mergeCell ref="B12:B15"/>
    <mergeCell ref="B4:B10"/>
    <mergeCell ref="C4:C5"/>
    <mergeCell ref="E4:E5"/>
    <mergeCell ref="F4:F5"/>
    <mergeCell ref="C6:C8"/>
    <mergeCell ref="F6:F8"/>
    <mergeCell ref="C9:C10"/>
    <mergeCell ref="F9:F10"/>
    <mergeCell ref="C12:C13"/>
    <mergeCell ref="D4:D5"/>
    <mergeCell ref="D6:D8"/>
    <mergeCell ref="D9:D10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List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2024-10-28T07:00:00+00:00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4EABD8B-9A99-4E07-87E3-DBD7F4CE57F6}"/>
</file>

<file path=customXml/itemProps2.xml><?xml version="1.0" encoding="utf-8"?>
<ds:datastoreItem xmlns:ds="http://schemas.openxmlformats.org/officeDocument/2006/customXml" ds:itemID="{E1344F05-3C57-4ACD-8E19-CDC104D1A7A8}">
  <ds:schemaRefs>
    <ds:schemaRef ds:uri="http://schemas.microsoft.com/office/2006/documentManagement/types"/>
    <ds:schemaRef ds:uri="http://purl.org/dc/elements/1.1/"/>
    <ds:schemaRef ds:uri="3746726b-50ad-4733-9d91-061eb850750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8b6f0ccf-e06a-4c9e-9961-937afa995cc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7D8DC0E-112F-4B4D-98AB-7732A818C40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06E1719-7CCA-4DC0-BA9D-BAC7C0F5E3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PUGET SOUND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Corbett, Corey</dc:creator>
  <cp:keywords/>
  <dc:description/>
  <cp:lastModifiedBy>Corbett, Corey</cp:lastModifiedBy>
  <cp:revision/>
  <dcterms:created xsi:type="dcterms:W3CDTF">2024-10-16T16:48:24Z</dcterms:created>
  <dcterms:modified xsi:type="dcterms:W3CDTF">2024-10-18T04:04:21Z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MSIP_Label_b689cc04-6351-41d8-9f1d-a834e5351c1d_Enabled">
    <vt:lpwstr>true</vt:lpwstr>
  </property>
  <property fmtid="{D5CDD505-2E9C-101B-9397-08002B2CF9AE}" pid="4" name="MSIP_Label_b689cc04-6351-41d8-9f1d-a834e5351c1d_SetDate">
    <vt:lpwstr>2024-10-16T19:36:53Z</vt:lpwstr>
  </property>
  <property fmtid="{D5CDD505-2E9C-101B-9397-08002B2CF9AE}" pid="5" name="MSIP_Label_b689cc04-6351-41d8-9f1d-a834e5351c1d_Method">
    <vt:lpwstr>Standard</vt:lpwstr>
  </property>
  <property fmtid="{D5CDD505-2E9C-101B-9397-08002B2CF9AE}" pid="6" name="MSIP_Label_b689cc04-6351-41d8-9f1d-a834e5351c1d_Name">
    <vt:lpwstr>Internal Use Only</vt:lpwstr>
  </property>
  <property fmtid="{D5CDD505-2E9C-101B-9397-08002B2CF9AE}" pid="7" name="MSIP_Label_b689cc04-6351-41d8-9f1d-a834e5351c1d_SiteId">
    <vt:lpwstr>58e8b525-6212-4087-a0d0-fa755583444b</vt:lpwstr>
  </property>
  <property fmtid="{D5CDD505-2E9C-101B-9397-08002B2CF9AE}" pid="8" name="MSIP_Label_b689cc04-6351-41d8-9f1d-a834e5351c1d_ActionId">
    <vt:lpwstr>3d9ac15f-9830-42a7-949d-e32c157e6f59</vt:lpwstr>
  </property>
  <property fmtid="{D5CDD505-2E9C-101B-9397-08002B2CF9AE}" pid="9" name="MSIP_Label_b689cc04-6351-41d8-9f1d-a834e5351c1d_ContentBits">
    <vt:lpwstr>0</vt:lpwstr>
  </property>
  <property fmtid="{D5CDD505-2E9C-101B-9397-08002B2CF9AE}" pid="10" name="_docset_NoMedatataSyncRequired">
    <vt:lpwstr>False</vt:lpwstr>
  </property>
</Properties>
</file>