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sharedStrings.xml" ContentType="application/vnd.openxmlformats-officedocument.spreadsheetml.sharedString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408" windowWidth="19812" windowHeight="8472"/>
  </bookViews>
  <sheets>
    <sheet name="Exhibit MFH-3" sheetId="6" r:id="rId1"/>
    <sheet name=" Pivot with Explanations" sheetId="5" r:id="rId2"/>
    <sheet name="Pivot on IT WBS" sheetId="8" r:id="rId3"/>
    <sheet name="IT additions" sheetId="2" r:id="rId4"/>
  </sheets>
  <definedNames>
    <definedName name="_xlnm._FilterDatabase" localSheetId="0" hidden="1">'Exhibit MFH-3'!$A$2:$D$174</definedName>
    <definedName name="_xlnm._FilterDatabase" localSheetId="3" hidden="1">'IT additions'!$A$3:$J$803</definedName>
  </definedNames>
  <calcPr calcId="145621"/>
  <pivotCaches>
    <pivotCache cacheId="0" r:id="rId5"/>
  </pivotCaches>
</workbook>
</file>

<file path=xl/calcChain.xml><?xml version="1.0" encoding="utf-8"?>
<calcChain xmlns="http://schemas.openxmlformats.org/spreadsheetml/2006/main">
  <c r="B178" i="6" l="1"/>
  <c r="B177" i="6"/>
  <c r="B176" i="6"/>
  <c r="C171" i="6" l="1"/>
  <c r="C170" i="6"/>
  <c r="C168" i="6"/>
  <c r="C167" i="6"/>
  <c r="C164" i="6"/>
  <c r="C160" i="6"/>
  <c r="C157" i="6"/>
  <c r="C156" i="6"/>
  <c r="C154" i="6"/>
  <c r="C149" i="6"/>
  <c r="C146" i="6"/>
  <c r="C145" i="6"/>
  <c r="C144" i="6"/>
  <c r="C37" i="6"/>
  <c r="C141" i="6"/>
  <c r="C36" i="6"/>
  <c r="C138" i="6"/>
  <c r="C134" i="6"/>
  <c r="C133" i="6"/>
  <c r="C126" i="6"/>
  <c r="C124" i="6"/>
  <c r="C30" i="6"/>
  <c r="C121" i="6"/>
  <c r="C120" i="6"/>
  <c r="C117" i="6"/>
  <c r="C116" i="6"/>
  <c r="C28" i="6"/>
  <c r="C111" i="6"/>
  <c r="C110" i="6"/>
  <c r="C108" i="6"/>
  <c r="C100" i="6"/>
  <c r="C99" i="6"/>
  <c r="C96" i="6"/>
  <c r="C92" i="6"/>
  <c r="C90" i="6"/>
  <c r="C24" i="6"/>
  <c r="C21" i="6"/>
  <c r="C87" i="6"/>
  <c r="C19" i="6"/>
  <c r="C17" i="6"/>
  <c r="C85" i="6"/>
  <c r="C7" i="6"/>
  <c r="C71" i="6"/>
  <c r="C68" i="6"/>
  <c r="C67" i="6"/>
  <c r="C44" i="6"/>
  <c r="D255" i="5"/>
  <c r="C173" i="6" s="1"/>
  <c r="D254" i="5"/>
  <c r="C172" i="6" s="1"/>
  <c r="D253" i="5"/>
  <c r="D252" i="5"/>
  <c r="D251" i="5"/>
  <c r="D250" i="5"/>
  <c r="D249" i="5"/>
  <c r="D248" i="5"/>
  <c r="D247" i="5"/>
  <c r="C169" i="6" s="1"/>
  <c r="D246" i="5"/>
  <c r="C43" i="6" s="1"/>
  <c r="D245" i="5"/>
  <c r="D244" i="5"/>
  <c r="D243" i="5"/>
  <c r="D242" i="5"/>
  <c r="D241" i="5"/>
  <c r="D240" i="5"/>
  <c r="D239" i="5"/>
  <c r="D238" i="5"/>
  <c r="C166" i="6" s="1"/>
  <c r="D237" i="5"/>
  <c r="C165" i="6" s="1"/>
  <c r="D236" i="5"/>
  <c r="D235" i="5"/>
  <c r="C42" i="6" s="1"/>
  <c r="D234" i="5"/>
  <c r="D233" i="5"/>
  <c r="C163" i="6" s="1"/>
  <c r="D232" i="5"/>
  <c r="C162" i="6" s="1"/>
  <c r="D231" i="5"/>
  <c r="C161" i="6" s="1"/>
  <c r="D230" i="5"/>
  <c r="D229" i="5"/>
  <c r="D228" i="5"/>
  <c r="C159" i="6" s="1"/>
  <c r="D227" i="5"/>
  <c r="C158" i="6" s="1"/>
  <c r="D226" i="5"/>
  <c r="D225" i="5"/>
  <c r="D224" i="5"/>
  <c r="D223" i="5"/>
  <c r="C155" i="6" s="1"/>
  <c r="D222" i="5"/>
  <c r="C41" i="6" s="1"/>
  <c r="D221" i="5"/>
  <c r="D220" i="5"/>
  <c r="D219" i="5"/>
  <c r="C153" i="6" s="1"/>
  <c r="D218" i="5"/>
  <c r="C152" i="6" s="1"/>
  <c r="D217" i="5"/>
  <c r="C151" i="6" s="1"/>
  <c r="D216" i="5"/>
  <c r="C150" i="6" s="1"/>
  <c r="D215" i="5"/>
  <c r="D214" i="5"/>
  <c r="D213" i="5"/>
  <c r="D212" i="5"/>
  <c r="D211" i="5"/>
  <c r="C148" i="6" s="1"/>
  <c r="D210" i="5"/>
  <c r="D209" i="5"/>
  <c r="C40" i="6" s="1"/>
  <c r="D208" i="5"/>
  <c r="C147" i="6" s="1"/>
  <c r="D207" i="5"/>
  <c r="D206" i="5"/>
  <c r="D205" i="5"/>
  <c r="D204" i="5"/>
  <c r="D203" i="5"/>
  <c r="C39" i="6" s="1"/>
  <c r="D202" i="5"/>
  <c r="C38" i="6" s="1"/>
  <c r="D201" i="5"/>
  <c r="D200" i="5"/>
  <c r="D199" i="5"/>
  <c r="C143" i="6" s="1"/>
  <c r="D198" i="5"/>
  <c r="C142" i="6" s="1"/>
  <c r="D197" i="5"/>
  <c r="D196" i="5"/>
  <c r="D195" i="5"/>
  <c r="D194" i="5"/>
  <c r="D193" i="5"/>
  <c r="D192" i="5"/>
  <c r="D191" i="5"/>
  <c r="C140" i="6" s="1"/>
  <c r="D190" i="5"/>
  <c r="C139" i="6" s="1"/>
  <c r="D189" i="5"/>
  <c r="D188" i="5"/>
  <c r="D187" i="5"/>
  <c r="D186" i="5"/>
  <c r="D185" i="5"/>
  <c r="C35" i="6" s="1"/>
  <c r="D184" i="5"/>
  <c r="D183" i="5"/>
  <c r="D182" i="5"/>
  <c r="D181" i="5"/>
  <c r="C137" i="6" s="1"/>
  <c r="D180" i="5"/>
  <c r="C34" i="6" s="1"/>
  <c r="D179" i="5"/>
  <c r="C33" i="6" s="1"/>
  <c r="D178" i="5"/>
  <c r="C136" i="6" s="1"/>
  <c r="D177" i="5"/>
  <c r="D176" i="5"/>
  <c r="C135" i="6" s="1"/>
  <c r="D175" i="5"/>
  <c r="D174" i="5"/>
  <c r="D173" i="5"/>
  <c r="D172" i="5"/>
  <c r="D171" i="5"/>
  <c r="D170" i="5"/>
  <c r="C132" i="6" s="1"/>
  <c r="D169" i="5"/>
  <c r="C131" i="6" s="1"/>
  <c r="D168" i="5"/>
  <c r="C130" i="6" s="1"/>
  <c r="D167" i="5"/>
  <c r="C129" i="6" s="1"/>
  <c r="D166" i="5"/>
  <c r="C128" i="6" s="1"/>
  <c r="D165" i="5"/>
  <c r="C32" i="6" s="1"/>
  <c r="D164" i="5"/>
  <c r="D163" i="5"/>
  <c r="C127" i="6" s="1"/>
  <c r="D162" i="5"/>
  <c r="D161" i="5"/>
  <c r="D160" i="5"/>
  <c r="C31" i="6" s="1"/>
  <c r="D159" i="5"/>
  <c r="C125" i="6" s="1"/>
  <c r="D158" i="5"/>
  <c r="D157" i="5"/>
  <c r="D156" i="5"/>
  <c r="C123" i="6" s="1"/>
  <c r="D155" i="5"/>
  <c r="C122" i="6" s="1"/>
  <c r="D154" i="5"/>
  <c r="D153" i="5"/>
  <c r="D152" i="5"/>
  <c r="C119" i="6" s="1"/>
  <c r="D151" i="5"/>
  <c r="D150" i="5"/>
  <c r="C118" i="6" s="1"/>
  <c r="D149" i="5"/>
  <c r="D148" i="5"/>
  <c r="D147" i="5"/>
  <c r="C115" i="6" s="1"/>
  <c r="D146" i="5"/>
  <c r="C114" i="6" s="1"/>
  <c r="D145" i="5"/>
  <c r="D144" i="5"/>
  <c r="D143" i="5"/>
  <c r="C29" i="6" s="1"/>
  <c r="D142" i="5"/>
  <c r="D141" i="5"/>
  <c r="C113" i="6" s="1"/>
  <c r="D140" i="5"/>
  <c r="C112" i="6" s="1"/>
  <c r="D139" i="5"/>
  <c r="D138" i="5"/>
  <c r="D137" i="5"/>
  <c r="D136" i="5"/>
  <c r="C27" i="6" s="1"/>
  <c r="D135" i="5"/>
  <c r="D134" i="5"/>
  <c r="C109" i="6" s="1"/>
  <c r="D133" i="5"/>
  <c r="D132" i="5"/>
  <c r="D131" i="5"/>
  <c r="D130" i="5"/>
  <c r="D129" i="5"/>
  <c r="D128" i="5"/>
  <c r="D127" i="5"/>
  <c r="C107" i="6" s="1"/>
  <c r="D126" i="5"/>
  <c r="C106" i="6" s="1"/>
  <c r="D125" i="5"/>
  <c r="C105" i="6" s="1"/>
  <c r="D124" i="5"/>
  <c r="D123" i="5"/>
  <c r="D122" i="5"/>
  <c r="D121" i="5"/>
  <c r="D120" i="5"/>
  <c r="C104" i="6" s="1"/>
  <c r="D119" i="5"/>
  <c r="C103" i="6" s="1"/>
  <c r="D118" i="5"/>
  <c r="D117" i="5"/>
  <c r="C102" i="6" s="1"/>
  <c r="D116" i="5"/>
  <c r="C101" i="6" s="1"/>
  <c r="D115" i="5"/>
  <c r="D114" i="5"/>
  <c r="D113" i="5"/>
  <c r="D112" i="5"/>
  <c r="D111" i="5"/>
  <c r="C98" i="6" s="1"/>
  <c r="D110" i="5"/>
  <c r="C97" i="6" s="1"/>
  <c r="D109" i="5"/>
  <c r="D108" i="5"/>
  <c r="D107" i="5"/>
  <c r="C95" i="6" s="1"/>
  <c r="D106" i="5"/>
  <c r="D105" i="5"/>
  <c r="C94" i="6" s="1"/>
  <c r="D104" i="5"/>
  <c r="D103" i="5"/>
  <c r="D102" i="5"/>
  <c r="C93" i="6" s="1"/>
  <c r="D101" i="5"/>
  <c r="D100" i="5"/>
  <c r="D99" i="5"/>
  <c r="C26" i="6" s="1"/>
  <c r="D98" i="5"/>
  <c r="D97" i="5"/>
  <c r="D96" i="5"/>
  <c r="C91" i="6" s="1"/>
  <c r="D95" i="5"/>
  <c r="C25" i="6" s="1"/>
  <c r="D94" i="5"/>
  <c r="D93" i="5"/>
  <c r="D92" i="5"/>
  <c r="D91" i="5"/>
  <c r="D90" i="5"/>
  <c r="C23" i="6" s="1"/>
  <c r="D89" i="5"/>
  <c r="C89" i="6" s="1"/>
  <c r="D88" i="5"/>
  <c r="C22" i="6" s="1"/>
  <c r="D87" i="5"/>
  <c r="D86" i="5"/>
  <c r="D85" i="5"/>
  <c r="D84" i="5"/>
  <c r="D83" i="5"/>
  <c r="D82" i="5"/>
  <c r="D81" i="5"/>
  <c r="D80" i="5"/>
  <c r="C88" i="6" s="1"/>
  <c r="D79" i="5"/>
  <c r="C20" i="6" s="1"/>
  <c r="D78" i="5"/>
  <c r="D77" i="5"/>
  <c r="D76" i="5"/>
  <c r="C18" i="6" s="1"/>
  <c r="D75" i="5"/>
  <c r="C86" i="6" s="1"/>
  <c r="D74" i="5"/>
  <c r="D73" i="5"/>
  <c r="D72" i="5"/>
  <c r="C84" i="6" s="1"/>
  <c r="D71" i="5"/>
  <c r="D70" i="5"/>
  <c r="D69" i="5"/>
  <c r="D68" i="5"/>
  <c r="D67" i="5"/>
  <c r="D66" i="5"/>
  <c r="D65" i="5"/>
  <c r="C83" i="6" s="1"/>
  <c r="D64" i="5"/>
  <c r="D63" i="5"/>
  <c r="D62" i="5"/>
  <c r="D61" i="5"/>
  <c r="D60" i="5"/>
  <c r="C82" i="6" s="1"/>
  <c r="D59" i="5"/>
  <c r="C16" i="6" s="1"/>
  <c r="D58" i="5"/>
  <c r="C15" i="6" s="1"/>
  <c r="D57" i="5"/>
  <c r="C14" i="6" s="1"/>
  <c r="D56" i="5"/>
  <c r="C81" i="6" s="1"/>
  <c r="D55" i="5"/>
  <c r="C80" i="6" s="1"/>
  <c r="D54" i="5"/>
  <c r="C13" i="6" s="1"/>
  <c r="D53" i="5"/>
  <c r="C12" i="6" s="1"/>
  <c r="D52" i="5"/>
  <c r="C11" i="6" s="1"/>
  <c r="D51" i="5"/>
  <c r="C10" i="6" s="1"/>
  <c r="D50" i="5"/>
  <c r="C9" i="6" s="1"/>
  <c r="D49" i="5"/>
  <c r="C79" i="6" s="1"/>
  <c r="D48" i="5"/>
  <c r="C78" i="6" s="1"/>
  <c r="D47" i="5"/>
  <c r="C77" i="6" s="1"/>
  <c r="D46" i="5"/>
  <c r="C76" i="6" s="1"/>
  <c r="D45" i="5"/>
  <c r="C75" i="6" s="1"/>
  <c r="D44" i="5"/>
  <c r="C74" i="6" s="1"/>
  <c r="D43" i="5"/>
  <c r="C8" i="6" s="1"/>
  <c r="D42" i="5"/>
  <c r="D41" i="5"/>
  <c r="C73" i="6" s="1"/>
  <c r="D40" i="5"/>
  <c r="D39" i="5"/>
  <c r="D38" i="5"/>
  <c r="C72" i="6" s="1"/>
  <c r="D37" i="5"/>
  <c r="D36" i="5"/>
  <c r="D35" i="5"/>
  <c r="C70" i="6" s="1"/>
  <c r="D34" i="5"/>
  <c r="C69" i="6" s="1"/>
  <c r="D33" i="5"/>
  <c r="D32" i="5"/>
  <c r="D31" i="5"/>
  <c r="D30" i="5"/>
  <c r="C66" i="6" s="1"/>
  <c r="D29" i="5"/>
  <c r="C65" i="6" s="1"/>
  <c r="D28" i="5"/>
  <c r="C64" i="6" s="1"/>
  <c r="D27" i="5"/>
  <c r="C63" i="6" s="1"/>
  <c r="D26" i="5"/>
  <c r="C62" i="6" s="1"/>
  <c r="D25" i="5"/>
  <c r="C61" i="6" s="1"/>
  <c r="D24" i="5"/>
  <c r="C60" i="6" s="1"/>
  <c r="D23" i="5"/>
  <c r="C59" i="6" s="1"/>
  <c r="D22" i="5"/>
  <c r="C58" i="6" s="1"/>
  <c r="D21" i="5"/>
  <c r="C57" i="6" s="1"/>
  <c r="D20" i="5"/>
  <c r="C56" i="6" s="1"/>
  <c r="D19" i="5"/>
  <c r="C6" i="6" s="1"/>
  <c r="D18" i="5"/>
  <c r="C55" i="6" s="1"/>
  <c r="D17" i="5"/>
  <c r="C54" i="6" s="1"/>
  <c r="D16" i="5"/>
  <c r="C53" i="6" s="1"/>
  <c r="D15" i="5"/>
  <c r="C5" i="6" s="1"/>
  <c r="D14" i="5"/>
  <c r="C4" i="6" s="1"/>
  <c r="D13" i="5"/>
  <c r="C52" i="6" s="1"/>
  <c r="D12" i="5"/>
  <c r="C51" i="6" s="1"/>
  <c r="D11" i="5"/>
  <c r="C50" i="6" s="1"/>
  <c r="D10" i="5"/>
  <c r="C49" i="6" s="1"/>
  <c r="D9" i="5"/>
  <c r="C3" i="6" s="1"/>
  <c r="D8" i="5"/>
  <c r="C48" i="6" s="1"/>
  <c r="D7" i="5"/>
  <c r="C47" i="6" s="1"/>
  <c r="D6" i="5"/>
  <c r="C46" i="6" s="1"/>
  <c r="D5" i="5"/>
  <c r="C45" i="6" s="1"/>
  <c r="D4" i="5"/>
  <c r="D3" i="5"/>
  <c r="D2" i="5"/>
  <c r="C2" i="5"/>
  <c r="B256" i="5"/>
  <c r="B173" i="6"/>
  <c r="A173" i="6"/>
  <c r="B172" i="6"/>
  <c r="A172" i="6"/>
  <c r="D171" i="6"/>
  <c r="B171" i="6"/>
  <c r="A171" i="6"/>
  <c r="B170" i="6"/>
  <c r="A170" i="6"/>
  <c r="B169" i="6"/>
  <c r="A169" i="6"/>
  <c r="B43" i="6"/>
  <c r="A43" i="6"/>
  <c r="B168" i="6"/>
  <c r="A168" i="6"/>
  <c r="B167" i="6"/>
  <c r="A167" i="6"/>
  <c r="B166" i="6"/>
  <c r="A166" i="6"/>
  <c r="B165" i="6"/>
  <c r="A165" i="6"/>
  <c r="B42" i="6"/>
  <c r="A42" i="6"/>
  <c r="B164" i="6"/>
  <c r="A164" i="6"/>
  <c r="B163" i="6"/>
  <c r="A163" i="6"/>
  <c r="B162" i="6"/>
  <c r="A162" i="6"/>
  <c r="B161" i="6"/>
  <c r="A161" i="6"/>
  <c r="B160" i="6"/>
  <c r="A160" i="6"/>
  <c r="B159" i="6"/>
  <c r="A159" i="6"/>
  <c r="B158" i="6"/>
  <c r="A158" i="6"/>
  <c r="B157" i="6"/>
  <c r="A157" i="6"/>
  <c r="B156" i="6"/>
  <c r="A156" i="6"/>
  <c r="B155" i="6"/>
  <c r="A155" i="6"/>
  <c r="B41" i="6"/>
  <c r="A41" i="6"/>
  <c r="B154" i="6"/>
  <c r="A154" i="6"/>
  <c r="B153" i="6"/>
  <c r="A153" i="6"/>
  <c r="B152" i="6"/>
  <c r="A152" i="6"/>
  <c r="B151" i="6"/>
  <c r="A151" i="6"/>
  <c r="B150" i="6"/>
  <c r="A150" i="6"/>
  <c r="D149" i="6"/>
  <c r="B149" i="6"/>
  <c r="A149" i="6"/>
  <c r="B148" i="6"/>
  <c r="A148" i="6"/>
  <c r="B40" i="6"/>
  <c r="A40" i="6"/>
  <c r="B147" i="6"/>
  <c r="A147" i="6"/>
  <c r="B146" i="6"/>
  <c r="A146" i="6"/>
  <c r="B39" i="6"/>
  <c r="A39" i="6"/>
  <c r="B38" i="6"/>
  <c r="A38" i="6"/>
  <c r="B145" i="6"/>
  <c r="A145" i="6"/>
  <c r="B144" i="6"/>
  <c r="A144" i="6"/>
  <c r="B143" i="6"/>
  <c r="A143" i="6"/>
  <c r="B142" i="6"/>
  <c r="A142" i="6"/>
  <c r="B37" i="6"/>
  <c r="A37" i="6"/>
  <c r="B141" i="6"/>
  <c r="A141" i="6"/>
  <c r="B140" i="6"/>
  <c r="A140" i="6"/>
  <c r="B139" i="6"/>
  <c r="A139" i="6"/>
  <c r="B36" i="6"/>
  <c r="A36" i="6"/>
  <c r="B138" i="6"/>
  <c r="A138" i="6"/>
  <c r="B35" i="6"/>
  <c r="A35" i="6"/>
  <c r="B137" i="6"/>
  <c r="A137" i="6"/>
  <c r="B34" i="6"/>
  <c r="A34" i="6"/>
  <c r="B33" i="6"/>
  <c r="A33" i="6"/>
  <c r="B136" i="6"/>
  <c r="A136" i="6"/>
  <c r="B135" i="6"/>
  <c r="A135" i="6"/>
  <c r="B134" i="6"/>
  <c r="A134" i="6"/>
  <c r="B133" i="6"/>
  <c r="A133" i="6"/>
  <c r="B132" i="6"/>
  <c r="A132" i="6"/>
  <c r="B131" i="6"/>
  <c r="A131" i="6"/>
  <c r="B130" i="6"/>
  <c r="A130" i="6"/>
  <c r="B129" i="6"/>
  <c r="A129" i="6"/>
  <c r="B128" i="6"/>
  <c r="A128" i="6"/>
  <c r="B32" i="6"/>
  <c r="A32" i="6"/>
  <c r="B127" i="6"/>
  <c r="A127" i="6"/>
  <c r="B126" i="6"/>
  <c r="A126" i="6"/>
  <c r="B31" i="6"/>
  <c r="A31" i="6"/>
  <c r="B125" i="6"/>
  <c r="A125" i="6"/>
  <c r="B124" i="6"/>
  <c r="A124" i="6"/>
  <c r="B30" i="6"/>
  <c r="A30" i="6"/>
  <c r="B123" i="6"/>
  <c r="A123" i="6"/>
  <c r="B122" i="6"/>
  <c r="A122" i="6"/>
  <c r="B121" i="6"/>
  <c r="A121" i="6"/>
  <c r="B120" i="6"/>
  <c r="A120" i="6"/>
  <c r="B119" i="6"/>
  <c r="A119" i="6"/>
  <c r="B118" i="6"/>
  <c r="A118" i="6"/>
  <c r="B117" i="6"/>
  <c r="A117" i="6"/>
  <c r="B116" i="6"/>
  <c r="A116" i="6"/>
  <c r="B115" i="6"/>
  <c r="A115" i="6"/>
  <c r="B114" i="6"/>
  <c r="A114" i="6"/>
  <c r="B29" i="6"/>
  <c r="A29" i="6"/>
  <c r="B28" i="6"/>
  <c r="A28" i="6"/>
  <c r="B113" i="6"/>
  <c r="A113" i="6"/>
  <c r="B112" i="6"/>
  <c r="A112" i="6"/>
  <c r="B111" i="6"/>
  <c r="A111" i="6"/>
  <c r="B110" i="6"/>
  <c r="A110" i="6"/>
  <c r="B27" i="6"/>
  <c r="A27" i="6"/>
  <c r="B109" i="6"/>
  <c r="A109" i="6"/>
  <c r="B108" i="6"/>
  <c r="A108" i="6"/>
  <c r="B107" i="6"/>
  <c r="A107" i="6"/>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26" i="6"/>
  <c r="A26" i="6"/>
  <c r="B92" i="6"/>
  <c r="A92" i="6"/>
  <c r="B91" i="6"/>
  <c r="A91" i="6"/>
  <c r="B25" i="6"/>
  <c r="A25" i="6"/>
  <c r="B90" i="6"/>
  <c r="A90" i="6"/>
  <c r="B24" i="6"/>
  <c r="A24" i="6"/>
  <c r="B23" i="6"/>
  <c r="A23" i="6"/>
  <c r="B89" i="6"/>
  <c r="A89" i="6"/>
  <c r="B22" i="6"/>
  <c r="A22" i="6"/>
  <c r="B21" i="6"/>
  <c r="A21" i="6"/>
  <c r="B88" i="6"/>
  <c r="A88" i="6"/>
  <c r="B20" i="6"/>
  <c r="A20" i="6"/>
  <c r="B87" i="6"/>
  <c r="A87" i="6"/>
  <c r="B19" i="6"/>
  <c r="A19" i="6"/>
  <c r="B18" i="6"/>
  <c r="A18" i="6"/>
  <c r="B86" i="6"/>
  <c r="A86" i="6"/>
  <c r="B17" i="6"/>
  <c r="A17" i="6"/>
  <c r="B85" i="6"/>
  <c r="A85" i="6"/>
  <c r="B84" i="6"/>
  <c r="A84" i="6"/>
  <c r="B83" i="6"/>
  <c r="A83" i="6"/>
  <c r="B82" i="6"/>
  <c r="A82" i="6"/>
  <c r="B16" i="6"/>
  <c r="A16" i="6"/>
  <c r="B15" i="6"/>
  <c r="A15" i="6"/>
  <c r="B14" i="6"/>
  <c r="A14" i="6"/>
  <c r="B81" i="6"/>
  <c r="A81" i="6"/>
  <c r="B80" i="6"/>
  <c r="A80" i="6"/>
  <c r="B13" i="6"/>
  <c r="A13" i="6"/>
  <c r="B12" i="6"/>
  <c r="A12" i="6"/>
  <c r="B11" i="6"/>
  <c r="A11" i="6"/>
  <c r="B10" i="6"/>
  <c r="A10" i="6"/>
  <c r="B9" i="6"/>
  <c r="A9" i="6"/>
  <c r="B79" i="6"/>
  <c r="A79" i="6"/>
  <c r="B78" i="6"/>
  <c r="A78" i="6"/>
  <c r="B77" i="6"/>
  <c r="A77" i="6"/>
  <c r="B76" i="6"/>
  <c r="A76" i="6"/>
  <c r="B75" i="6"/>
  <c r="A75" i="6"/>
  <c r="B74" i="6"/>
  <c r="A74" i="6"/>
  <c r="B8" i="6"/>
  <c r="A8" i="6"/>
  <c r="B73" i="6"/>
  <c r="A73" i="6"/>
  <c r="B72" i="6"/>
  <c r="A72" i="6"/>
  <c r="B7" i="6"/>
  <c r="A7"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6" i="6"/>
  <c r="A6" i="6"/>
  <c r="B55" i="6"/>
  <c r="A55" i="6"/>
  <c r="B54" i="6"/>
  <c r="A54" i="6"/>
  <c r="B53" i="6"/>
  <c r="A53" i="6"/>
  <c r="B5" i="6"/>
  <c r="A5" i="6"/>
  <c r="B4" i="6"/>
  <c r="A4" i="6"/>
  <c r="B52" i="6"/>
  <c r="A52" i="6"/>
  <c r="B51" i="6"/>
  <c r="A51" i="6"/>
  <c r="B50" i="6"/>
  <c r="A50" i="6"/>
  <c r="B49" i="6"/>
  <c r="A49" i="6"/>
  <c r="D3" i="6"/>
  <c r="B3" i="6"/>
  <c r="A3" i="6"/>
  <c r="B48" i="6"/>
  <c r="A48" i="6"/>
  <c r="B47" i="6"/>
  <c r="A47" i="6"/>
  <c r="B46" i="6"/>
  <c r="A46" i="6"/>
  <c r="B45" i="6"/>
  <c r="A45" i="6"/>
  <c r="A44" i="6"/>
  <c r="B44" i="6"/>
  <c r="C255" i="5"/>
  <c r="D173" i="6" s="1"/>
  <c r="C254" i="5"/>
  <c r="D172" i="6" s="1"/>
  <c r="C253" i="5"/>
  <c r="C252" i="5"/>
  <c r="D170" i="6" s="1"/>
  <c r="C251" i="5"/>
  <c r="C250" i="5"/>
  <c r="C249" i="5"/>
  <c r="C248" i="5"/>
  <c r="C247" i="5"/>
  <c r="D169" i="6" s="1"/>
  <c r="C246" i="5"/>
  <c r="D43" i="6" s="1"/>
  <c r="C245" i="5"/>
  <c r="C244" i="5"/>
  <c r="C243" i="5"/>
  <c r="C242" i="5"/>
  <c r="D168" i="6" s="1"/>
  <c r="C241" i="5"/>
  <c r="C240" i="5"/>
  <c r="D167" i="6" s="1"/>
  <c r="C239" i="5"/>
  <c r="C238" i="5"/>
  <c r="D166" i="6" s="1"/>
  <c r="C237" i="5"/>
  <c r="D165" i="6" s="1"/>
  <c r="C236" i="5"/>
  <c r="C235" i="5"/>
  <c r="D42" i="6" s="1"/>
  <c r="C234" i="5"/>
  <c r="D164" i="6" s="1"/>
  <c r="C233" i="5"/>
  <c r="D163" i="6" s="1"/>
  <c r="C232" i="5"/>
  <c r="D162" i="6" s="1"/>
  <c r="C231" i="5"/>
  <c r="D161" i="6" s="1"/>
  <c r="C230" i="5"/>
  <c r="C229" i="5"/>
  <c r="D160" i="6" s="1"/>
  <c r="C228" i="5"/>
  <c r="D159" i="6" s="1"/>
  <c r="C227" i="5"/>
  <c r="D158" i="6" s="1"/>
  <c r="C226" i="5"/>
  <c r="D157" i="6" s="1"/>
  <c r="C225" i="5"/>
  <c r="C224" i="5"/>
  <c r="D156" i="6" s="1"/>
  <c r="C223" i="5"/>
  <c r="D155" i="6" s="1"/>
  <c r="C222" i="5"/>
  <c r="D41" i="6" s="1"/>
  <c r="C221" i="5"/>
  <c r="D154" i="6" s="1"/>
  <c r="C220" i="5"/>
  <c r="C219" i="5"/>
  <c r="D153" i="6" s="1"/>
  <c r="C218" i="5"/>
  <c r="D152" i="6" s="1"/>
  <c r="C217" i="5"/>
  <c r="D151" i="6" s="1"/>
  <c r="C216" i="5"/>
  <c r="D150" i="6" s="1"/>
  <c r="C215" i="5"/>
  <c r="C214" i="5"/>
  <c r="C213" i="5"/>
  <c r="C212" i="5"/>
  <c r="C211" i="5"/>
  <c r="D148" i="6" s="1"/>
  <c r="C210" i="5"/>
  <c r="C209" i="5"/>
  <c r="D40" i="6" s="1"/>
  <c r="C208" i="5"/>
  <c r="D147" i="6" s="1"/>
  <c r="C207" i="5"/>
  <c r="C206" i="5"/>
  <c r="C205" i="5"/>
  <c r="D146" i="6" s="1"/>
  <c r="C204" i="5"/>
  <c r="C203" i="5"/>
  <c r="D39" i="6" s="1"/>
  <c r="C202" i="5"/>
  <c r="D38" i="6" s="1"/>
  <c r="C201" i="5"/>
  <c r="D145" i="6" s="1"/>
  <c r="C200" i="5"/>
  <c r="D144" i="6" s="1"/>
  <c r="C199" i="5"/>
  <c r="D143" i="6" s="1"/>
  <c r="C198" i="5"/>
  <c r="D142" i="6" s="1"/>
  <c r="C197" i="5"/>
  <c r="D37" i="6" s="1"/>
  <c r="C196" i="5"/>
  <c r="C195" i="5"/>
  <c r="C194" i="5"/>
  <c r="C193" i="5"/>
  <c r="D141" i="6" s="1"/>
  <c r="C192" i="5"/>
  <c r="C191" i="5"/>
  <c r="D140" i="6" s="1"/>
  <c r="C190" i="5"/>
  <c r="D139" i="6" s="1"/>
  <c r="C189" i="5"/>
  <c r="D36" i="6" s="1"/>
  <c r="C188" i="5"/>
  <c r="D138" i="6" s="1"/>
  <c r="C187" i="5"/>
  <c r="C186" i="5"/>
  <c r="C185" i="5"/>
  <c r="D35" i="6" s="1"/>
  <c r="C184" i="5"/>
  <c r="C183" i="5"/>
  <c r="C182" i="5"/>
  <c r="C181" i="5"/>
  <c r="D137" i="6" s="1"/>
  <c r="C180" i="5"/>
  <c r="D34" i="6" s="1"/>
  <c r="C179" i="5"/>
  <c r="D33" i="6" s="1"/>
  <c r="C178" i="5"/>
  <c r="D136" i="6" s="1"/>
  <c r="C177" i="5"/>
  <c r="C176" i="5"/>
  <c r="D135" i="6" s="1"/>
  <c r="C175" i="5"/>
  <c r="C174" i="5"/>
  <c r="C173" i="5"/>
  <c r="D134" i="6" s="1"/>
  <c r="C172" i="5"/>
  <c r="D133" i="6" s="1"/>
  <c r="C171" i="5"/>
  <c r="C170" i="5"/>
  <c r="D132" i="6" s="1"/>
  <c r="C169" i="5"/>
  <c r="D131" i="6" s="1"/>
  <c r="C168" i="5"/>
  <c r="D130" i="6" s="1"/>
  <c r="C167" i="5"/>
  <c r="D129" i="6" s="1"/>
  <c r="C166" i="5"/>
  <c r="D128" i="6" s="1"/>
  <c r="C165" i="5"/>
  <c r="D32" i="6" s="1"/>
  <c r="C164" i="5"/>
  <c r="C163" i="5"/>
  <c r="D127" i="6" s="1"/>
  <c r="C162" i="5"/>
  <c r="C161" i="5"/>
  <c r="D126" i="6" s="1"/>
  <c r="C160" i="5"/>
  <c r="D31" i="6" s="1"/>
  <c r="C159" i="5"/>
  <c r="D125" i="6" s="1"/>
  <c r="C158" i="5"/>
  <c r="D124" i="6" s="1"/>
  <c r="C157" i="5"/>
  <c r="D30" i="6" s="1"/>
  <c r="C156" i="5"/>
  <c r="D123" i="6" s="1"/>
  <c r="C155" i="5"/>
  <c r="D122" i="6" s="1"/>
  <c r="C154" i="5"/>
  <c r="D121" i="6" s="1"/>
  <c r="C153" i="5"/>
  <c r="D120" i="6" s="1"/>
  <c r="C152" i="5"/>
  <c r="D119" i="6" s="1"/>
  <c r="C151" i="5"/>
  <c r="C150" i="5"/>
  <c r="D118" i="6" s="1"/>
  <c r="C149" i="5"/>
  <c r="D117" i="6" s="1"/>
  <c r="C148" i="5"/>
  <c r="D116" i="6" s="1"/>
  <c r="C147" i="5"/>
  <c r="D115" i="6" s="1"/>
  <c r="C146" i="5"/>
  <c r="D114" i="6" s="1"/>
  <c r="C145" i="5"/>
  <c r="C144" i="5"/>
  <c r="C143" i="5"/>
  <c r="D29" i="6" s="1"/>
  <c r="C142" i="5"/>
  <c r="D28" i="6" s="1"/>
  <c r="C141" i="5"/>
  <c r="D113" i="6" s="1"/>
  <c r="C140" i="5"/>
  <c r="D112" i="6" s="1"/>
  <c r="C139" i="5"/>
  <c r="C138" i="5"/>
  <c r="D111" i="6" s="1"/>
  <c r="C137" i="5"/>
  <c r="D110" i="6" s="1"/>
  <c r="C136" i="5"/>
  <c r="D27" i="6" s="1"/>
  <c r="C135" i="5"/>
  <c r="C134" i="5"/>
  <c r="D109" i="6" s="1"/>
  <c r="C133" i="5"/>
  <c r="C132" i="5"/>
  <c r="C131" i="5"/>
  <c r="C130" i="5"/>
  <c r="D108" i="6" s="1"/>
  <c r="C129" i="5"/>
  <c r="C128" i="5"/>
  <c r="C127" i="5"/>
  <c r="D107" i="6" s="1"/>
  <c r="C126" i="5"/>
  <c r="D106" i="6" s="1"/>
  <c r="C125" i="5"/>
  <c r="D105" i="6" s="1"/>
  <c r="C124" i="5"/>
  <c r="C123" i="5"/>
  <c r="C122" i="5"/>
  <c r="C121" i="5"/>
  <c r="C120" i="5"/>
  <c r="D104" i="6" s="1"/>
  <c r="C119" i="5"/>
  <c r="D103" i="6" s="1"/>
  <c r="C118" i="5"/>
  <c r="C117" i="5"/>
  <c r="D102" i="6" s="1"/>
  <c r="C116" i="5"/>
  <c r="D101" i="6" s="1"/>
  <c r="C115" i="5"/>
  <c r="C114" i="5"/>
  <c r="C113" i="5"/>
  <c r="D100" i="6" s="1"/>
  <c r="C112" i="5"/>
  <c r="D99" i="6" s="1"/>
  <c r="C111" i="5"/>
  <c r="D98" i="6" s="1"/>
  <c r="C110" i="5"/>
  <c r="D97" i="6" s="1"/>
  <c r="C109" i="5"/>
  <c r="D96" i="6" s="1"/>
  <c r="C108" i="5"/>
  <c r="C107" i="5"/>
  <c r="D95" i="6" s="1"/>
  <c r="C106" i="5"/>
  <c r="C105" i="5"/>
  <c r="D94" i="6" s="1"/>
  <c r="C104" i="5"/>
  <c r="C103" i="5"/>
  <c r="C102" i="5"/>
  <c r="D93" i="6" s="1"/>
  <c r="C101" i="5"/>
  <c r="C100" i="5"/>
  <c r="C99" i="5"/>
  <c r="D26" i="6" s="1"/>
  <c r="C98" i="5"/>
  <c r="D92" i="6" s="1"/>
  <c r="C97" i="5"/>
  <c r="C96" i="5"/>
  <c r="D91" i="6" s="1"/>
  <c r="C95" i="5"/>
  <c r="D25" i="6" s="1"/>
  <c r="C94" i="5"/>
  <c r="D90" i="6" s="1"/>
  <c r="C93" i="5"/>
  <c r="C92" i="5"/>
  <c r="D24" i="6" s="1"/>
  <c r="C91" i="5"/>
  <c r="C90" i="5"/>
  <c r="D23" i="6" s="1"/>
  <c r="C89" i="5"/>
  <c r="D89" i="6" s="1"/>
  <c r="C88" i="5"/>
  <c r="D22" i="6" s="1"/>
  <c r="C87" i="5"/>
  <c r="C86" i="5"/>
  <c r="C85" i="5"/>
  <c r="C84" i="5"/>
  <c r="C83" i="5"/>
  <c r="C82" i="5"/>
  <c r="C81" i="5"/>
  <c r="D21" i="6" s="1"/>
  <c r="C80" i="5"/>
  <c r="D88" i="6" s="1"/>
  <c r="C79" i="5"/>
  <c r="D20" i="6" s="1"/>
  <c r="C78" i="5"/>
  <c r="D87" i="6" s="1"/>
  <c r="C77" i="5"/>
  <c r="D19" i="6" s="1"/>
  <c r="C76" i="5"/>
  <c r="D18" i="6" s="1"/>
  <c r="C75" i="5"/>
  <c r="D86" i="6" s="1"/>
  <c r="C74" i="5"/>
  <c r="D17" i="6" s="1"/>
  <c r="C73" i="5"/>
  <c r="D85" i="6" s="1"/>
  <c r="C72" i="5"/>
  <c r="D84" i="6" s="1"/>
  <c r="C71" i="5"/>
  <c r="C70" i="5"/>
  <c r="C69" i="5"/>
  <c r="C68" i="5"/>
  <c r="C67" i="5"/>
  <c r="C66" i="5"/>
  <c r="C65" i="5"/>
  <c r="D83" i="6" s="1"/>
  <c r="C64" i="5"/>
  <c r="C63" i="5"/>
  <c r="C62" i="5"/>
  <c r="C61" i="5"/>
  <c r="C60" i="5"/>
  <c r="D82" i="6" s="1"/>
  <c r="C59" i="5"/>
  <c r="D16" i="6" s="1"/>
  <c r="C58" i="5"/>
  <c r="D15" i="6" s="1"/>
  <c r="C57" i="5"/>
  <c r="D14" i="6" s="1"/>
  <c r="C56" i="5"/>
  <c r="D81" i="6" s="1"/>
  <c r="C55" i="5"/>
  <c r="D80" i="6" s="1"/>
  <c r="C54" i="5"/>
  <c r="D13" i="6" s="1"/>
  <c r="C53" i="5"/>
  <c r="D12" i="6" s="1"/>
  <c r="C52" i="5"/>
  <c r="D11" i="6" s="1"/>
  <c r="C51" i="5"/>
  <c r="D10" i="6" s="1"/>
  <c r="C50" i="5"/>
  <c r="D9" i="6" s="1"/>
  <c r="C49" i="5"/>
  <c r="D79" i="6" s="1"/>
  <c r="C48" i="5"/>
  <c r="D78" i="6" s="1"/>
  <c r="C47" i="5"/>
  <c r="D77" i="6" s="1"/>
  <c r="C46" i="5"/>
  <c r="D76" i="6" s="1"/>
  <c r="C45" i="5"/>
  <c r="D75" i="6" s="1"/>
  <c r="C44" i="5"/>
  <c r="D74" i="6" s="1"/>
  <c r="C43" i="5"/>
  <c r="D8" i="6" s="1"/>
  <c r="C42" i="5"/>
  <c r="C41" i="5"/>
  <c r="D73" i="6" s="1"/>
  <c r="C40" i="5"/>
  <c r="C39" i="5"/>
  <c r="C38" i="5"/>
  <c r="D72" i="6" s="1"/>
  <c r="C37" i="5"/>
  <c r="D7" i="6" s="1"/>
  <c r="C36" i="5"/>
  <c r="D71" i="6" s="1"/>
  <c r="C35" i="5"/>
  <c r="D70" i="6" s="1"/>
  <c r="C34" i="5"/>
  <c r="D69" i="6" s="1"/>
  <c r="C33" i="5"/>
  <c r="D68" i="6" s="1"/>
  <c r="C32" i="5"/>
  <c r="D67" i="6" s="1"/>
  <c r="C31" i="5"/>
  <c r="C30" i="5"/>
  <c r="D66" i="6" s="1"/>
  <c r="C29" i="5"/>
  <c r="D65" i="6" s="1"/>
  <c r="C28" i="5"/>
  <c r="D64" i="6" s="1"/>
  <c r="C27" i="5"/>
  <c r="D63" i="6" s="1"/>
  <c r="C26" i="5"/>
  <c r="D62" i="6" s="1"/>
  <c r="C25" i="5"/>
  <c r="D61" i="6" s="1"/>
  <c r="C24" i="5"/>
  <c r="D60" i="6" s="1"/>
  <c r="C23" i="5"/>
  <c r="D59" i="6" s="1"/>
  <c r="C22" i="5"/>
  <c r="D58" i="6" s="1"/>
  <c r="C21" i="5"/>
  <c r="D57" i="6" s="1"/>
  <c r="C20" i="5"/>
  <c r="D56" i="6" s="1"/>
  <c r="C19" i="5"/>
  <c r="D6" i="6" s="1"/>
  <c r="C18" i="5"/>
  <c r="D55" i="6" s="1"/>
  <c r="C17" i="5"/>
  <c r="D54" i="6" s="1"/>
  <c r="C16" i="5"/>
  <c r="D53" i="6" s="1"/>
  <c r="C15" i="5"/>
  <c r="D5" i="6" s="1"/>
  <c r="C14" i="5"/>
  <c r="D4" i="6" s="1"/>
  <c r="C13" i="5"/>
  <c r="D52" i="6" s="1"/>
  <c r="C12" i="5"/>
  <c r="D51" i="6" s="1"/>
  <c r="C11" i="5"/>
  <c r="D50" i="6" s="1"/>
  <c r="C10" i="5"/>
  <c r="D49" i="6" s="1"/>
  <c r="C9" i="5"/>
  <c r="C8" i="5"/>
  <c r="D48" i="6" s="1"/>
  <c r="C7" i="5"/>
  <c r="D47" i="6" s="1"/>
  <c r="C6" i="5"/>
  <c r="D46" i="6" s="1"/>
  <c r="C5" i="5"/>
  <c r="D45" i="6" s="1"/>
  <c r="C4" i="5"/>
  <c r="C3" i="5"/>
  <c r="D44" i="6"/>
  <c r="F803" i="2"/>
  <c r="B174" i="6" l="1"/>
</calcChain>
</file>

<file path=xl/sharedStrings.xml><?xml version="1.0" encoding="utf-8"?>
<sst xmlns="http://schemas.openxmlformats.org/spreadsheetml/2006/main" count="6808" uniqueCount="809">
  <si>
    <t>depr_group</t>
  </si>
  <si>
    <t>act_work_order_number</t>
  </si>
  <si>
    <t>WBS</t>
  </si>
  <si>
    <t>WBS Description</t>
  </si>
  <si>
    <t>act_description</t>
  </si>
  <si>
    <t>activity_cost</t>
  </si>
  <si>
    <t>Type</t>
  </si>
  <si>
    <t>FERC</t>
  </si>
  <si>
    <t>FERC Group</t>
  </si>
  <si>
    <t>Explanation</t>
  </si>
  <si>
    <t>E3912 GEN Computer Eq, new</t>
  </si>
  <si>
    <t>C.10002.01.01.01</t>
  </si>
  <si>
    <t>Bellingham Acquisition and Retirement</t>
  </si>
  <si>
    <t>Work Order Addition</t>
  </si>
  <si>
    <t>E</t>
  </si>
  <si>
    <t>Technology</t>
  </si>
  <si>
    <t>Infrastructure computing technology to support Bellingham Service Center.  See testimony or work papers of Doug Loreen.</t>
  </si>
  <si>
    <t>Systems Modernization</t>
  </si>
  <si>
    <t>E3970 GEN Comm Equip, new</t>
  </si>
  <si>
    <t>Infrastructure network technology to support Bellingham Service Center.  See testimony or work papers of Doug Loreen.</t>
  </si>
  <si>
    <t>C.10002.01.01.03</t>
  </si>
  <si>
    <t>Bellingham Service Center</t>
  </si>
  <si>
    <t>Late Charge Unitization</t>
  </si>
  <si>
    <t>C3912 CMN Computer Eq, new</t>
  </si>
  <si>
    <t>C.10002.03.01.01</t>
  </si>
  <si>
    <t>South King Acquisition and Retirement</t>
  </si>
  <si>
    <t>C</t>
  </si>
  <si>
    <t>Infrastructure computing technology to support South King location.  See testimony or work papers of Doug Loreen.</t>
  </si>
  <si>
    <t>C3970 CMN Comm Equip, new</t>
  </si>
  <si>
    <t>Infrastructure telecommunications technology to support South King location.  See testimony or work papers of Doug Loreen.</t>
  </si>
  <si>
    <t>C.10002.03.01.03</t>
  </si>
  <si>
    <t>South King Complex</t>
  </si>
  <si>
    <t>C.10002.04.01.02</t>
  </si>
  <si>
    <t>Workplace Mobility Proof Of Concept</t>
  </si>
  <si>
    <t>Infrastructure technology build in Bellevue locations, including servers, workstations, tablets, laptops, peripheral equipment and network installation in support of upgrades to multiple conference room and sit stand desk builds on HR floor for Employee testing.</t>
  </si>
  <si>
    <t>Infrastructure technology build in Redmond location, including servers, workstations, tablets, laptops, peripheral equipment and network installation in support of upgrades to multiple conference room and sit stand desk builds on HR floor for Employee testing.</t>
  </si>
  <si>
    <t>C303 INT Misc Intangible Plant</t>
  </si>
  <si>
    <t>Purchase and implementation of new application (software) to allow for automated conference room scheduling</t>
  </si>
  <si>
    <t>New systems</t>
  </si>
  <si>
    <t>C.10002.06.01.01</t>
  </si>
  <si>
    <t>Snoqualmie Technology Center</t>
  </si>
  <si>
    <t>Infrastructure communications technology to support new Snoqualmie Technology Center office.  See testimony or work papers of Doug Loreen.</t>
  </si>
  <si>
    <t>Snoqualmie Technology Center- CMM</t>
  </si>
  <si>
    <t>Infrastructure computing technology to support new Snoqualmie Technology Center office.  See testimony or work papers of Doug Loreen.</t>
  </si>
  <si>
    <t>C.10003.01.01.01</t>
  </si>
  <si>
    <t>Furniture and Fixture Installation</t>
  </si>
  <si>
    <t>less than 100K</t>
  </si>
  <si>
    <t>C.10005.01.02.01</t>
  </si>
  <si>
    <t>Security System Installations Electric</t>
  </si>
  <si>
    <t>C.99999.09.01.02</t>
  </si>
  <si>
    <t>Placeholder - Capital WBS Order Closing</t>
  </si>
  <si>
    <t>G303 INT Misc Intangible Plant</t>
  </si>
  <si>
    <t>F.10002.01.01.01</t>
  </si>
  <si>
    <t>Overhead Map Solution</t>
  </si>
  <si>
    <t>G</t>
  </si>
  <si>
    <t>Critical application replacement of existing Gas Management System (GMS) with OpenLink Endur platform.  Required as current system was no longer supported by vendor and system stability was compromised.</t>
  </si>
  <si>
    <t>G3912 GEN Computer Eq, new</t>
  </si>
  <si>
    <t>F.10002.01.02.01</t>
  </si>
  <si>
    <t>Openlink</t>
  </si>
  <si>
    <t>F.10002.01.03.01</t>
  </si>
  <si>
    <t>Enterprise Document Management</t>
  </si>
  <si>
    <t>Implementation of OpenText Enterprise Documentand Records Management Application</t>
  </si>
  <si>
    <t>F.10002.01.04.01</t>
  </si>
  <si>
    <t>Eprocurement Solution</t>
  </si>
  <si>
    <t xml:space="preserve">New application implemetnation of SAP Ariba SaaS (Software as a service) eProcurement functionality within Puget Sound Energy.  </t>
  </si>
  <si>
    <t>F.10002.01.05.01</t>
  </si>
  <si>
    <t>GIS Conflation</t>
  </si>
  <si>
    <t>New application purchase and implemention of GIS conflation tool to correct the GIS map.</t>
  </si>
  <si>
    <t>F.10002.01.07.01</t>
  </si>
  <si>
    <t>Inventory Management System</t>
  </si>
  <si>
    <t>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t>
  </si>
  <si>
    <t>New applicatoin implementation of AIDC technology and processes commonly referred to as barcoding that fully integrates with SAP to modernize warehouse operations allowing for real time transacation and visibility to inventory</t>
  </si>
  <si>
    <t>F.10002.01.08.01</t>
  </si>
  <si>
    <t>PCI Post Analytics P and L Analyzer</t>
  </si>
  <si>
    <t>New application purchase and implementation of Plexos software to support PSE Energy Imbalance Market program and IRP modeling</t>
  </si>
  <si>
    <t>F.10002.01.09.01</t>
  </si>
  <si>
    <t>Power Spring Installation</t>
  </si>
  <si>
    <t>Infrastructure computing technology requried to support critical application upgrade of Power Spring application which support meter data management for gas systems</t>
  </si>
  <si>
    <t>Critical upgrade of Power Spring application which supports meter data management for gas systems</t>
  </si>
  <si>
    <t>F.10002.01.10.01</t>
  </si>
  <si>
    <t>SPCC</t>
  </si>
  <si>
    <t>F.10002.01.11.01</t>
  </si>
  <si>
    <t>Tax Jurisdiction Data Improvements</t>
  </si>
  <si>
    <t>Purchase of applications licenses to support growth of Tax Jurisdication software and application enhancements required to support management of city and utility tax reporting</t>
  </si>
  <si>
    <t>E303 INT Misc Intangible Plant</t>
  </si>
  <si>
    <t>F.10002.01.12.01</t>
  </si>
  <si>
    <t>Transmission Outage Management</t>
  </si>
  <si>
    <t>Application purchase of Implementation of OMS-TOA application to automate outage, switching, logging and event analysis tasks in the Load Office.</t>
  </si>
  <si>
    <t>F.10002.01.13.01</t>
  </si>
  <si>
    <t>Map Viewer Platform</t>
  </si>
  <si>
    <t xml:space="preserve">Phase III application implementation of PSE's new Map Viewer Platform in support of the new GIS tool. </t>
  </si>
  <si>
    <t xml:space="preserve">Infrastructure computing technology in support of Phase III application implementation of PSE's new Map Viewer Platform in support of the new GIS tool. </t>
  </si>
  <si>
    <t>F.10003.01.01.01</t>
  </si>
  <si>
    <t>Disaster Recovery Solutions</t>
  </si>
  <si>
    <t>Infrastructure computing technology implementation required to meet recovery requirements for critical infrastructure.  Work required to support Data Center Program</t>
  </si>
  <si>
    <t>F.10003.02.01.01</t>
  </si>
  <si>
    <t>Backup DC Design n Construct n Commissn</t>
  </si>
  <si>
    <t>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t>
  </si>
  <si>
    <t>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t>
  </si>
  <si>
    <t>SNOQUALMIE DC TELECOM FIBER-CMM</t>
  </si>
  <si>
    <t>CASCADE DC TELECOM FIBER-CMM</t>
  </si>
  <si>
    <t>F.10003.02.01.02</t>
  </si>
  <si>
    <t>Data Center Facilities Build Completion</t>
  </si>
  <si>
    <t>F.10006.01.01.01</t>
  </si>
  <si>
    <t>FTIP BPC Phase I</t>
  </si>
  <si>
    <t xml:space="preserve"> The Financial Transparency and Improvement Program (FTIP) modernized and implemented a redesign of PSE’s financial systems, processes, tools, and financial structure.</t>
  </si>
  <si>
    <t>F.10006.01.01.02</t>
  </si>
  <si>
    <t>FTIP-PHASE 1</t>
  </si>
  <si>
    <t>F.10006.02.01.01</t>
  </si>
  <si>
    <t>FTIP ECC Phase I</t>
  </si>
  <si>
    <t>F.10006.03.01.01</t>
  </si>
  <si>
    <t>FTIP Phase II</t>
  </si>
  <si>
    <t>F.10013.02.01.01</t>
  </si>
  <si>
    <t>ISR-Custmer Solutins &amp; Corp Affairs 2016</t>
  </si>
  <si>
    <t>Customer Solutions and Corporate Affairs ISRs encapsulates several smaller software development projects that provide new application functionality for business users in the Customer Solutions and Corporate Affairs areas.</t>
  </si>
  <si>
    <t>F.10013.02.01.02</t>
  </si>
  <si>
    <t>ISR Custmr Solutions n Corp Affairs</t>
  </si>
  <si>
    <t>F.10013.03.01.01</t>
  </si>
  <si>
    <t>ISR-Energy Operations 2016</t>
  </si>
  <si>
    <t>F.10013.03.01.02</t>
  </si>
  <si>
    <t>ISR Energy Operations</t>
  </si>
  <si>
    <t>Operations ISRs encapsulates several smaller software development projects that will provide new functionality for business users in the Operations area.  Sub-projects represent internal development work and include enhancements to systems used by these business areas.</t>
  </si>
  <si>
    <t>F.10013.04.01.01</t>
  </si>
  <si>
    <t>ISR-Finance 2016</t>
  </si>
  <si>
    <t>F.10013.04.01.02</t>
  </si>
  <si>
    <t>ISR Finance</t>
  </si>
  <si>
    <t>ISR-FINANCE-ENHANCEMENT-SW.CS.3YR</t>
  </si>
  <si>
    <t>Finance ISRs encapsulates several smaller software development projects that will provide new functionality for business users in the Finance area.  Sub-projects represent internal development work and include enhancements to systems used by these business areas.</t>
  </si>
  <si>
    <t>F.10013.05.01.01</t>
  </si>
  <si>
    <t>ISR-HR and Admin Services 2016</t>
  </si>
  <si>
    <t>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t>
  </si>
  <si>
    <t>F.10013.05.01.02</t>
  </si>
  <si>
    <t>ISR HR and Admin Services</t>
  </si>
  <si>
    <t>F.10013.06.01.01</t>
  </si>
  <si>
    <t>ISR-IT 2016</t>
  </si>
  <si>
    <t>F.10013.06.01.02</t>
  </si>
  <si>
    <t>ISR IT</t>
  </si>
  <si>
    <t xml:space="preserve">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t>
  </si>
  <si>
    <t>F.10013.07.01.01</t>
  </si>
  <si>
    <t xml:space="preserve"> ISR-Legal and Compliance 2016</t>
  </si>
  <si>
    <t xml:space="preserve">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t>
  </si>
  <si>
    <t>F.10013.07.01.02</t>
  </si>
  <si>
    <t>ISR Legal and Compliance</t>
  </si>
  <si>
    <t>F.10013.08.01.01</t>
  </si>
  <si>
    <t>ISR-Operations 2016</t>
  </si>
  <si>
    <t>F.10013.08.01.02</t>
  </si>
  <si>
    <t>ISR Operations</t>
  </si>
  <si>
    <t>F.10013.09.01.01</t>
  </si>
  <si>
    <t>PSE ITSR</t>
  </si>
  <si>
    <t>F.10015.01.01.01</t>
  </si>
  <si>
    <t>Database License Growth</t>
  </si>
  <si>
    <t>F.10015.02.01.01</t>
  </si>
  <si>
    <t>Application Monitoring 2016</t>
  </si>
  <si>
    <t xml:space="preserve">Installation, configuration, and implementation of a new application monitoring tool for application monitoring, availability, and performance. </t>
  </si>
  <si>
    <t xml:space="preserve">Infrastructure computing technology required to support installation, configuration, and implementation of a new application monitoring tool for application monitoring, availability, and performance. </t>
  </si>
  <si>
    <t>F.10015.02.02.01</t>
  </si>
  <si>
    <t>ECS Point Growth</t>
  </si>
  <si>
    <t>F.10015.02.05.01</t>
  </si>
  <si>
    <t>Gas Control</t>
  </si>
  <si>
    <t xml:space="preserve">Application upgrade of existing gas SCADA and PI systems to ensure ongoing reliability, stability, and also to support business reqeusted enhancements. </t>
  </si>
  <si>
    <t>F.10015.02.07.01</t>
  </si>
  <si>
    <t>OATI Webtrader Upgrade</t>
  </si>
  <si>
    <t>Application of upgrade of Web Trader electric trade capture and scheduling system used by PSE's trade floor.</t>
  </si>
  <si>
    <t>F.10015.02.08.01</t>
  </si>
  <si>
    <t>OMS</t>
  </si>
  <si>
    <t>F.10015.02.09.01</t>
  </si>
  <si>
    <t>OMS ICCP Upgrade</t>
  </si>
  <si>
    <t>F.10015.02.10.01</t>
  </si>
  <si>
    <t>OMS TOA Upgrade</t>
  </si>
  <si>
    <t>F.10015.02.12.01</t>
  </si>
  <si>
    <t>Powersimm Upgrade</t>
  </si>
  <si>
    <t xml:space="preserve">PowerSimm Suite application (Upgrade toPS 4.1.0.X, Upgrade to CD 2.6.2.4) and Oracle DB 10 g upgrade.  </t>
  </si>
  <si>
    <t>F.10015.04.01.01</t>
  </si>
  <si>
    <t>EIM</t>
  </si>
  <si>
    <t>This project will establish PSE’s participation in an Energy Imbalance Market (EIM). An EIM is an intra-hour energy market that has shown to provide reliability and economic benefits to Balancing Authority Areas that are members of an EIM</t>
  </si>
  <si>
    <t>F.10015.06.01.01</t>
  </si>
  <si>
    <t>HA and DR Disaster Recovery Solutions</t>
  </si>
  <si>
    <t>Purchase of application licenses for Open Text Archive Server (OTAS) and associated SQL licenses to support implementation of disaster recovery solution</t>
  </si>
  <si>
    <t>Infrastructure computing technology required to support disaster recovery system implementatino for Open Text Archive Server (OTAS) solution</t>
  </si>
  <si>
    <t>F.10015.06.02.01</t>
  </si>
  <si>
    <t>Hana for ECC and CRM</t>
  </si>
  <si>
    <t xml:space="preserve">Upgrade of SAP application envirnonment to support migration of ECC and CRM environments to SAP HANA including Unicode concersion for ECC. </t>
  </si>
  <si>
    <t xml:space="preserve">Infrastructure computing technology implemtation reqquired to support upgrade of SAP application envirnonment to support migration of ECC and CRM environments to SAP HANA including Unicode concersion for ECC. </t>
  </si>
  <si>
    <t>F.10015.06.04.01</t>
  </si>
  <si>
    <t>SAP ECC and CRM Hana Migration</t>
  </si>
  <si>
    <t>F.10015.06.05.01</t>
  </si>
  <si>
    <t>SAP HR Support Packs</t>
  </si>
  <si>
    <t>SAP application install of annual SAP HCM and Payroll Support Packs, which are mandatory legal updates.  These updates ensure PSE HR and legal system align with Federal government requirements.  This work is done annually and the amount of work depends on the number of updates.</t>
  </si>
  <si>
    <t>F.10015.06.06.01</t>
  </si>
  <si>
    <t>SAP HR Upgrade &amp; Annual Legal Packs 2016</t>
  </si>
  <si>
    <t>F.10015.06.07.01</t>
  </si>
  <si>
    <t>SAP Portal Upgrade</t>
  </si>
  <si>
    <t>Upgrade the current enterprise SAP portal from 7.4 SP06 to the latest Support pack stack to support upcoming implementations. In particular, this support pack introduced a new single entry point for all end users</t>
  </si>
  <si>
    <t>F.10015.06.08.01</t>
  </si>
  <si>
    <t>SAP GRC 10.1</t>
  </si>
  <si>
    <t xml:space="preserve">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t>
  </si>
  <si>
    <t>F.10015.06.12.01</t>
  </si>
  <si>
    <t>HA and DR</t>
  </si>
  <si>
    <t>Infrastructure computing technology installatino required to support growth related to our data analytics (BW) system</t>
  </si>
  <si>
    <t>F.10015.06.13.01</t>
  </si>
  <si>
    <t>SAP BW BOBJ BWA Upgrades</t>
  </si>
  <si>
    <t>Infrastructure computing technology installation and upgrades to support technology refresh for SAP BOBJ environment.</t>
  </si>
  <si>
    <t>F.10015.06.14.01</t>
  </si>
  <si>
    <t>Charm Replacement</t>
  </si>
  <si>
    <t xml:space="preserve">SAP application implemenatino of Transport Expresso to replace Charm for SAP change management. </t>
  </si>
  <si>
    <t>F.10015.06.15.01</t>
  </si>
  <si>
    <t>SAP Licensing And Restart</t>
  </si>
  <si>
    <t>F.10015.06.16.01</t>
  </si>
  <si>
    <t>SAP CVA Implementation</t>
  </si>
  <si>
    <t>F.10015.08.01.01</t>
  </si>
  <si>
    <t>ASG Upgrades</t>
  </si>
  <si>
    <t>F.10015.08.02.01</t>
  </si>
  <si>
    <t>BPM Techn Rationalization</t>
  </si>
  <si>
    <t xml:space="preserve">Application rationalization.  Decommission of aging and unsupported Lombardi BPM application thru migration of servcies into existing ServiceNow application. </t>
  </si>
  <si>
    <t>F.10015.08.03.01</t>
  </si>
  <si>
    <t>IAM Enhancements 2016</t>
  </si>
  <si>
    <t>F.10015.08.03.02</t>
  </si>
  <si>
    <t>IAM Enhancements</t>
  </si>
  <si>
    <t xml:space="preserve">Security enhancements to the Identity Access Management application to support role based Identity Management models.  </t>
  </si>
  <si>
    <t>F.10015.08.08.01</t>
  </si>
  <si>
    <t>Projectwise Tech Refresh</t>
  </si>
  <si>
    <t>F.10015.08.09.01</t>
  </si>
  <si>
    <t>Automation PSE Com</t>
  </si>
  <si>
    <t>Infrastructure computing technology required to support automation of pse.com automated build processes</t>
  </si>
  <si>
    <t>F.10015.08.09.02</t>
  </si>
  <si>
    <t>PSE.com</t>
  </si>
  <si>
    <t>PSE.COM  UPTIME - SW.CS.3YR</t>
  </si>
  <si>
    <t>PSE.com application enhancements to ensure high availability of critical customer online services</t>
  </si>
  <si>
    <t>F.10015.08.11.01</t>
  </si>
  <si>
    <t>Service Now Enhancement Program 2016</t>
  </si>
  <si>
    <t>Application upgrade of the ServiceNow platform and implementation of  the Asset Management and Project Portfolio Management (PPM) modules.</t>
  </si>
  <si>
    <t>F.10015.08.11.02</t>
  </si>
  <si>
    <t>ServiceNow Enhancement Program</t>
  </si>
  <si>
    <t>Implementation of multiple application enhancements to the ServiceNow platform including SDLC module implementation and other service management capabilities.</t>
  </si>
  <si>
    <t>F.10015.08.12.01</t>
  </si>
  <si>
    <t>Windows 2003</t>
  </si>
  <si>
    <t>F.10017.02.01.01</t>
  </si>
  <si>
    <t>Annual Comm Room Refresh 2016</t>
  </si>
  <si>
    <t xml:space="preserve">Annual infrastructure computing technology required to refresh obsolete IT equipment and at over 500 Comm Room sites that IT Facilities Infrastructure supports. </t>
  </si>
  <si>
    <t>F.10017.02.01.02</t>
  </si>
  <si>
    <t>Annual Comm Room Refresh</t>
  </si>
  <si>
    <t>F.10017.02.02.01</t>
  </si>
  <si>
    <t>Annual Data Center Refresh &amp; Growth 2016</t>
  </si>
  <si>
    <t>Annual infrastructure computing technology required to refresh obsolete IT equipment at PC Data Centers</t>
  </si>
  <si>
    <t>F.10017.02.02.02</t>
  </si>
  <si>
    <t>Annual Data Center Refresh and Growth</t>
  </si>
  <si>
    <t>F.10017.03.01.01</t>
  </si>
  <si>
    <t>PC and TB Refresh</t>
  </si>
  <si>
    <t>Annual Infrastructure program for the refresh/replacement of End User devices (laptops, PC, Tablets, etc.)</t>
  </si>
  <si>
    <t>F.10017.03.02.01</t>
  </si>
  <si>
    <t>Annual PSE Growth</t>
  </si>
  <si>
    <t>Annual infrastructure program for the purchase of new end user devices (laptops, PC, tablets, etc) to support PSE employee growth</t>
  </si>
  <si>
    <t>F.10017.03.03.01</t>
  </si>
  <si>
    <t>Annual End User Break/Fix(Refresh) 2016</t>
  </si>
  <si>
    <t>F.10017.03.04.01</t>
  </si>
  <si>
    <t>Annual End User Growth 2016</t>
  </si>
  <si>
    <t>F.10017.03.05.01</t>
  </si>
  <si>
    <t>Annual End User PC Refresh 2016</t>
  </si>
  <si>
    <t>F.10017.03.07.01</t>
  </si>
  <si>
    <t>Annual Toughbook Refresh 2016</t>
  </si>
  <si>
    <t>F.10017.05.02.01</t>
  </si>
  <si>
    <t>Radio Legal Obligations</t>
  </si>
  <si>
    <t>F.10017.05.03.01</t>
  </si>
  <si>
    <t>Annual MS Enterprise Agrmn't Grwth 2016</t>
  </si>
  <si>
    <t>Annual software licensing purchase associated with true up of Microsoft enterprise licensing agreement</t>
  </si>
  <si>
    <t>F.10017.05.03.02</t>
  </si>
  <si>
    <t>Annual MS Enterprise Agreement Growth</t>
  </si>
  <si>
    <t>F.10017.06.01.01</t>
  </si>
  <si>
    <t>Data Analytics</t>
  </si>
  <si>
    <t>Implementation of SAP Data Analytics tools to improve processing and tool capabilities for SAP Analytics</t>
  </si>
  <si>
    <t>F.10017.06.02.01</t>
  </si>
  <si>
    <t>Disaster Recovery Solutions Ops</t>
  </si>
  <si>
    <t>Infrastructure computing technology implementation required to support pse.com high availability application updates</t>
  </si>
  <si>
    <t>AVAILABILITY INITIATIVE - SW.CN.3YR</t>
  </si>
  <si>
    <t>F.10017.06.03.01</t>
  </si>
  <si>
    <t>Jabber</t>
  </si>
  <si>
    <t xml:space="preserve">Implemenation of  PSE's Jabber Instant Messaging, Collaboration and Conferencing Solution </t>
  </si>
  <si>
    <t>F.10017.06.04.01</t>
  </si>
  <si>
    <t>SCCM Migration 2016</t>
  </si>
  <si>
    <t>Infrastructure computing technology required to support SCCM system upgrade</t>
  </si>
  <si>
    <t>F.10017.08.01.01</t>
  </si>
  <si>
    <t>Annual SCADA Growth 2016</t>
  </si>
  <si>
    <t>HILTON LAKE SNOPUD TELEMETRY</t>
  </si>
  <si>
    <t>Infrastructure telecommunication purchase and implemtation</t>
  </si>
  <si>
    <t>BOT - Bothell Data Center - Channel</t>
  </si>
  <si>
    <t>S.01092.01 - DISTRIBUTION SCADA</t>
  </si>
  <si>
    <t>GAUNTLET UPGRADE COLUMBIA CO - HW.C</t>
  </si>
  <si>
    <t>Infrastructure network technology implementation for Gauntlet system</t>
  </si>
  <si>
    <t>GAUNTLET UPGRADE ISLAND CO - HW.CE.</t>
  </si>
  <si>
    <t>GAUNTLET UPGRADE KING CO - HW.CE.3Y</t>
  </si>
  <si>
    <t>GAUNTLET UPGRADE KITSAP CO - HW.CE.</t>
  </si>
  <si>
    <t>GAUNTLET UPGRADE KITTITAS CO - HW.C</t>
  </si>
  <si>
    <t>GAUNTLET UPGRADE PIERCE CO - HW.CE.</t>
  </si>
  <si>
    <t>GAUNTLET UPGRADE THURSTON CO - HW.C</t>
  </si>
  <si>
    <t>GAUNTLET UPDGRADE WHATCOM CO - HW.C</t>
  </si>
  <si>
    <t>Infrastructure communication technology installation related to DART system upgrade</t>
  </si>
  <si>
    <t>F.10017.08.02.01</t>
  </si>
  <si>
    <t>Annual Scada Refresh</t>
  </si>
  <si>
    <t>Infrastructure communications technology installation related to SCADA communcation upgrade</t>
  </si>
  <si>
    <t>F.10017.08.03.01</t>
  </si>
  <si>
    <t>Enhanced Substation Communications</t>
  </si>
  <si>
    <t>Infrastructure work related to conversation of Analog SCADA to IP Scada</t>
  </si>
  <si>
    <t>MET-METRO-RENTON IP SCADA DEPLOY -</t>
  </si>
  <si>
    <t>ARN-ARCO NORTH IP SCADA DEPLOY-HW</t>
  </si>
  <si>
    <t>ARC-ARCO CENTER IP SCADA DEPLOY-HW</t>
  </si>
  <si>
    <t>MID-MIDWAY IP SCADA Deploy-HW</t>
  </si>
  <si>
    <t>MCA-McAllister Springs IP SCADA _FI</t>
  </si>
  <si>
    <t>G3970 GEN Comm Equip, new</t>
  </si>
  <si>
    <t>F.10017.08.04.01</t>
  </si>
  <si>
    <t>Gas Scada Reliability</t>
  </si>
  <si>
    <t>Infrastructure communications technology implemenation related to improving ESO and RTU communications</t>
  </si>
  <si>
    <t>F.10017.08.05.01</t>
  </si>
  <si>
    <t>Enhanced Substation</t>
  </si>
  <si>
    <t>DUT DUPON SUB SCADA UPGRADE - HW</t>
  </si>
  <si>
    <t>MIR MIRRORMONT SUB SCADA UPGRADE -</t>
  </si>
  <si>
    <t>LMC LAKE MCDONALD SCADA UPGRADE - H</t>
  </si>
  <si>
    <t>F.10017.08.06.01</t>
  </si>
  <si>
    <t>Scada Growth Point Licensing</t>
  </si>
  <si>
    <t>Infrastructure growth related to expansion of SCADA points to accommodate electric systems growth</t>
  </si>
  <si>
    <t>F.10017.09.02.01</t>
  </si>
  <si>
    <t>Email Security Gateway Refresh</t>
  </si>
  <si>
    <t>Security application installation, configuration, and implementation of ProofPoint Email security for Outlook.</t>
  </si>
  <si>
    <t>F.10017.09.03.01</t>
  </si>
  <si>
    <t>NERC</t>
  </si>
  <si>
    <t>Annual Infrastructure computing refresh for purchase and install of end-of-life firewall equipment</t>
  </si>
  <si>
    <t>F.10017.09.05.01</t>
  </si>
  <si>
    <t>Security System License Growth</t>
  </si>
  <si>
    <t>Purchase of security infrastructure infrastructure licenses associated with environment growth</t>
  </si>
  <si>
    <t>F.10017.09.06.01</t>
  </si>
  <si>
    <t>ZONE REFRESH</t>
  </si>
  <si>
    <t>Securiting infrastructure growht.  Purchase of security RSA token technology associated with environment growth</t>
  </si>
  <si>
    <t>F.10017.10.03.02</t>
  </si>
  <si>
    <t>Annual Server Virtualization Growth</t>
  </si>
  <si>
    <t>Annual infrastructure computing technology refresh related to virtual server environment and replacement of end-of-life hardware or purchase of new hardware required to support environment growth</t>
  </si>
  <si>
    <t>F.10017.10.06.01</t>
  </si>
  <si>
    <t>Annual Windows Server Refresh 2016</t>
  </si>
  <si>
    <t>F.10017.10.06.02</t>
  </si>
  <si>
    <t>Annual Windows Server Refresh</t>
  </si>
  <si>
    <t>Annual infrastructure computing technology refresh related to physical server environment and replacement of end-of-life hardware or purchase of new hardware required to support environment growth</t>
  </si>
  <si>
    <t>F.10017.10.11.01</t>
  </si>
  <si>
    <t>ARC</t>
  </si>
  <si>
    <t>F.10017.10.11.02</t>
  </si>
  <si>
    <t>DNS Platform</t>
  </si>
  <si>
    <t xml:space="preserve">Security application upgrade to migrate publicly-facing DNS services from Bluecat to F5 GTM services </t>
  </si>
  <si>
    <t>F.10017.10.12.01</t>
  </si>
  <si>
    <t>PSE at Work IT</t>
  </si>
  <si>
    <t>Infrastructure computing technology implementation associated with expansion of virtual desktop infrastructure to support PSE's employee mobility and  includes work anytime, anywhere, from any device</t>
  </si>
  <si>
    <t>PSE@Work-IT-Bellingham-HW</t>
  </si>
  <si>
    <t>PSE@Work-IT - Pomeroy-HW</t>
  </si>
  <si>
    <t>F.10017.10.13.01</t>
  </si>
  <si>
    <t>Cloud Infrastructure Build</t>
  </si>
  <si>
    <t xml:space="preserve">Infrastructure computing technology implementation associated with core build of cloud infrastructure required to support new system implementations via AWS. </t>
  </si>
  <si>
    <t>F.10017.11.01.01</t>
  </si>
  <si>
    <t>Annual Storage/Bckup Grwth &amp; Refrsh 2016</t>
  </si>
  <si>
    <t>Annual infrastructure storage technology refresh and growth required to refresh end-of-life hardware or support environment growth</t>
  </si>
  <si>
    <t>F.10017.11.01.02</t>
  </si>
  <si>
    <t>Annual Strge Bckup Growth and Refresh</t>
  </si>
  <si>
    <t>F.10017.12.01.01</t>
  </si>
  <si>
    <t>Annual Fiber Refresh</t>
  </si>
  <si>
    <t>ANNUAL FIBER REFRESH</t>
  </si>
  <si>
    <t>Annual infrastructure communications work associated with PSE's private fiber network.  Includes new Fiber builds, pole transfers, upgrades, and fiber relocates that come up througout year to ensure high availability of Fiber Optic.</t>
  </si>
  <si>
    <t>F.10017.12.02.01</t>
  </si>
  <si>
    <t>Annual Fiber Small Projects 2016</t>
  </si>
  <si>
    <t>Infrastructure Fiber network installation of 9 miles of overhead fiber from Blumaer Substation to Spurgeon Creek Substation for future transfer trip circuits.</t>
  </si>
  <si>
    <t>E3970 GEN CommEq, Wild Horse new</t>
  </si>
  <si>
    <t>F.10017.12.03.01</t>
  </si>
  <si>
    <t>Annual Microwave Radio Refresh</t>
  </si>
  <si>
    <t>Infrastructure communications upgrade of existing microwave radio path from WhiskeyDick to Rattlesnake East.</t>
  </si>
  <si>
    <t>IT Infrastructure communications technology work related modernization/optimization of microwave network at Wild Horse wind farm</t>
  </si>
  <si>
    <t>ANNUAL MICROWAVE RADIO REFRESH</t>
  </si>
  <si>
    <t>WRT-SUB TO TAC-OFC MW RADIO INSTALL</t>
  </si>
  <si>
    <t>LOOKOUT EAST TO RENSLOW MW RADIO UP</t>
  </si>
  <si>
    <t>OLYMPIA MICROWAVE RADIO - CMM</t>
  </si>
  <si>
    <t>CMT-COM Microwave Radio Improvement</t>
  </si>
  <si>
    <t>F.10017.12.04.01</t>
  </si>
  <si>
    <t>Annual Radio Capacity and Growth 2016</t>
  </si>
  <si>
    <t xml:space="preserve">New Infrastructure Mobile radio installations in fleet vehicles </t>
  </si>
  <si>
    <t>E3970 GEN CommEq, Hopkins Ridge new</t>
  </si>
  <si>
    <t>F.10017.12.05.01</t>
  </si>
  <si>
    <t>Annual RF Refresh</t>
  </si>
  <si>
    <t>ANNUAL RADIO REFRESH</t>
  </si>
  <si>
    <t>Annual Infrastructure radio technology refresh and growth. Includes uUpdate Radio console GUI, install back room hardware and console controllers to support PSE Radio systems.</t>
  </si>
  <si>
    <t>NEW RADIO INSTALLS - 2017 RDW-OFC</t>
  </si>
  <si>
    <t>Console GUI Update-CMM</t>
  </si>
  <si>
    <t>F.10017.12.06.01</t>
  </si>
  <si>
    <t>Annual Telecom Equipment Growth 2016</t>
  </si>
  <si>
    <t>Annaul Infrastructure tecommunications equipment and growth related to replacement of end-of-live equipment or addition of new equipment to support environment growth</t>
  </si>
  <si>
    <t>F.10017.12.06.02</t>
  </si>
  <si>
    <t>Telecom Equipment R and G</t>
  </si>
  <si>
    <t>ANNUAL TELECOM EQUIP GROWTH</t>
  </si>
  <si>
    <t>PSE HAM RADIO- CMM- REDMOND WEST</t>
  </si>
  <si>
    <t>F.10017.12.08.01</t>
  </si>
  <si>
    <t>Annual Telecom Netwrk Refrh n Grwth 2016</t>
  </si>
  <si>
    <t>BSC-SVC COMMUNICATIONS UPGRADE</t>
  </si>
  <si>
    <t>POR-SUB TO BSC-SVC CWDM UPGRADE</t>
  </si>
  <si>
    <t>TER-SUB TO BSC-SVC COMMUNICATION UP</t>
  </si>
  <si>
    <t>RDW-OFC MEDIA CONVERSION UPGRADE</t>
  </si>
  <si>
    <t>F.10017.12.08.02</t>
  </si>
  <si>
    <t>Transport Refresh</t>
  </si>
  <si>
    <t>Installation of infrastructure communication equipment to upgrade converter chassis</t>
  </si>
  <si>
    <t>AWS ACCESS BOTH-DC</t>
  </si>
  <si>
    <t>F.10017.12.09.01</t>
  </si>
  <si>
    <t>Annual Test Equipment Refresh 2016</t>
  </si>
  <si>
    <t>Annual refresh of Infrastructure telecommunications test equipment that is end-of-life</t>
  </si>
  <si>
    <t>F.10017.12.09.02</t>
  </si>
  <si>
    <t>Annual Test Equipment Refresh</t>
  </si>
  <si>
    <t>ANNUAL TEST EQUIP REFRESH</t>
  </si>
  <si>
    <t>F.10017.12.10.01</t>
  </si>
  <si>
    <t>Baldi To White River MW Upgrade</t>
  </si>
  <si>
    <t>Infrastructure microwave path upgrade</t>
  </si>
  <si>
    <t>F.10017.12.11.01</t>
  </si>
  <si>
    <t>Channel Bank Growth and Refresh</t>
  </si>
  <si>
    <t>BSC-SVC-HW.CE-MPLS TRANSPORT NETWOR</t>
  </si>
  <si>
    <t>Infrastructure channel bank technology replacement of end-of-life equipment, or purchase of new equipment required to support environment growth</t>
  </si>
  <si>
    <t>TAL-SUB-HW.CE-MPLS TRANSPORT NETWOR</t>
  </si>
  <si>
    <t>BOTH-DC-HW.CE-MPLS TRANSPORT NETWOR</t>
  </si>
  <si>
    <t>ESO-CBX-HW.CE-MPLS TRANSPORT NETWOR</t>
  </si>
  <si>
    <t>EST-DC-HW.CE-MPLS TRANSPORT NETWORK</t>
  </si>
  <si>
    <t>TELECOM MPLS-SW.CN.15YR-TRANSPORT N</t>
  </si>
  <si>
    <t>RDW OFC TRANSPORT NETWORK IMPROVEME</t>
  </si>
  <si>
    <t>F.10017.12.12.01</t>
  </si>
  <si>
    <t>Cisco Upgrade</t>
  </si>
  <si>
    <t>Infrastructure network technology refresh associate with voice system</t>
  </si>
  <si>
    <t>Infrastructure upgrade of Cisco Unified Call Manager, Cisco Unity, Cisco Emergency Responder and Cisco Unified Contact Center Express systems to version 10.5 or higher. SOF</t>
  </si>
  <si>
    <t>F.10017.12.13.01</t>
  </si>
  <si>
    <t>Zetron Data Base</t>
  </si>
  <si>
    <t xml:space="preserve">Infrastructure enhancements to Rockport Radio Base station radio coverage including radio transmitters, an antenna system and network switch. </t>
  </si>
  <si>
    <t>F.10017.12.14.01</t>
  </si>
  <si>
    <t>Fiber Network Upgrade</t>
  </si>
  <si>
    <t>Infrastructure fiber network upgrades</t>
  </si>
  <si>
    <t>ROCHESTER TO OLYMPIA MW RADIO ENHAN</t>
  </si>
  <si>
    <t>OLYMPIA TO ROCHESTER MW RADIO ENHAN</t>
  </si>
  <si>
    <t>FIBER WORK - WHITE RIVER TO PUYALLU</t>
  </si>
  <si>
    <t>F.10017.12.15.01</t>
  </si>
  <si>
    <t>Gas Circuit Reliability Enhancement</t>
  </si>
  <si>
    <t xml:space="preserve">Replacement of Infrastructure telecommunication bridged gas scada circuits with new point to point circuits. </t>
  </si>
  <si>
    <t>F.10017.12.16.01</t>
  </si>
  <si>
    <t>Applications</t>
  </si>
  <si>
    <t>Infrastructure Upgrade/Refresh of aging VMAX 20K and 40K storage platforms in Bothell Data Center.  Platform designed to enable file, backup, and other rich services.</t>
  </si>
  <si>
    <t>F.10017.12.17.01</t>
  </si>
  <si>
    <t>Bellevue Tower MAS</t>
  </si>
  <si>
    <t>Infrastructure migration of SCADA master site</t>
  </si>
  <si>
    <t>F.10017.12.19.02</t>
  </si>
  <si>
    <t>Radio Upgrade</t>
  </si>
  <si>
    <t>IT infrastructure microwave radio replacement of Stampede Comm to outlook east route</t>
  </si>
  <si>
    <t>F.10017.12.20.01</t>
  </si>
  <si>
    <t>RTU Upgrade</t>
  </si>
  <si>
    <t>Infrastructure telecommunications alarm system implementation of FIAL</t>
  </si>
  <si>
    <t>E3970 GEN CommEq, Encogen</t>
  </si>
  <si>
    <t>F.10017.12.21.01</t>
  </si>
  <si>
    <t>Goldendale Microwave</t>
  </si>
  <si>
    <t>Infrastructure installation of microwave network to Goldendale generation station via new leased tower at satus pass.</t>
  </si>
  <si>
    <t>F.10017.12.22.01</t>
  </si>
  <si>
    <t>Annual Network Refresh 2016</t>
  </si>
  <si>
    <t>Annual Infrastructure hardware growth for network infrastructure. This is needed to support Corporate wide network bandwidth needs and reliability</t>
  </si>
  <si>
    <t>F.10017.12.22.02</t>
  </si>
  <si>
    <t>Annual Network Refresh</t>
  </si>
  <si>
    <t>BOT- Annual Network Technology Refr</t>
  </si>
  <si>
    <t>F.10017.12.23.01</t>
  </si>
  <si>
    <t>Annual Network Growth 2016</t>
  </si>
  <si>
    <t>F.10017.12.23.02</t>
  </si>
  <si>
    <t>Network Refresh n Growth</t>
  </si>
  <si>
    <t>RDS-ANNUAL NETWORK TECHNOLOGY GROWT</t>
  </si>
  <si>
    <t>BOT- ANNUAL NETWORK TECHNOLOGY GROW</t>
  </si>
  <si>
    <t>F.10017.13.01.01</t>
  </si>
  <si>
    <t>Annual Voice Equipment Refresh 2016</t>
  </si>
  <si>
    <t>Annual Infrastructure hardware growth for voice infrastructure. This is needed to support Corporate wide  needs and reliability</t>
  </si>
  <si>
    <t>F.10017.13.01.02</t>
  </si>
  <si>
    <t>Annual Voice Equipment Refresh</t>
  </si>
  <si>
    <t>F.10017.13.02.01</t>
  </si>
  <si>
    <t>Annual VOIP Deployment and Refresh 2016</t>
  </si>
  <si>
    <t>Infrastructure multi-year program to upgrade old antiquated phone system to voice over IP technology at multiple PSE locations.  The equipment addressed was network switches, network routes, channel banks, voice routers, VoIP phones, etc at Hopkins Ridge Facility</t>
  </si>
  <si>
    <t>Infrastructure multi-year program to upgrade old antiquated phone system to voice over IP technology at multiple PSE locations.  The equipment addressed was network switches, network routes, channel banks, voice routers, VoIP phones, etc at Goldendale Facility</t>
  </si>
  <si>
    <t>Infrastructure multi-year program to upgrade old antiquated phone system to voice over IP technology at multiple PSE locations.  The equipment addressed was network switches, network routes, channel banks, voice routers, VoIP phones, etc at Olympia Business Office</t>
  </si>
  <si>
    <t>F.10017.13.03.01</t>
  </si>
  <si>
    <t>Access Center Technology Refresh</t>
  </si>
  <si>
    <t>2017 ACCESS CENTER TECH REFRESH-SW.</t>
  </si>
  <si>
    <t>F.10017.13.03.03</t>
  </si>
  <si>
    <t>DC Access Center Refresh</t>
  </si>
  <si>
    <t>Infrastructure technology refresh of hardware to replace those aging components in the existing Call Center/IVR environment.</t>
  </si>
  <si>
    <t xml:space="preserve">Infrastructure software licensing and system integration services for designing and implementing the upgraded Cisco Call Center application. </t>
  </si>
  <si>
    <t>F.10018.04.02.01</t>
  </si>
  <si>
    <t>Data Encryption</t>
  </si>
  <si>
    <t>F.10018.04.04.01</t>
  </si>
  <si>
    <t>Privileged Identity Management</t>
  </si>
  <si>
    <t>Implementation of security privileged identity management (PIM) to control how privileged users and accounts access systems and data across the IT environment.</t>
  </si>
  <si>
    <t>F.10018.04.05.01</t>
  </si>
  <si>
    <t>Automation RFP</t>
  </si>
  <si>
    <t>F.10018.04.06.01</t>
  </si>
  <si>
    <t>Security Operations Center</t>
  </si>
  <si>
    <t>Security equipment for the new ESO(East Side Operation) Operation Center</t>
  </si>
  <si>
    <t>F.10018.04.07.01</t>
  </si>
  <si>
    <t>SIEM</t>
  </si>
  <si>
    <t>Security  SIEM Implementation</t>
  </si>
  <si>
    <t>F.10018.04.09.01</t>
  </si>
  <si>
    <t>Tenable License Upgrade</t>
  </si>
  <si>
    <t>F.10018.05.01.01</t>
  </si>
  <si>
    <t>Jump Server</t>
  </si>
  <si>
    <t>F.10020.01.01.01</t>
  </si>
  <si>
    <t>Phase Two Egrc Build Out</t>
  </si>
  <si>
    <t xml:space="preserve">Application implementation of new Archer tool for use by security and compliance programs and audit groups throughout PSE.  </t>
  </si>
  <si>
    <t>K.10004.01.01.01</t>
  </si>
  <si>
    <t>COL 500Kv Trans Line</t>
  </si>
  <si>
    <t>E3970 GEN Comm Equip, old</t>
  </si>
  <si>
    <t>K.10005.01.01.01</t>
  </si>
  <si>
    <t>COL U1 U2 Operational</t>
  </si>
  <si>
    <t>K.10005.01.02.01</t>
  </si>
  <si>
    <t>COL U3 U4 Operational</t>
  </si>
  <si>
    <t>K.10012.01.01.01</t>
  </si>
  <si>
    <t>BPCC Account Bal Clarity and Consistcy</t>
  </si>
  <si>
    <t>“Get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t>
  </si>
  <si>
    <t>K.10012.01.01.02</t>
  </si>
  <si>
    <t>BPCC Bill Code Enhancements Phase 1</t>
  </si>
  <si>
    <t>K.10012.01.01.03</t>
  </si>
  <si>
    <t>BPCC Bill Due Reminder n Fiserv Balance</t>
  </si>
  <si>
    <t>K.10012.01.01.05</t>
  </si>
  <si>
    <t>BPCC Billing Performance Improvemnt</t>
  </si>
  <si>
    <t>K.10012.01.01.07</t>
  </si>
  <si>
    <t>BPCC Credit n Collection Quick Wins</t>
  </si>
  <si>
    <t>K.10012.01.01.11</t>
  </si>
  <si>
    <t>BPCC No Fee Bank Card</t>
  </si>
  <si>
    <t xml:space="preserve">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t>
  </si>
  <si>
    <t>K.10012.01.02.01</t>
  </si>
  <si>
    <t>CI Crm Csr Guided Expernce with 3 Click</t>
  </si>
  <si>
    <t>CI-CRM/CSR GUIDED EXPERIENCE- SW.3Y</t>
  </si>
  <si>
    <t>K.10012.01.02.02</t>
  </si>
  <si>
    <t>CI Social Media</t>
  </si>
  <si>
    <t>K.10012.01.02.03</t>
  </si>
  <si>
    <t>CI Cross Channel Design Exp</t>
  </si>
  <si>
    <t>K.10012.01.02.07</t>
  </si>
  <si>
    <t>CI IVR Improvements</t>
  </si>
  <si>
    <t>K.10012.01.02.08</t>
  </si>
  <si>
    <t>CI Auto Categorization Customer Calls</t>
  </si>
  <si>
    <t>CI-MANAGE ACCOUNTS AND PROFILE-SW.3</t>
  </si>
  <si>
    <t>K.10012.01.02.10</t>
  </si>
  <si>
    <t>CI Start n Stop n Transfer</t>
  </si>
  <si>
    <t>K.10012.01.03.06</t>
  </si>
  <si>
    <t>Data Mgmt Data Governance n Quality</t>
  </si>
  <si>
    <t>K.10012.01.04.01</t>
  </si>
  <si>
    <t>Data Analyt Data Analytics Platform</t>
  </si>
  <si>
    <t>K.10012.01.05.01</t>
  </si>
  <si>
    <t>IWM AMR to OMS</t>
  </si>
  <si>
    <t>K.10012.01.05.02</t>
  </si>
  <si>
    <t>IWM GIS CAD Design Manager</t>
  </si>
  <si>
    <t>K.10015.01.01.01</t>
  </si>
  <si>
    <t>HPK Ongoing UOP Replacements</t>
  </si>
  <si>
    <t>E3912 GEN Computer Eq, HPK Ridge</t>
  </si>
  <si>
    <t>K.10017.01.01.01</t>
  </si>
  <si>
    <t>BKR Aquatic Riparian Habitat</t>
  </si>
  <si>
    <t>Infrastructure technology to support requirement of hydro FERC license.</t>
  </si>
  <si>
    <t>K.10017.01.01.04</t>
  </si>
  <si>
    <t>BKR Flow Implementation Capital</t>
  </si>
  <si>
    <t>K.10020.01.01.01</t>
  </si>
  <si>
    <t>MTF DCS Alarm n Event Mgt System Upgrade</t>
  </si>
  <si>
    <t>Infrastructure upgrade of DCS alarm and event management system</t>
  </si>
  <si>
    <t>K.10032.01.01.01</t>
  </si>
  <si>
    <t>WLD Battery Project</t>
  </si>
  <si>
    <t>Infrastructure Technology to support Wild Horse Battery Project.</t>
  </si>
  <si>
    <t>WILD HORSE BATTERY PRIMAS-HW.CE</t>
  </si>
  <si>
    <t>P.10004.09.20.01.01</t>
  </si>
  <si>
    <t>CAP_Thorp Substation Rebuild-Sub</t>
  </si>
  <si>
    <t>P.10012.63.21.01</t>
  </si>
  <si>
    <t>CAP_Talbot Substation Replacements</t>
  </si>
  <si>
    <t>P.10014.17.04</t>
  </si>
  <si>
    <t>CAP_Misc Equipment (engr printers)</t>
  </si>
  <si>
    <t>Infrastructure communication technology work required to support T&amp;D projects.  Please see exhibits or work papers of Cathy Koch.</t>
  </si>
  <si>
    <t>P.10014.17.07</t>
  </si>
  <si>
    <t>CAP_Misc IT Equipment</t>
  </si>
  <si>
    <t>P.10014.25.01.01</t>
  </si>
  <si>
    <t>Cap_Transmission Scada</t>
  </si>
  <si>
    <t>P.10014.25.02.01</t>
  </si>
  <si>
    <t>Cap_Distribution Scada</t>
  </si>
  <si>
    <t>Net $0 Unitization</t>
  </si>
  <si>
    <t>R.10001.01.01.01</t>
  </si>
  <si>
    <t>E SNO Switch Intercon Caligan Creek</t>
  </si>
  <si>
    <t>R.10001.02.01.01</t>
  </si>
  <si>
    <t>E SNO Switch Intercon Hancock</t>
  </si>
  <si>
    <t>R.10005.01.01.02</t>
  </si>
  <si>
    <t>E Eastside 230Kv Subs Talbot Hill</t>
  </si>
  <si>
    <t>Infrastructure computing technology work required to support T&amp;D projects.  Please see exhibits or work papers of Cathy Koch.</t>
  </si>
  <si>
    <t>R.10005.01.01.04</t>
  </si>
  <si>
    <t>E Eastside 230Kv Subs Rose Hill</t>
  </si>
  <si>
    <t>ROS - ROSE HILL SUBSTATION IMPROVEM</t>
  </si>
  <si>
    <t>R.10006.01.01.03</t>
  </si>
  <si>
    <t>E Scada Dist</t>
  </si>
  <si>
    <t>Infrastructure communication technology work to support conversation from radio to fiber communication</t>
  </si>
  <si>
    <t>3302E124  CRESCENT HARBOR COMMUNICA</t>
  </si>
  <si>
    <t>R.10006.01.01.04</t>
  </si>
  <si>
    <t>E Scada Trans</t>
  </si>
  <si>
    <t>2305E073 TAL-MET-OBR 115 KV SCADA C</t>
  </si>
  <si>
    <t>R.10007.01.01.01</t>
  </si>
  <si>
    <t>E Arco North Sch 62</t>
  </si>
  <si>
    <t>R.10007.03.01.02</t>
  </si>
  <si>
    <t>E Beverly Park 230Kv Sub Rebuild Sub</t>
  </si>
  <si>
    <t>2805E028 BEVERLY PARK FIBER REOC</t>
  </si>
  <si>
    <t>R.10007.05.01.01</t>
  </si>
  <si>
    <t>E BPA PSE Analog Digital Replacement</t>
  </si>
  <si>
    <t>R.10008.05.01.02</t>
  </si>
  <si>
    <t>E Sound Transit East Link Dist</t>
  </si>
  <si>
    <t>R.10009.02.01.03</t>
  </si>
  <si>
    <t>E Central Bellevue Dist Rel Feeder</t>
  </si>
  <si>
    <t>R.10009.08.04.02</t>
  </si>
  <si>
    <t>E Physical Security Improvements</t>
  </si>
  <si>
    <t>R.10009.08.05.07</t>
  </si>
  <si>
    <t>E Pole Replacement Plan Trans</t>
  </si>
  <si>
    <t>C3970 CMN Comm Equip, AMI Network</t>
  </si>
  <si>
    <t>R.10009.12.01.01</t>
  </si>
  <si>
    <t>C AMI Network Installations Gen Plant</t>
  </si>
  <si>
    <t>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t>
  </si>
  <si>
    <t>C3970 105 CMN Comm Equip, AMI Net</t>
  </si>
  <si>
    <t>Infrastructure communications Technology to support T&amp;D projects.  Please see exhibits or work papers of Cathy Koch.</t>
  </si>
  <si>
    <t>9999E999 AMI NTWK DEPLOY S3 UNIKCO</t>
  </si>
  <si>
    <t>2204E131 AMI NTWK S3 FEDERAL WAY</t>
  </si>
  <si>
    <t>9999E999 AMI NTWK DEPLOY S5 UNCORP</t>
  </si>
  <si>
    <t>9999E999 AMI NTWK DEPLOY S1E YARROW</t>
  </si>
  <si>
    <t>9999E999 AMI NTWK DEPLOY S5 INCORP</t>
  </si>
  <si>
    <t>9999E999 AMI NTWK DEPLOY S5  LACEY</t>
  </si>
  <si>
    <t>9999E999 AMI NTWK DEPLOY S4 BAINBRI</t>
  </si>
  <si>
    <t>9999E999 AMI NTWK DEPLOY UNIC KITSA</t>
  </si>
  <si>
    <t>9999E999 AMI NTWK DEPLOY N2 UNIC IS</t>
  </si>
  <si>
    <t>9999E999 AMI NTWK DEPLOY N3 SKAGIT</t>
  </si>
  <si>
    <t>9999E999 AMI NTWK DEPLOY N4 BELLING</t>
  </si>
  <si>
    <t>2607E084 AMI NTWK DEPLOY S2 31314 N</t>
  </si>
  <si>
    <t>2506E044 AMI NTWK 26002 NE 70 ST RE</t>
  </si>
  <si>
    <t>2607E068 AMI NTWK DEPLOY S2 29906 N</t>
  </si>
  <si>
    <t>2607E108 AMI NTWK 11715 338 AVE NE</t>
  </si>
  <si>
    <t>2607E092 AMI NTWK DEPLOY S2 13815 3</t>
  </si>
  <si>
    <t>2607104 AMI NTWK 34808 NE MOSS CK W</t>
  </si>
  <si>
    <t>2210E024 AMI NTWK DEPLOY S2 20603 T</t>
  </si>
  <si>
    <t>2305E108 AMI NTWK DEPLOY S2 17116 1</t>
  </si>
  <si>
    <t>2007E128 AMI 46720 303RD AVE SE ENU</t>
  </si>
  <si>
    <t>2107E116 AMI NTWK 35875 301 PL SE E</t>
  </si>
  <si>
    <t>9999E999 AMI 29415 327TH WAY SE RAV</t>
  </si>
  <si>
    <t>2007E124 AMI 37051 286TH AVE SE ENU</t>
  </si>
  <si>
    <t>2606E105 AMI NTWK 12611 237 WY NE R</t>
  </si>
  <si>
    <t>2305E104 AMI NTWK 15631 SE FAIRWOOD</t>
  </si>
  <si>
    <t>2205E124 AMI NTWK 4229 R ST NE AUBU</t>
  </si>
  <si>
    <t>2106E140 AMI NTWK 25719 SE 367 ENUM</t>
  </si>
  <si>
    <t>1906E088 AMI NTWK 14786 WILKESONSPI</t>
  </si>
  <si>
    <t>1906E108 AMI NTWK 15921 WILKESONSPI</t>
  </si>
  <si>
    <t>1904E066 AMI NTWK 8124 138 ST E PUY</t>
  </si>
  <si>
    <t>2204E060 AMI NTWK 23429 51 AVE S KE</t>
  </si>
  <si>
    <t>2005E024 AMI NTWK 6550 FRANCIS AV S</t>
  </si>
  <si>
    <t>1906E127 AMI NTWK 18914 AP TUBBS RD</t>
  </si>
  <si>
    <t>2103E057 AMI NTWK 5121 SW 326 ST FE</t>
  </si>
  <si>
    <t>2204E131 AMI NTWK 1842 S 285 PL FED</t>
  </si>
  <si>
    <t>2606E132 AMI NTWK 22686 NE ALDER CR</t>
  </si>
  <si>
    <t>2406E051 AMI NTWK 26532 SE OLD BLK</t>
  </si>
  <si>
    <t>R.10009.12.01.02</t>
  </si>
  <si>
    <t>C AMI Network Purchase</t>
  </si>
  <si>
    <t>R.10009.12.01.04</t>
  </si>
  <si>
    <t>E AMI Electric Meter Deployment</t>
  </si>
  <si>
    <t>9999E999 AMI MODULE DEPLOYMENT (INT</t>
  </si>
  <si>
    <t>REMODEL SPACE @ NOB METER LAB HW.CE</t>
  </si>
  <si>
    <t>R.10009.12.01.06</t>
  </si>
  <si>
    <t>C AMI System Integration</t>
  </si>
  <si>
    <t>AMI INFRASTR ADVANCEDSECURITY.SW.CN</t>
  </si>
  <si>
    <t>R.10009.12.03.01</t>
  </si>
  <si>
    <t>E Distribution Automation Dist</t>
  </si>
  <si>
    <t>Infrastructure computing technology to support T&amp;D projects.  Please see exhibits or work papers of Cathy Koch.</t>
  </si>
  <si>
    <t>Infrastructure communications technology to support T&amp;D projects.  Please see exhibits or work papers of Cathy Koch.</t>
  </si>
  <si>
    <t>VAS-12 DISTRIBUTION AUTOMATION PROJ</t>
  </si>
  <si>
    <t>R.10009.12.04.01</t>
  </si>
  <si>
    <t>E Trans Automation Placeholder</t>
  </si>
  <si>
    <t>TRANSMISSION AUTO IP SCADA-HW</t>
  </si>
  <si>
    <t>PLA-Plateau Sub IP SCADA Fiber</t>
  </si>
  <si>
    <t>SAH-Sahalee Sub IP SCADA Fiber</t>
  </si>
  <si>
    <t>R.10009.14.01.01</t>
  </si>
  <si>
    <t>E Substation Replacement Battery Dist</t>
  </si>
  <si>
    <t>BRE-BREMERTON SUB IP SCADA-HW.CE</t>
  </si>
  <si>
    <t>R.10009.14.02.01</t>
  </si>
  <si>
    <t>E Subs Replacement Oil Filled Brkrs Dist</t>
  </si>
  <si>
    <t>R.10009.14.03.01</t>
  </si>
  <si>
    <t>E Subs Repl Electron Mech Relays Dist</t>
  </si>
  <si>
    <t>EHT-Electron Heights Telecom-HW.CE</t>
  </si>
  <si>
    <t>R.10009.14.05.07</t>
  </si>
  <si>
    <t>E Subs Replacement Fuses Dist</t>
  </si>
  <si>
    <t>R.10009.14.05.10</t>
  </si>
  <si>
    <t>E Subs Replacement Transfer Trip Dist</t>
  </si>
  <si>
    <t>R.10009.14.06.01</t>
  </si>
  <si>
    <t>E Subs Replacement Transformers Dist</t>
  </si>
  <si>
    <t>R.10011.01.01.01</t>
  </si>
  <si>
    <t>G Electronic Correctors Dist</t>
  </si>
  <si>
    <t>R.10011.01.01.04</t>
  </si>
  <si>
    <t>G Gauges Sems Dist</t>
  </si>
  <si>
    <t>R.10024.01.01.01</t>
  </si>
  <si>
    <t>C AMR Operations</t>
  </si>
  <si>
    <t>STANDING ORDER 2017 LANDIS+GYR SERI</t>
  </si>
  <si>
    <t>R.10027.01.01.01</t>
  </si>
  <si>
    <t>E Moorlnds Vitulli 115Kv Reconduc Trans</t>
  </si>
  <si>
    <t>2604E004 MOO-VIT RECONDUCTOR/UPRATE</t>
  </si>
  <si>
    <t>R.10028.02.01.01</t>
  </si>
  <si>
    <t>E Stllwtr Cottage Brk115Kv Rebuild Tline</t>
  </si>
  <si>
    <t>R.10031.02.01.01</t>
  </si>
  <si>
    <t>E Lakeside 115 Kv Subs Bus Rebuild Ph1</t>
  </si>
  <si>
    <t>Infrastructure computingtechnology to support T&amp;D projects.  Please see exhibits or work papers of Cathy Koch.</t>
  </si>
  <si>
    <t>R.10031.02.01.02</t>
  </si>
  <si>
    <t>E Lakeside 115 Kv Subs Bus Rebuild Ph2</t>
  </si>
  <si>
    <t>R.10031.02.01.03</t>
  </si>
  <si>
    <t>E Lakeside 115 Kv Subs Control House</t>
  </si>
  <si>
    <t>R.10033.01.01.01</t>
  </si>
  <si>
    <t>C-SMALL TOOL_COMMON OPERATIONS TOOL</t>
  </si>
  <si>
    <t>&lt;H&gt;244.056 3130 S 38TH ST, TACOMA C</t>
  </si>
  <si>
    <t>Infrastructure Installation of docking station to field vehicles</t>
  </si>
  <si>
    <t>2017 CAD LAPTOP FOR MAPS AND RECORD</t>
  </si>
  <si>
    <t>2017 Standing Order C&amp;SP IT Equip-H</t>
  </si>
  <si>
    <t>R.10033.01.01.05</t>
  </si>
  <si>
    <t>E Small Tools PTS</t>
  </si>
  <si>
    <t>R.10034.01.01.02</t>
  </si>
  <si>
    <t>E Pierce Co 230Kv Substations Sub</t>
  </si>
  <si>
    <t>ALDERTON SUBSTATION - 14311 MILITAR</t>
  </si>
  <si>
    <t>R.10034.01.01.03</t>
  </si>
  <si>
    <t>E Pierce Co 230Kv Alderton Tline</t>
  </si>
  <si>
    <t>R.10039.02.01.03</t>
  </si>
  <si>
    <t>E Electr Enum 55Kv 115Kv Sub Electr Hght</t>
  </si>
  <si>
    <t>R.10050.01.01.02</t>
  </si>
  <si>
    <t>E Bluemaer Yelm 115Kv Reconductor Sub</t>
  </si>
  <si>
    <t>R.10050.05.01.02</t>
  </si>
  <si>
    <t>E Spurgeon Creek Subs Feeders</t>
  </si>
  <si>
    <t>R.10050.05.01.03</t>
  </si>
  <si>
    <t>E Spurgeon Creek Subs Sub</t>
  </si>
  <si>
    <t>R.10054.02.01.01</t>
  </si>
  <si>
    <t>E Glacier Energy Storage Project Sub</t>
  </si>
  <si>
    <t>R.10055.01.01.02</t>
  </si>
  <si>
    <t>E Maxwelton Substation Sub</t>
  </si>
  <si>
    <t>S.00522</t>
  </si>
  <si>
    <t>Navigant Software</t>
  </si>
  <si>
    <t xml:space="preserve">Application implementation of Plexos software to analyze sub-hourly flexiblity of generation resources as well as provide other advanced analytics tools to Marketing, Front Office, and IRP teams at PSE. </t>
  </si>
  <si>
    <t>S.01092.01</t>
  </si>
  <si>
    <t>Distribution SCADA Refresh</t>
  </si>
  <si>
    <t>S.01210.01</t>
  </si>
  <si>
    <t>PowerPlant-PowerTax Software</t>
  </si>
  <si>
    <t>S.01279.21</t>
  </si>
  <si>
    <t>LB VOIP</t>
  </si>
  <si>
    <t>S.01290.01</t>
  </si>
  <si>
    <t>ETRM Gas System Replacement - Openlink</t>
  </si>
  <si>
    <t>S.01360.02.01</t>
  </si>
  <si>
    <t>CAP_CBD RELIABILITY - Feeder</t>
  </si>
  <si>
    <t>2505E126 FIBER WORK ONLY SAFEWAY/AV</t>
  </si>
  <si>
    <t>S.01405.01</t>
  </si>
  <si>
    <t>Voice Over IP Technology Refresh</t>
  </si>
  <si>
    <t>Wild Horse VoIP Upgrade Project - W</t>
  </si>
  <si>
    <t>S.01417.01</t>
  </si>
  <si>
    <t>Network Technology Growth</t>
  </si>
  <si>
    <t>S.01478.01</t>
  </si>
  <si>
    <t>End User Tech Refresh</t>
  </si>
  <si>
    <t>S.01488.01</t>
  </si>
  <si>
    <t>Fiber Improvements</t>
  </si>
  <si>
    <t>S.01490.01</t>
  </si>
  <si>
    <t>Telecom Network Growth</t>
  </si>
  <si>
    <t>S.01505.01</t>
  </si>
  <si>
    <t>Misc. Communication Equipment</t>
  </si>
  <si>
    <t>S.01545.03</t>
  </si>
  <si>
    <t>LSR1 - Capital Tools</t>
  </si>
  <si>
    <t>LSR 2-WAY RADIOS -CMM</t>
  </si>
  <si>
    <t>S.01601.01</t>
  </si>
  <si>
    <t>Test Equipment Refresh</t>
  </si>
  <si>
    <t>S.01673.01</t>
  </si>
  <si>
    <t>Olympia - Green MW Replacement</t>
  </si>
  <si>
    <t>S.02020.01.01</t>
  </si>
  <si>
    <t>CAP_SCADA Project (449 Customers)</t>
  </si>
  <si>
    <t>S.02036.01</t>
  </si>
  <si>
    <t>Customer Experience Enhancements</t>
  </si>
  <si>
    <t>S.02038.02</t>
  </si>
  <si>
    <t>CAP - Glac EnergyStorageProj-T&amp;D</t>
  </si>
  <si>
    <t>S.02066.01</t>
  </si>
  <si>
    <t>EMS Upgrade</t>
  </si>
  <si>
    <t>Application upgrade of energy management system, includes implementation of GE (Alstom) Grid's e-terrasource as an Energy Management System (EMS) modeling solution.</t>
  </si>
  <si>
    <t>S.02067.01</t>
  </si>
  <si>
    <t>PowerPlant Upgrade/Tax Repairs</t>
  </si>
  <si>
    <t>S.02070.01</t>
  </si>
  <si>
    <t>CAP_Service Provider Alignment-Gen Plant</t>
  </si>
  <si>
    <t>S.02102.01</t>
  </si>
  <si>
    <t>Telecom Alarm System HA &amp; Remote Enhance</t>
  </si>
  <si>
    <t>S.02105.01</t>
  </si>
  <si>
    <t>SAP CIS ECC Upgrade</t>
  </si>
  <si>
    <t xml:space="preserve">Infrastructure SAP hardware to support migration to HANA. </t>
  </si>
  <si>
    <t>S.02128.01</t>
  </si>
  <si>
    <t>Radio Capacity and Growth</t>
  </si>
  <si>
    <t>S.02172.01</t>
  </si>
  <si>
    <t>OMS Upgrade</t>
  </si>
  <si>
    <t>Application upgrade to latest ICCP software license for OMS PowerOn ICCP and upgrade work (software and server upgrade).</t>
  </si>
  <si>
    <t>S.02219.01</t>
  </si>
  <si>
    <t>MDMS Licenses</t>
  </si>
  <si>
    <t>MDMS ENDPOINT LICENSES - SW.CS.3YR</t>
  </si>
  <si>
    <t>S.02236.01</t>
  </si>
  <si>
    <t>WinEst Project</t>
  </si>
  <si>
    <t>S.10020</t>
  </si>
  <si>
    <t>Vulnerability Management Tool  - Securit</t>
  </si>
  <si>
    <t>E3970 GEN CommEq, LB #3</t>
  </si>
  <si>
    <t>S.10774.01.01.05.02</t>
  </si>
  <si>
    <t>CAP_LB Floating Surface Collector</t>
  </si>
  <si>
    <t>NETWORK EQUIPMENT FOR LBK FSC - RTU</t>
  </si>
  <si>
    <t>X.10001.01.01.01</t>
  </si>
  <si>
    <t>Compressed Natural Gas CNG Development</t>
  </si>
  <si>
    <t>X.10006.03.01.01</t>
  </si>
  <si>
    <t>Solar Choice Program</t>
  </si>
  <si>
    <t>Row Labels</t>
  </si>
  <si>
    <t>Grand Total</t>
  </si>
  <si>
    <t>Sum of activity_cost</t>
  </si>
  <si>
    <t>Project Description</t>
  </si>
  <si>
    <t>Project Cost</t>
  </si>
  <si>
    <t>Copy of wbs pivot table and brought in explanations thru vlookup</t>
  </si>
  <si>
    <t>IT Category</t>
  </si>
  <si>
    <t xml:space="preserve">Data in  columns A thru J came from Power plant extract provided by Rates Department.   </t>
  </si>
  <si>
    <t>TOTAL projects &gt; 100K</t>
  </si>
  <si>
    <t>New Systems</t>
  </si>
  <si>
    <t>System Modernization</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</si>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</sst>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b/>
      <sz val="11"/>
      <name val="Calibri"/>
      <family val="2"/>
      <scheme val="minor"/>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4" fillId="0" borderId="0"/>
    <xf numFmtId="0" fontId="4" fillId="0" borderId="0"/>
    <xf numFmtId="0" fontId="4" fillId="0" borderId="0"/>
    <xf numFmtId="0" fontId="1" fillId="0" borderId="0"/>
  </cellStyleXfs>
  <cellXfs count="42">
    <xf numFmtId="0" fontId="0" fillId="0" borderId="0" xfId="0"/>
    <xf numFmtId="0" fontId="2" fillId="0" borderId="1" xfId="0" applyFont="1" applyBorder="1" applyAlignment="1">
      <alignment horizontal="center" wrapText="1"/>
    </xf>
    <xf numFmtId="0" fontId="0" fillId="0" borderId="0" xfId="0" applyAlignment="1">
      <alignment wrapText="1"/>
    </xf>
    <xf numFmtId="0" fontId="0" fillId="0" borderId="2" xfId="0" applyBorder="1"/>
    <xf numFmtId="0" fontId="0" fillId="0" borderId="2" xfId="0" applyFont="1" applyBorder="1" applyAlignment="1">
      <alignment horizontal="left"/>
    </xf>
    <xf numFmtId="43" fontId="0" fillId="0" borderId="2" xfId="1" applyFont="1" applyBorder="1"/>
    <xf numFmtId="0" fontId="0" fillId="0" borderId="3" xfId="0" applyFill="1" applyBorder="1" applyAlignment="1">
      <alignment wrapText="1"/>
    </xf>
    <xf numFmtId="0" fontId="0" fillId="0" borderId="4" xfId="0" applyBorder="1"/>
    <xf numFmtId="0" fontId="0" fillId="0" borderId="4" xfId="0" applyFont="1" applyBorder="1" applyAlignment="1">
      <alignment horizontal="left"/>
    </xf>
    <xf numFmtId="43" fontId="0" fillId="0" borderId="4" xfId="1" applyFont="1" applyBorder="1"/>
    <xf numFmtId="0" fontId="3" fillId="0" borderId="2" xfId="0" applyFont="1" applyBorder="1" applyAlignment="1">
      <alignment wrapText="1"/>
    </xf>
    <xf numFmtId="0" fontId="0" fillId="0" borderId="2" xfId="0" applyBorder="1" applyAlignment="1">
      <alignment wrapText="1"/>
    </xf>
    <xf numFmtId="0" fontId="0" fillId="0" borderId="4" xfId="0" applyFill="1" applyBorder="1"/>
    <xf numFmtId="0" fontId="0" fillId="0" borderId="4" xfId="0" applyFont="1" applyFill="1" applyBorder="1" applyAlignment="1">
      <alignment horizontal="left"/>
    </xf>
    <xf numFmtId="43" fontId="0" fillId="0" borderId="4" xfId="1" applyFont="1" applyFill="1" applyBorder="1"/>
    <xf numFmtId="0" fontId="0" fillId="0" borderId="2" xfId="0" applyFill="1" applyBorder="1" applyAlignment="1">
      <alignment wrapText="1"/>
    </xf>
    <xf numFmtId="0" fontId="0" fillId="0" borderId="0" xfId="0" applyFill="1"/>
    <xf numFmtId="0" fontId="0" fillId="2" borderId="4" xfId="0" applyFill="1" applyBorder="1"/>
    <xf numFmtId="0" fontId="0" fillId="2" borderId="4" xfId="0" applyFont="1" applyFill="1" applyBorder="1" applyAlignment="1">
      <alignment horizontal="left"/>
    </xf>
    <xf numFmtId="43" fontId="0" fillId="2" borderId="4" xfId="1" applyFont="1" applyFill="1" applyBorder="1"/>
    <xf numFmtId="0" fontId="3" fillId="0" borderId="0" xfId="0" applyFont="1" applyAlignment="1">
      <alignment wrapText="1"/>
    </xf>
    <xf numFmtId="0" fontId="0" fillId="0" borderId="0" xfId="0" applyFill="1" applyAlignment="1">
      <alignment wrapText="1"/>
    </xf>
    <xf numFmtId="43" fontId="0" fillId="0" borderId="0" xfId="0" applyNumberFormat="1"/>
    <xf numFmtId="43" fontId="0" fillId="0" borderId="0" xfId="1" applyFont="1"/>
    <xf numFmtId="0" fontId="5" fillId="0" borderId="1" xfId="0" applyFont="1" applyBorder="1" applyAlignment="1">
      <alignment horizontal="center" wrapText="1"/>
    </xf>
    <xf numFmtId="0" fontId="3" fillId="0" borderId="2" xfId="0" applyFont="1" applyFill="1" applyBorder="1" applyAlignment="1">
      <alignment wrapText="1"/>
    </xf>
    <xf numFmtId="0" fontId="0" fillId="0" borderId="0" xfId="0" pivotButton="1"/>
    <xf numFmtId="0" fontId="0" fillId="0" borderId="0" xfId="0" applyAlignment="1">
      <alignment horizontal="left"/>
    </xf>
    <xf numFmtId="44" fontId="0" fillId="0" borderId="0" xfId="2" applyFont="1"/>
    <xf numFmtId="0" fontId="3" fillId="0" borderId="0" xfId="0" applyFont="1" applyBorder="1" applyAlignment="1">
      <alignment wrapText="1"/>
    </xf>
    <xf numFmtId="0" fontId="0" fillId="0" borderId="5" xfId="0" applyBorder="1"/>
    <xf numFmtId="0" fontId="6" fillId="0" borderId="5" xfId="0" applyFont="1" applyBorder="1"/>
    <xf numFmtId="0" fontId="0" fillId="0" borderId="5" xfId="0" applyBorder="1" applyAlignment="1">
      <alignment vertical="top"/>
    </xf>
    <xf numFmtId="0" fontId="0" fillId="0" borderId="5" xfId="0" applyBorder="1" applyAlignment="1">
      <alignment vertical="top" wrapText="1"/>
    </xf>
    <xf numFmtId="0" fontId="0" fillId="0" borderId="0" xfId="0" applyAlignment="1">
      <alignment vertical="top"/>
    </xf>
    <xf numFmtId="0" fontId="6" fillId="0" borderId="5" xfId="0" applyFont="1" applyBorder="1" applyAlignment="1">
      <alignment vertical="top"/>
    </xf>
    <xf numFmtId="164" fontId="6" fillId="0" borderId="5" xfId="1" applyNumberFormat="1" applyFont="1" applyBorder="1"/>
    <xf numFmtId="164" fontId="0" fillId="0" borderId="5" xfId="1" applyNumberFormat="1" applyFont="1" applyBorder="1" applyAlignment="1">
      <alignment vertical="top"/>
    </xf>
    <xf numFmtId="164" fontId="0" fillId="0" borderId="0" xfId="1" applyNumberFormat="1" applyFont="1"/>
    <xf numFmtId="165" fontId="0" fillId="0" borderId="5" xfId="2" applyNumberFormat="1" applyFont="1" applyBorder="1"/>
    <xf numFmtId="165" fontId="0" fillId="0" borderId="6" xfId="2" applyNumberFormat="1" applyFont="1" applyBorder="1"/>
    <xf numFmtId="165" fontId="0" fillId="0" borderId="0" xfId="2" applyNumberFormat="1" applyFont="1"/>
  </cellXfs>
  <cellStyles count="13">
    <cellStyle name="Comma" xfId="1" builtinId="3"/>
    <cellStyle name="Comma 2" xfId="3"/>
    <cellStyle name="Currency" xfId="2" builtinId="4"/>
    <cellStyle name="Currency 2" xfId="4"/>
    <cellStyle name="Currency 3" xfId="5"/>
    <cellStyle name="Normal" xfId="0" builtinId="0"/>
    <cellStyle name="Normal 2" xfId="6"/>
    <cellStyle name="Normal 2 2" xfId="7"/>
    <cellStyle name="Normal 2 3" xfId="8"/>
    <cellStyle name="Normal 3" xfId="9"/>
    <cellStyle name="Normal 3 2" xfId="10"/>
    <cellStyle name="Normal 4" xfId="11"/>
    <cellStyle name="Normal 5"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barnard" refreshedDate="43407.476172222225" createdVersion="4" refreshedVersion="4" minRefreshableVersion="3" recordCount="799">
  <cacheSource type="worksheet">
    <worksheetSource ref="A3:J802" sheet="IT additions"/>
  </cacheSource>
  <cacheFields count="10">
    <cacheField name="depr_group" numFmtId="0">
      <sharedItems/>
    </cacheField>
    <cacheField name="act_work_order_number" numFmtId="0">
      <sharedItems containsSemiMixedTypes="0" containsString="0" containsNumber="1" containsInteger="1" minValue="103007297" maxValue="143004078"/>
    </cacheField>
    <cacheField name="WBS" numFmtId="0">
      <sharedItems/>
    </cacheField>
    <cacheField name="WBS Description" numFmtId="0">
      <sharedItems count="254">
        <s v="Bellingham Acquisition and Retirement"/>
        <s v="Bellingham Service Center"/>
        <s v="South King Acquisition and Retirement"/>
        <s v="South King Complex"/>
        <s v="Workplace Mobility Proof Of Concept"/>
        <s v="Snoqualmie Technology Center"/>
        <s v="Furniture and Fixture Installation"/>
        <s v="Security System Installations Electric"/>
        <s v="Placeholder - Capital WBS Order Closing"/>
        <s v="Overhead Map Solution"/>
        <s v="Openlink"/>
        <s v="Enterprise Document Management"/>
        <s v="Eprocurement Solution"/>
        <s v="GIS Conflation"/>
        <s v="Inventory Management System"/>
        <s v="PCI Post Analytics P and L Analyzer"/>
        <s v="Power Spring Installation"/>
        <s v="SPCC"/>
        <s v="Tax Jurisdiction Data Improvements"/>
        <s v="Transmission Outage Management"/>
        <s v="Map Viewer Platform"/>
        <s v="Disaster Recovery Solutions"/>
        <s v="Backup DC Design n Construct n Commissn"/>
        <s v="Data Center Facilities Build Completion"/>
        <s v="FTIP BPC Phase I"/>
        <s v="FTIP-PHASE 1"/>
        <s v="FTIP ECC Phase I"/>
        <s v="FTIP Phase II"/>
        <s v="ISR-Custmer Solutins &amp; Corp Affairs 2016"/>
        <s v="ISR Custmr Solutions n Corp Affairs"/>
        <s v="ISR-Energy Operations 2016"/>
        <s v="ISR Energy Operations"/>
        <s v="ISR-Finance 2016"/>
        <s v="ISR Finance"/>
        <s v="ISR-HR and Admin Services 2016"/>
        <s v="ISR HR and Admin Services"/>
        <s v="ISR-IT 2016"/>
        <s v="ISR IT"/>
        <s v=" ISR-Legal and Compliance 2016"/>
        <s v="ISR Legal and Compliance"/>
        <s v="ISR-Operations 2016"/>
        <s v="ISR Operations"/>
        <s v="PSE ITSR"/>
        <s v="Database License Growth"/>
        <s v="Application Monitoring 2016"/>
        <s v="ECS Point Growth"/>
        <s v="Gas Control"/>
        <s v="OATI Webtrader Upgrade"/>
        <s v="OMS"/>
        <s v="OMS ICCP Upgrade"/>
        <s v="OMS TOA Upgrade"/>
        <s v="Powersimm Upgrade"/>
        <s v="EIM"/>
        <s v="HA and DR Disaster Recovery Solutions"/>
        <s v="Hana for ECC and CRM"/>
        <s v="SAP ECC and CRM Hana Migration"/>
        <s v="SAP HR Support Packs"/>
        <s v="SAP HR Upgrade &amp; Annual Legal Packs 2016"/>
        <s v="SAP Portal Upgrade"/>
        <s v="SAP GRC 10.1"/>
        <s v="HA and DR"/>
        <s v="SAP BW BOBJ BWA Upgrades"/>
        <s v="Charm Replacement"/>
        <s v="SAP Licensing And Restart"/>
        <s v="SAP CVA Implementation"/>
        <s v="ASG Upgrades"/>
        <s v="BPM Techn Rationalization"/>
        <s v="IAM Enhancements 2016"/>
        <s v="IAM Enhancements"/>
        <s v="Projectwise Tech Refresh"/>
        <s v="Automation PSE Com"/>
        <s v="PSE.com"/>
        <s v="Service Now Enhancement Program 2016"/>
        <s v="ServiceNow Enhancement Program"/>
        <s v="Windows 2003"/>
        <s v="Annual Comm Room Refresh 2016"/>
        <s v="Annual Comm Room Refresh"/>
        <s v="Annual Data Center Refresh &amp; Growth 2016"/>
        <s v="Annual Data Center Refresh and Growth"/>
        <s v="PC and TB Refresh"/>
        <s v="Annual PSE Growth"/>
        <s v="Annual End User Break/Fix(Refresh) 2016"/>
        <s v="Annual End User Growth 2016"/>
        <s v="Annual End User PC Refresh 2016"/>
        <s v="Annual Toughbook Refresh 2016"/>
        <s v="Radio Legal Obligations"/>
        <s v="Annual MS Enterprise Agrmn't Grwth 2016"/>
        <s v="Annual MS Enterprise Agreement Growth"/>
        <s v="Data Analytics"/>
        <s v="Disaster Recovery Solutions Ops"/>
        <s v="Jabber"/>
        <s v="SCCM Migration 2016"/>
        <s v="Annual SCADA Growth 2016"/>
        <s v="Annual Scada Refresh"/>
        <s v="Enhanced Substation Communications"/>
        <s v="Gas Scada Reliability"/>
        <s v="Enhanced Substation"/>
        <s v="Scada Growth Point Licensing"/>
        <s v="Email Security Gateway Refresh"/>
        <s v="NERC"/>
        <s v="Security System License Growth"/>
        <s v="ZONE REFRESH"/>
        <s v="Annual Server Virtualization Growth"/>
        <s v="Annual Windows Server Refresh 2016"/>
        <s v="Annual Windows Server Refresh"/>
        <s v="ARC"/>
        <s v="DNS Platform"/>
        <s v="PSE at Work IT"/>
        <s v="Cloud Infrastructure Build"/>
        <s v="Annual Storage/Bckup Grwth &amp; Refrsh 2016"/>
        <s v="Annual Strge Bckup Growth and Refresh"/>
        <s v="Annual Fiber Refresh"/>
        <s v="Annual Fiber Small Projects 2016"/>
        <s v="Annual Microwave Radio Refresh"/>
        <s v="Annual Radio Capacity and Growth 2016"/>
        <s v="Annual RF Refresh"/>
        <s v="Annual Telecom Equipment Growth 2016"/>
        <s v="Telecom Equipment R and G"/>
        <s v="Annual Telecom Netwrk Refrh n Grwth 2016"/>
        <s v="Transport Refresh"/>
        <s v="Annual Test Equipment Refresh 2016"/>
        <s v="Annual Test Equipment Refresh"/>
        <s v="Baldi To White River MW Upgrade"/>
        <s v="Channel Bank Growth and Refresh"/>
        <s v="Cisco Upgrade"/>
        <s v="Zetron Data Base"/>
        <s v="Fiber Network Upgrade"/>
        <s v="Gas Circuit Reliability Enhancement"/>
        <s v="Applications"/>
        <s v="Bellevue Tower MAS"/>
        <s v="Radio Upgrade"/>
        <s v="RTU Upgrade"/>
        <s v="Goldendale Microwave"/>
        <s v="Annual Network Refresh 2016"/>
        <s v="Annual Network Refresh"/>
        <s v="Annual Network Growth 2016"/>
        <s v="Network Refresh n Growth"/>
        <s v="Annual Voice Equipment Refresh 2016"/>
        <s v="Annual Voice Equipment Refresh"/>
        <s v="Annual VOIP Deployment and Refresh 2016"/>
        <s v="Access Center Technology Refresh"/>
        <s v="DC Access Center Refresh"/>
        <s v="Data Encryption"/>
        <s v="Privileged Identity Management"/>
        <s v="Automation RFP"/>
        <s v="Security Operations Center"/>
        <s v="SIEM"/>
        <s v="Tenable License Upgrade"/>
        <s v="Jump Server"/>
        <s v="Phase Two Egrc Build Out"/>
        <s v="COL 500Kv Trans Line"/>
        <s v="COL U1 U2 Operational"/>
        <s v="COL U3 U4 Operational"/>
        <s v="BPCC Account Bal Clarity and Consistcy"/>
        <s v="BPCC Bill Code Enhancements Phase 1"/>
        <s v="BPCC Bill Due Reminder n Fiserv Balance"/>
        <s v="BPCC Billing Performance Improvemnt"/>
        <s v="BPCC Credit n Collection Quick Wins"/>
        <s v="BPCC No Fee Bank Card"/>
        <s v="CI Crm Csr Guided Expernce with 3 Click"/>
        <s v="CI Social Media"/>
        <s v="CI Cross Channel Design Exp"/>
        <s v="CI IVR Improvements"/>
        <s v="CI Auto Categorization Customer Calls"/>
        <s v="CI Start n Stop n Transfer"/>
        <s v="Data Mgmt Data Governance n Quality"/>
        <s v="Data Analyt Data Analytics Platform"/>
        <s v="IWM AMR to OMS"/>
        <s v="IWM GIS CAD Design Manager"/>
        <s v="HPK Ongoing UOP Replacements"/>
        <s v="BKR Aquatic Riparian Habitat"/>
        <s v="BKR Flow Implementation Capital"/>
        <s v="MTF DCS Alarm n Event Mgt System Upgrade"/>
        <s v="WLD Battery Project"/>
        <s v="CAP_Thorp Substation Rebuild-Sub"/>
        <s v="CAP_Talbot Substation Replacements"/>
        <s v="CAP_Misc Equipment (engr printers)"/>
        <s v="CAP_Misc IT Equipment"/>
        <s v="Cap_Transmission Scada"/>
        <s v="Cap_Distribution Scada"/>
        <s v="E SNO Switch Intercon Caligan Creek"/>
        <s v="E SNO Switch Intercon Hancock"/>
        <s v="E Eastside 230Kv Subs Talbot Hill"/>
        <s v="E Eastside 230Kv Subs Rose Hill"/>
        <s v="E Scada Dist"/>
        <s v="E Scada Trans"/>
        <s v="E Arco North Sch 62"/>
        <s v="E Beverly Park 230Kv Sub Rebuild Sub"/>
        <s v="E BPA PSE Analog Digital Replacement"/>
        <s v="E Sound Transit East Link Dist"/>
        <s v="E Central Bellevue Dist Rel Feeder"/>
        <s v="E Physical Security Improvements"/>
        <s v="E Pole Replacement Plan Trans"/>
        <s v="C AMI Network Installations Gen Plant"/>
        <s v="C AMI Network Purchase"/>
        <s v="E AMI Electric Meter Deployment"/>
        <s v="C AMI System Integration"/>
        <s v="E Distribution Automation Dist"/>
        <s v="E Trans Automation Placeholder"/>
        <s v="E Substation Replacement Battery Dist"/>
        <s v="E Subs Replacement Oil Filled Brkrs Dist"/>
        <s v="E Subs Repl Electron Mech Relays Dist"/>
        <s v="E Subs Replacement Fuses Dist"/>
        <s v="E Subs Replacement Transfer Trip Dist"/>
        <s v="E Subs Replacement Transformers Dist"/>
        <s v="G Electronic Correctors Dist"/>
        <s v="G Gauges Sems Dist"/>
        <s v="C AMR Operations"/>
        <s v="E Moorlnds Vitulli 115Kv Reconduc Trans"/>
        <s v="E Stllwtr Cottage Brk115Kv Rebuild Tline"/>
        <s v="E Lakeside 115 Kv Subs Bus Rebuild Ph1"/>
        <s v="E Lakeside 115 Kv Subs Bus Rebuild Ph2"/>
        <s v="E Lakeside 115 Kv Subs Control House"/>
        <s v="C-SMALL TOOL_COMMON OPERATIONS TOOL"/>
        <s v="E Small Tools PTS"/>
        <s v="E Pierce Co 230Kv Substations Sub"/>
        <s v="E Pierce Co 230Kv Alderton Tline"/>
        <s v="E Electr Enum 55Kv 115Kv Sub Electr Hght"/>
        <s v="E Bluemaer Yelm 115Kv Reconductor Sub"/>
        <s v="E Spurgeon Creek Subs Feeders"/>
        <s v="E Spurgeon Creek Subs Sub"/>
        <s v="E Glacier Energy Storage Project Sub"/>
        <s v="E Maxwelton Substation Sub"/>
        <s v="Navigant Software"/>
        <s v="Distribution SCADA Refresh"/>
        <s v="PowerPlant-PowerTax Software"/>
        <s v="LB VOIP"/>
        <s v="ETRM Gas System Replacement - Openlink"/>
        <s v="CAP_CBD RELIABILITY - Feeder"/>
        <s v="Voice Over IP Technology Refresh"/>
        <s v="Network Technology Growth"/>
        <s v="End User Tech Refresh"/>
        <s v="Fiber Improvements"/>
        <s v="Telecom Network Growth"/>
        <s v="Misc. Communication Equipment"/>
        <s v="LSR1 - Capital Tools"/>
        <s v="Test Equipment Refresh"/>
        <s v="Olympia - Green MW Replacement"/>
        <s v="CAP_SCADA Project (449 Customers)"/>
        <s v="Customer Experience Enhancements"/>
        <s v="CAP - Glac EnergyStorageProj-T&amp;D"/>
        <s v="EMS Upgrade"/>
        <s v="PowerPlant Upgrade/Tax Repairs"/>
        <s v="CAP_Service Provider Alignment-Gen Plant"/>
        <s v="Telecom Alarm System HA &amp; Remote Enhance"/>
        <s v="SAP CIS ECC Upgrade"/>
        <s v="Radio Capacity and Growth"/>
        <s v="OMS Upgrade"/>
        <s v="MDMS Licenses"/>
        <s v="WinEst Project"/>
        <s v="Vulnerability Management Tool  - Securit"/>
        <s v="CAP_LB Floating Surface Collector"/>
        <s v="Compressed Natural Gas CNG Development"/>
        <s v="Solar Choice Program"/>
      </sharedItems>
    </cacheField>
    <cacheField name="act_description" numFmtId="0">
      <sharedItems/>
    </cacheField>
    <cacheField name="activity_cost" numFmtId="43">
      <sharedItems containsSemiMixedTypes="0" containsString="0" containsNumber="1" minValue="-413437.5" maxValue="19506380.170000002"/>
    </cacheField>
    <cacheField name="Type" numFmtId="0">
      <sharedItems/>
    </cacheField>
    <cacheField name="FERC" numFmtId="0">
      <sharedItems containsSemiMixedTypes="0" containsString="0" containsNumber="1" containsInteger="1" minValue="303" maxValue="3970"/>
    </cacheField>
    <cacheField name="FERC Group" numFmtId="0">
      <sharedItems/>
    </cacheField>
    <cacheField name="Explanat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99">
  <r>
    <s v="E3912 GEN Computer Eq, new"/>
    <n v="130005643"/>
    <s v="C.10002.01.01.01"/>
    <x v="0"/>
    <s v="Work Order Addition"/>
    <n v="129137.32"/>
    <s v="E"/>
    <n v="3912"/>
    <s v="Technology"/>
    <s v="Infrastructure computing technology to support Bellingham Service Center.  See testimony or work papers of Doug Loreen."/>
  </r>
  <r>
    <s v="E3970 GEN Comm Equip, new"/>
    <n v="131104060"/>
    <s v="C.10002.01.01.01"/>
    <x v="0"/>
    <s v="Work Order Addition"/>
    <n v="49583.55"/>
    <s v="E"/>
    <n v="3970"/>
    <s v="Technology"/>
    <s v="Infrastructure network technology to support Bellingham Service Center.  See testimony or work papers of Doug Loreen."/>
  </r>
  <r>
    <s v="E3912 GEN Computer Eq, new"/>
    <n v="141003618"/>
    <s v="C.10002.01.01.03"/>
    <x v="1"/>
    <s v="Late Charge Unitization"/>
    <n v="480540.46"/>
    <s v="E"/>
    <n v="3912"/>
    <s v="Technology"/>
    <s v="Infrastructure computing technology to support Bellingham Service Center.  See testimony or work papers of Doug Loreen."/>
  </r>
  <r>
    <s v="E3912 GEN Computer Eq, new"/>
    <n v="141003619"/>
    <s v="C.10002.01.01.03"/>
    <x v="1"/>
    <s v="Late Charge Unitization"/>
    <n v="3858.27"/>
    <s v="E"/>
    <n v="3912"/>
    <s v="Technology"/>
    <s v="Infrastructure computing technology to support Bellingham Service Center.  See testimony or work papers of Doug Loreen."/>
  </r>
  <r>
    <s v="E3970 GEN Comm Equip, new"/>
    <n v="141003619"/>
    <s v="C.10002.01.01.03"/>
    <x v="1"/>
    <s v="Late Charge Unitization"/>
    <n v="641909.09000000008"/>
    <s v="E"/>
    <n v="3970"/>
    <s v="Technology"/>
    <s v="Infrastructure network technology to support Bellingham Service Center.  See testimony or work papers of Doug Loreen."/>
  </r>
  <r>
    <s v="C3912 CMN Computer Eq, new"/>
    <n v="143002430"/>
    <s v="C.10002.03.01.01"/>
    <x v="2"/>
    <s v="Late Charge Unitization"/>
    <n v="223477.68000000002"/>
    <s v="C"/>
    <n v="3912"/>
    <s v="Technology"/>
    <s v="Infrastructure computing technology to support South King location.  See testimony or work papers of Doug Loreen."/>
  </r>
  <r>
    <s v="C3912 CMN Computer Eq, new"/>
    <n v="143002603"/>
    <s v="C.10002.03.01.01"/>
    <x v="2"/>
    <s v="Work Order Addition"/>
    <n v="358558.19"/>
    <s v="C"/>
    <n v="3912"/>
    <s v="Technology"/>
    <s v="Infrastructure computing technology to support South King location.  See testimony or work papers of Doug Loreen."/>
  </r>
  <r>
    <s v="C3970 CMN Comm Equip, new"/>
    <n v="143002622"/>
    <s v="C.10002.03.01.01"/>
    <x v="2"/>
    <s v="Late Charge Unitization"/>
    <n v="21340.95"/>
    <s v="C"/>
    <n v="3970"/>
    <s v="Technology"/>
    <s v="Infrastructure telecommunications technology to support South King location.  See testimony or work papers of Doug Loreen."/>
  </r>
  <r>
    <s v="C3970 CMN Comm Equip, new"/>
    <n v="143003237"/>
    <s v="C.10002.03.01.03"/>
    <x v="3"/>
    <s v="Late Charge Unitization"/>
    <n v="45621.34"/>
    <s v="C"/>
    <n v="3970"/>
    <s v="Technology"/>
    <s v="Infrastructure telecommunications technology to support South King location.  See testimony or work papers of Doug Loreen."/>
  </r>
  <r>
    <s v="C3970 CMN Comm Equip, new"/>
    <n v="143003238"/>
    <s v="C.10002.03.01.03"/>
    <x v="3"/>
    <s v="Work Order Addition"/>
    <n v="63255.23"/>
    <s v="C"/>
    <n v="3970"/>
    <s v="Technology"/>
    <s v="Infrastructure telecommunications technology to support South King location.  See testimony or work papers of Doug Loreen."/>
  </r>
  <r>
    <s v="C3912 CMN Computer Eq, new"/>
    <n v="143003239"/>
    <s v="C.10002.03.01.03"/>
    <x v="3"/>
    <s v="Late Charge Unitization"/>
    <n v="101715.69000000002"/>
    <s v="C"/>
    <n v="3912"/>
    <s v="Technology"/>
    <s v="Infrastructure computing technology to support South King location.  See testimony or work papers of Doug Loreen."/>
  </r>
  <r>
    <s v="C3912 CMN Computer Eq, new"/>
    <n v="143003240"/>
    <s v="C.10002.03.01.03"/>
    <x v="3"/>
    <s v="Late Charge Unitization"/>
    <n v="156811.20000000001"/>
    <s v="C"/>
    <n v="3912"/>
    <s v="Technology"/>
    <s v="Infrastructure computing technology to support South King location.  See testimony or work papers of Doug Loreen."/>
  </r>
  <r>
    <s v="C3912 CMN Computer Eq, new"/>
    <n v="143003282"/>
    <s v="C.10002.03.01.03"/>
    <x v="3"/>
    <s v="Late Charge Unitization"/>
    <n v="291925.03000000003"/>
    <s v="C"/>
    <n v="3912"/>
    <s v="Technology"/>
    <s v="Infrastructure computing technology to support South King location.  See testimony or work papers of Doug Loreen."/>
  </r>
  <r>
    <s v="C3912 CMN Computer Eq, new"/>
    <n v="143002661"/>
    <s v="C.10002.04.01.02"/>
    <x v="4"/>
    <s v="Late Charge Unitization"/>
    <n v="2636866.33"/>
    <s v="C"/>
    <n v="3912"/>
    <s v="Technology"/>
    <s v="Infrastructure technology build in Bellevue locations, including servers, workstations, tablets, laptops, peripheral equipment and network installation in support of upgrades to multiple conference room and sit stand desk builds on HR floor for Employee testing."/>
  </r>
  <r>
    <s v="C3912 CMN Computer Eq, new"/>
    <n v="143002662"/>
    <s v="C.10002.04.01.02"/>
    <x v="4"/>
    <s v="Work Order Addition"/>
    <n v="265575.86"/>
    <s v="C"/>
    <n v="3912"/>
    <s v="Technology"/>
    <s v="Infrastructure technology build in Redmond location, including servers, workstations, tablets, laptops, peripheral equipment and network installation in support of upgrades to multiple conference room and sit stand desk builds on HR floor for Employee testing."/>
  </r>
  <r>
    <s v="C303 INT Misc Intangible Plant"/>
    <n v="143002663"/>
    <s v="C.10002.04.01.02"/>
    <x v="4"/>
    <s v="Late Charge Unitization"/>
    <n v="824392.76"/>
    <s v="C"/>
    <n v="303"/>
    <s v="Technology"/>
    <s v="Purchase and implementation of new application (software) to allow for automated conference room scheduling"/>
  </r>
  <r>
    <s v="C3970 CMN Comm Equip, new"/>
    <n v="143003063"/>
    <s v="C.10002.06.01.01"/>
    <x v="5"/>
    <s v="Late Charge Unitization"/>
    <n v="180967.41"/>
    <s v="C"/>
    <n v="3970"/>
    <s v="Technology"/>
    <s v="Infrastructure communications technology to support new Snoqualmie Technology Center office.  See testimony or work papers of Doug Loreen."/>
  </r>
  <r>
    <s v="C3970 CMN Comm Equip, new"/>
    <n v="143003064"/>
    <s v="C.10002.06.01.01"/>
    <x v="5"/>
    <s v="Snoqualmie Technology Center- CMM"/>
    <n v="111405.63"/>
    <s v="C"/>
    <n v="3970"/>
    <s v="Technology"/>
    <s v="Infrastructure communications technology to support new Snoqualmie Technology Center office.  See testimony or work papers of Doug Loreen."/>
  </r>
  <r>
    <s v="C3912 CMN Computer Eq, new"/>
    <n v="143003068"/>
    <s v="C.10002.06.01.01"/>
    <x v="5"/>
    <s v="Late Charge Unitization"/>
    <n v="1032668.8999999999"/>
    <s v="C"/>
    <n v="3912"/>
    <s v="Technology"/>
    <s v="Infrastructure computing technology to support new Snoqualmie Technology Center office.  See testimony or work papers of Doug Loreen."/>
  </r>
  <r>
    <s v="C3912 CMN Computer Eq, new"/>
    <n v="143000603"/>
    <s v="C.10003.01.01.01"/>
    <x v="6"/>
    <s v="Late Charge Unitization"/>
    <n v="3.6"/>
    <s v="C"/>
    <n v="3912"/>
    <s v="Technology"/>
    <s v="less than 100K"/>
  </r>
  <r>
    <s v="E3912 GEN Computer Eq, new"/>
    <n v="141003742"/>
    <s v="C.10005.01.02.01"/>
    <x v="7"/>
    <s v="Late Charge Unitization"/>
    <n v="23303.05"/>
    <s v="E"/>
    <n v="3912"/>
    <s v="Technology"/>
    <s v="less than 100K"/>
  </r>
  <r>
    <s v="C303 INT Misc Intangible Plant"/>
    <n v="143002247"/>
    <s v="C.99999.09.01.02"/>
    <x v="8"/>
    <s v="Work Order Addition"/>
    <n v="5944.4000000000233"/>
    <s v="C"/>
    <n v="303"/>
    <s v="Technology"/>
    <s v="less than 100K"/>
  </r>
  <r>
    <s v="C3912 CMN Computer Eq, new"/>
    <n v="143002305"/>
    <s v="C.99999.09.01.02"/>
    <x v="8"/>
    <s v="Work Order Addition"/>
    <n v="71804.78"/>
    <s v="C"/>
    <n v="3912"/>
    <s v="Technology"/>
    <s v="less than 100K"/>
  </r>
  <r>
    <s v="G303 INT Misc Intangible Plant"/>
    <n v="142000740"/>
    <s v="F.10002.01.01.01"/>
    <x v="9"/>
    <s v="Late Charge Unitization"/>
    <n v="6468288.1700000018"/>
    <s v="G"/>
    <n v="303"/>
    <s v="Technology"/>
    <s v="Critical application replacement of existing Gas Management System (GMS) with OpenLink Endur platform.  Required as current system was no longer supported by vendor and system stability was compromised."/>
  </r>
  <r>
    <s v="G3912 GEN Computer Eq, new"/>
    <n v="142000766"/>
    <s v="F.10002.01.02.01"/>
    <x v="10"/>
    <s v="Work Order Addition"/>
    <n v="104348.63"/>
    <s v="G"/>
    <n v="3912"/>
    <s v="Technology"/>
    <s v="Critical application replacement of existing Gas Management System (GMS) with OpenLink Endur platform.  Required as current system was no longer supported by vendor and system stability was compromised."/>
  </r>
  <r>
    <s v="C3912 CMN Computer Eq, new"/>
    <n v="143003042"/>
    <s v="F.10002.01.03.01"/>
    <x v="11"/>
    <s v="Late Charge Unitization"/>
    <n v="121088.05"/>
    <s v="C"/>
    <n v="3912"/>
    <s v="Technology"/>
    <s v="Implementation of OpenText Enterprise Documentand Records Management Application"/>
  </r>
  <r>
    <s v="C303 INT Misc Intangible Plant"/>
    <n v="143003043"/>
    <s v="F.10002.01.03.01"/>
    <x v="11"/>
    <s v="Late Charge Unitization"/>
    <n v="2532690.63"/>
    <s v="C"/>
    <n v="303"/>
    <s v="Technology"/>
    <s v="Implementation of OpenText Enterprise Documentand Records Management Application"/>
  </r>
  <r>
    <s v="C303 INT Misc Intangible Plant"/>
    <n v="143003011"/>
    <s v="F.10002.01.04.01"/>
    <x v="12"/>
    <s v="Late Charge Unitization"/>
    <n v="5777639.7000000011"/>
    <s v="C"/>
    <n v="303"/>
    <s v="Technology"/>
    <s v="New application implemetnation of SAP Ariba SaaS (Software as a service) eProcurement functionality within Puget Sound Energy.  "/>
  </r>
  <r>
    <s v="C303 INT Misc Intangible Plant"/>
    <n v="143003140"/>
    <s v="F.10002.01.05.01"/>
    <x v="13"/>
    <s v="Late Charge Unitization"/>
    <n v="492171.31999999995"/>
    <s v="C"/>
    <n v="303"/>
    <s v="Technology"/>
    <s v="New application purchase and implemention of GIS conflation tool to correct the GIS map."/>
  </r>
  <r>
    <s v="C3912 CMN Computer Eq, new"/>
    <n v="143003040"/>
    <s v="F.10002.01.07.01"/>
    <x v="14"/>
    <s v="Late Charge Unitization"/>
    <n v="635321.18999999994"/>
    <s v="C"/>
    <n v="3912"/>
    <s v="Technology"/>
    <s v="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
  </r>
  <r>
    <s v="C303 INT Misc Intangible Plant"/>
    <n v="143003041"/>
    <s v="F.10002.01.07.01"/>
    <x v="14"/>
    <s v="Late Charge Unitization"/>
    <n v="6554954.580000001"/>
    <s v="C"/>
    <n v="303"/>
    <s v="Technology"/>
    <s v="New applicatoin implementation of AIDC technology and processes commonly referred to as barcoding that fully integrates with SAP to modernize warehouse operations allowing for real time transacation and visibility to inventory"/>
  </r>
  <r>
    <s v="C303 INT Misc Intangible Plant"/>
    <n v="143003406"/>
    <s v="F.10002.01.08.01"/>
    <x v="15"/>
    <s v="Work Order Addition"/>
    <n v="1888813.8099999998"/>
    <s v="C"/>
    <n v="303"/>
    <s v="Technology"/>
    <s v="New application purchase and implementation of Plexos software to support PSE Energy Imbalance Market program and IRP modeling"/>
  </r>
  <r>
    <s v="C3912 CMN Computer Eq, new"/>
    <n v="143003585"/>
    <s v="F.10002.01.08.01"/>
    <x v="15"/>
    <s v="Work Order Addition"/>
    <n v="39315.660000000003"/>
    <s v="C"/>
    <n v="3912"/>
    <s v="Technology"/>
    <s v="New application purchase and implementation of Plexos software to support PSE Energy Imbalance Market program and IRP modeling"/>
  </r>
  <r>
    <s v="G3912 GEN Computer Eq, new"/>
    <n v="142001121"/>
    <s v="F.10002.01.09.01"/>
    <x v="16"/>
    <s v="Work Order Addition"/>
    <n v="1784.95"/>
    <s v="G"/>
    <n v="3912"/>
    <s v="Technology"/>
    <s v="Infrastructure computing technology requried to support critical application upgrade of Power Spring application which support meter data management for gas systems"/>
  </r>
  <r>
    <s v="G303 INT Misc Intangible Plant"/>
    <n v="142001122"/>
    <s v="F.10002.01.09.01"/>
    <x v="16"/>
    <s v="Late Charge Unitization"/>
    <n v="151756.21"/>
    <s v="G"/>
    <n v="303"/>
    <s v="Technology"/>
    <s v="Critical upgrade of Power Spring application which supports meter data management for gas systems"/>
  </r>
  <r>
    <s v="C303 INT Misc Intangible Plant"/>
    <n v="143003568"/>
    <s v="F.10002.01.10.01"/>
    <x v="17"/>
    <s v="Late Charge Unitization"/>
    <n v="69617.13"/>
    <s v="C"/>
    <n v="303"/>
    <s v="Technology"/>
    <s v="less than 100K"/>
  </r>
  <r>
    <s v="C303 INT Misc Intangible Plant"/>
    <n v="143003200"/>
    <s v="F.10002.01.11.01"/>
    <x v="18"/>
    <s v="Late Charge Unitization"/>
    <n v="293261.40000000002"/>
    <s v="C"/>
    <n v="303"/>
    <s v="Technology"/>
    <s v="Purchase of applications licenses to support growth of Tax Jurisdication software and application enhancements required to support management of city and utility tax reporting"/>
  </r>
  <r>
    <s v="E303 INT Misc Intangible Plant"/>
    <n v="141003603"/>
    <s v="F.10002.01.12.01"/>
    <x v="19"/>
    <s v="Late Charge Unitization"/>
    <n v="1367652.1899999995"/>
    <s v="E"/>
    <n v="303"/>
    <s v="Technology"/>
    <s v="Application purchase of Implementation of OMS-TOA application to automate outage, switching, logging and event analysis tasks in the Load Office."/>
  </r>
  <r>
    <s v="C303 INT Misc Intangible Plant"/>
    <n v="143003227"/>
    <s v="F.10002.01.12.01"/>
    <x v="19"/>
    <s v="Late Charge Unitization"/>
    <n v="0"/>
    <s v="C"/>
    <n v="303"/>
    <s v="Technology"/>
    <s v="Application purchase of Implementation of OMS-TOA application to automate outage, switching, logging and event analysis tasks in the Load Office."/>
  </r>
  <r>
    <s v="C303 INT Misc Intangible Plant"/>
    <n v="143002027"/>
    <s v="F.10002.01.13.01"/>
    <x v="20"/>
    <s v="Work Order Addition"/>
    <n v="2082435.87"/>
    <s v="C"/>
    <n v="303"/>
    <s v="Technology"/>
    <s v="Phase III application implementation of PSE's new Map Viewer Platform in support of the new GIS tool. "/>
  </r>
  <r>
    <s v="C3912 CMN Computer Eq, new"/>
    <n v="143002253"/>
    <s v="F.10002.01.13.01"/>
    <x v="20"/>
    <s v="Work Order Addition"/>
    <n v="160837.49"/>
    <s v="C"/>
    <n v="3912"/>
    <s v="Technology"/>
    <s v="Infrastructure computing technology in support of Phase III application implementation of PSE's new Map Viewer Platform in support of the new GIS tool. "/>
  </r>
  <r>
    <s v="C303 INT Misc Intangible Plant"/>
    <n v="143002317"/>
    <s v="F.10002.01.13.01"/>
    <x v="20"/>
    <s v="Work Order Addition"/>
    <n v="153113.26"/>
    <s v="C"/>
    <n v="303"/>
    <s v="Technology"/>
    <s v="Phase III application implementation of PSE's new Map Viewer Platform in support of the new GIS tool. "/>
  </r>
  <r>
    <s v="C303 INT Misc Intangible Plant"/>
    <n v="143002318"/>
    <s v="F.10002.01.13.01"/>
    <x v="20"/>
    <s v="Late Charge Unitization"/>
    <n v="1807565.48"/>
    <s v="C"/>
    <n v="303"/>
    <s v="Technology"/>
    <s v="Phase III application implementation of PSE's new Map Viewer Platform in support of the new GIS tool. "/>
  </r>
  <r>
    <s v="C303 INT Misc Intangible Plant"/>
    <n v="143002337"/>
    <s v="F.10003.01.01.01"/>
    <x v="21"/>
    <s v="Late Charge Unitization"/>
    <n v="1323487.1200000003"/>
    <s v="C"/>
    <n v="303"/>
    <s v="Technology"/>
    <s v="Infrastructure computing technology implementation required to meet recovery requirements for critical infrastructure.  Work required to support Data Center Program"/>
  </r>
  <r>
    <s v="C3912 CMN Computer Eq, new"/>
    <n v="143002338"/>
    <s v="F.10003.01.01.01"/>
    <x v="21"/>
    <s v="Work Order Addition"/>
    <n v="95812.9"/>
    <s v="C"/>
    <n v="3912"/>
    <s v="Technology"/>
    <s v="Infrastructure computing technology implementation required to meet recovery requirements for critical infrastructure.  Work required to support Data Center Program"/>
  </r>
  <r>
    <s v="C3912 CMN Computer Eq, new"/>
    <n v="143002419"/>
    <s v="F.10003.02.01.01"/>
    <x v="22"/>
    <s v="Late Charge Unitization"/>
    <n v="9160292.7400000021"/>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2420"/>
    <s v="F.10003.02.01.01"/>
    <x v="22"/>
    <s v="Late Charge Unitization"/>
    <n v="2676132.7100000004"/>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170"/>
    <s v="F.10003.02.01.01"/>
    <x v="22"/>
    <s v="Late Charge Unitization"/>
    <n v="289260.54999999993"/>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171"/>
    <s v="F.10003.02.01.01"/>
    <x v="22"/>
    <s v="Late Charge Unitization"/>
    <n v="289104.39999999997"/>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172"/>
    <s v="F.10003.02.01.01"/>
    <x v="22"/>
    <s v="Late Charge Unitization"/>
    <n v="2241944.7299999995"/>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408"/>
    <s v="F.10003.02.01.01"/>
    <x v="22"/>
    <s v="Late Charge Unitization"/>
    <n v="1969581.58"/>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420"/>
    <s v="F.10003.02.01.01"/>
    <x v="22"/>
    <s v="Work Order Addition"/>
    <n v="1073403.1199999999"/>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70 CMN Comm Equip, new"/>
    <n v="143003441"/>
    <s v="F.10003.02.01.01"/>
    <x v="22"/>
    <s v="SNOQUALMIE DC TELECOM FIBER-CMM"/>
    <n v="632989.67000000004"/>
    <s v="C"/>
    <n v="3970"/>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70 CMN Comm Equip, new"/>
    <n v="143003442"/>
    <s v="F.10003.02.01.01"/>
    <x v="22"/>
    <s v="CASCADE DC TELECOM FIBER-CMM"/>
    <n v="519995.28"/>
    <s v="C"/>
    <n v="3970"/>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460"/>
    <s v="F.10003.02.01.01"/>
    <x v="22"/>
    <s v="Late Charge Unitization"/>
    <n v="2656837.2399999998"/>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461"/>
    <s v="F.10003.02.01.01"/>
    <x v="22"/>
    <s v="Late Charge Unitization"/>
    <n v="9205192.9600000009"/>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700"/>
    <s v="F.10003.02.01.01"/>
    <x v="22"/>
    <s v="Late Charge Unitization"/>
    <n v="62297.71"/>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879"/>
    <s v="F.10003.02.01.02"/>
    <x v="23"/>
    <s v="Late Charge Unitization"/>
    <n v="225671.66999999998"/>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920"/>
    <s v="F.10003.02.01.02"/>
    <x v="23"/>
    <s v="Late Charge Unitization"/>
    <n v="223846.09"/>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31204780"/>
    <s v="F.10006.01.01.01"/>
    <x v="24"/>
    <s v="Work Order Addition"/>
    <n v="582259.56999999995"/>
    <s v="C"/>
    <n v="303"/>
    <s v="Technology"/>
    <s v=" The Financial Transparency and Improvement Program (FTIP) modernized and implemented a redesign of PSE’s financial systems, processes, tools, and financial structure."/>
  </r>
  <r>
    <s v="C303 INT Misc Intangible Plant"/>
    <n v="143002086"/>
    <s v="F.10006.01.01.01"/>
    <x v="24"/>
    <s v="Late Charge Unitization"/>
    <n v="15878335.950000001"/>
    <s v="C"/>
    <n v="303"/>
    <s v="Technology"/>
    <s v=" The Financial Transparency and Improvement Program (FTIP) modernized and implemented a redesign of PSE’s financial systems, processes, tools, and financial structure."/>
  </r>
  <r>
    <s v="C303 INT Misc Intangible Plant"/>
    <n v="143002463"/>
    <s v="F.10006.01.01.01"/>
    <x v="24"/>
    <s v="Late Charge Unitization"/>
    <n v="1377636.73"/>
    <s v="C"/>
    <n v="303"/>
    <s v="Technology"/>
    <s v=" The Financial Transparency and Improvement Program (FTIP) modernized and implemented a redesign of PSE’s financial systems, processes, tools, and financial structure."/>
  </r>
  <r>
    <s v="C303 INT Misc Intangible Plant"/>
    <n v="143001643"/>
    <s v="F.10006.01.01.02"/>
    <x v="25"/>
    <s v="Late Charge Unitization"/>
    <n v="5051969.83"/>
    <s v="C"/>
    <n v="303"/>
    <s v="Technology"/>
    <s v=" The Financial Transparency and Improvement Program (FTIP) modernized and implemented a redesign of PSE’s financial systems, processes, tools, and financial structure."/>
  </r>
  <r>
    <s v="C303 INT Misc Intangible Plant"/>
    <n v="143002085"/>
    <s v="F.10006.02.01.01"/>
    <x v="26"/>
    <s v="Late Charge Unitization"/>
    <n v="18290216.000000004"/>
    <s v="C"/>
    <n v="303"/>
    <s v="Technology"/>
    <s v=" The Financial Transparency and Improvement Program (FTIP) modernized and implemented a redesign of PSE’s financial systems, processes, tools, and financial structure."/>
  </r>
  <r>
    <s v="C303 INT Misc Intangible Plant"/>
    <n v="143002462"/>
    <s v="F.10006.02.01.01"/>
    <x v="26"/>
    <s v="Work Order Addition"/>
    <n v="1886758.44"/>
    <s v="C"/>
    <n v="303"/>
    <s v="Technology"/>
    <s v=" The Financial Transparency and Improvement Program (FTIP) modernized and implemented a redesign of PSE’s financial systems, processes, tools, and financial structure."/>
  </r>
  <r>
    <s v="C303 INT Misc Intangible Plant"/>
    <n v="143003166"/>
    <s v="F.10006.03.01.01"/>
    <x v="27"/>
    <s v="Late Charge Unitization"/>
    <n v="6288173.9899999993"/>
    <s v="C"/>
    <n v="303"/>
    <s v="Technology"/>
    <s v=" The Financial Transparency and Improvement Program (FTIP) modernized and implemented a redesign of PSE’s financial systems, processes, tools, and financial structure."/>
  </r>
  <r>
    <s v="C303 INT Misc Intangible Plant"/>
    <n v="143003167"/>
    <s v="F.10006.03.01.01"/>
    <x v="27"/>
    <s v="Late Charge Unitization"/>
    <n v="16782502.119999997"/>
    <s v="C"/>
    <n v="303"/>
    <s v="Technology"/>
    <s v=" The Financial Transparency and Improvement Program (FTIP) modernized and implemented a redesign of PSE’s financial systems, processes, tools, and financial structure."/>
  </r>
  <r>
    <s v="C303 INT Misc Intangible Plant"/>
    <n v="143003180"/>
    <s v="F.10006.03.01.01"/>
    <x v="27"/>
    <s v="Late Charge Unitization"/>
    <n v="5644208.7700000005"/>
    <s v="C"/>
    <n v="303"/>
    <s v="Technology"/>
    <s v=" The Financial Transparency and Improvement Program (FTIP) modernized and implemented a redesign of PSE’s financial systems, processes, tools, and financial structure."/>
  </r>
  <r>
    <s v="C303 INT Misc Intangible Plant"/>
    <n v="143002042"/>
    <s v="F.10013.02.01.01"/>
    <x v="28"/>
    <s v="Late Charge Unitization"/>
    <n v="689.76"/>
    <s v="C"/>
    <n v="303"/>
    <s v="Technology"/>
    <s v="Customer Solutions and Corporate Affairs ISRs encapsulates several smaller software development projects that provide new application functionality for business users in the Customer Solutions and Corporate Affairs areas."/>
  </r>
  <r>
    <s v="C303 INT Misc Intangible Plant"/>
    <n v="143002323"/>
    <s v="F.10013.02.01.01"/>
    <x v="28"/>
    <s v="Late Charge Unitization"/>
    <n v="248739.90000000002"/>
    <s v="C"/>
    <n v="303"/>
    <s v="Technology"/>
    <s v="Customer Solutions and Corporate Affairs ISRs encapsulates several smaller software development projects that provide new application functionality for business users in the Customer Solutions and Corporate Affairs areas."/>
  </r>
  <r>
    <s v="C303 INT Misc Intangible Plant"/>
    <n v="143002809"/>
    <s v="F.10013.02.01.02"/>
    <x v="29"/>
    <s v="Late Charge Unitization"/>
    <n v="426788.14000000007"/>
    <s v="C"/>
    <n v="303"/>
    <s v="Technology"/>
    <s v="Customer Solutions and Corporate Affairs ISRs encapsulates several smaller software development projects that provide new application functionality for business users in the Customer Solutions and Corporate Affairs areas."/>
  </r>
  <r>
    <s v="C303 INT Misc Intangible Plant"/>
    <n v="143002321"/>
    <s v="F.10013.03.01.01"/>
    <x v="30"/>
    <s v="Late Charge Unitization"/>
    <n v="43175.7"/>
    <s v="C"/>
    <n v="303"/>
    <s v="Technology"/>
    <s v="less than 100K"/>
  </r>
  <r>
    <s v="E3912 GEN Computer Eq, new"/>
    <n v="141003970"/>
    <s v="F.10013.03.01.02"/>
    <x v="31"/>
    <s v="Late Charge Unitization"/>
    <n v="10265.75"/>
    <s v="E"/>
    <n v="3912"/>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2798"/>
    <s v="F.10013.03.01.02"/>
    <x v="31"/>
    <s v="Late Charge Unitization"/>
    <n v="170929.4"/>
    <s v="C"/>
    <n v="303"/>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2313"/>
    <s v="F.10013.04.01.01"/>
    <x v="32"/>
    <s v="Late Charge Unitization"/>
    <n v="67120.490000000005"/>
    <s v="C"/>
    <n v="303"/>
    <s v="Technology"/>
    <s v="less than 100K"/>
  </r>
  <r>
    <s v="C303 INT Misc Intangible Plant"/>
    <n v="143003002"/>
    <s v="F.10013.04.01.02"/>
    <x v="33"/>
    <s v="ISR-FINANCE-ENHANCEMENT-SW.CS.3YR"/>
    <n v="339110.26"/>
    <s v="C"/>
    <n v="303"/>
    <s v="Technology"/>
    <s v="Finance ISRs encapsulates several smaller software development projects that will provide new functionality for business users in the Finance area.  Sub-projects represent internal development work and include enhancements to systems used by these business areas."/>
  </r>
  <r>
    <s v="C303 INT Misc Intangible Plant"/>
    <n v="143002314"/>
    <s v="F.10013.05.01.01"/>
    <x v="34"/>
    <s v="Late Charge Unitization"/>
    <n v="326093.38"/>
    <s v="C"/>
    <n v="303"/>
    <s v="Technology"/>
    <s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
  </r>
  <r>
    <s v="C303 INT Misc Intangible Plant"/>
    <n v="143002800"/>
    <s v="F.10013.05.01.02"/>
    <x v="35"/>
    <s v="Late Charge Unitization"/>
    <n v="263982.68999999994"/>
    <s v="C"/>
    <n v="303"/>
    <s v="Technology"/>
    <s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
  </r>
  <r>
    <s v="C303 INT Misc Intangible Plant"/>
    <n v="143002324"/>
    <s v="F.10013.06.01.01"/>
    <x v="36"/>
    <s v="Late Charge Unitization"/>
    <n v="96905.43"/>
    <s v="C"/>
    <n v="303"/>
    <s v="Technology"/>
    <s v="less than 100K"/>
  </r>
  <r>
    <s v="C303 INT Misc Intangible Plant"/>
    <n v="143002799"/>
    <s v="F.10013.06.01.02"/>
    <x v="37"/>
    <s v="Late Charge Unitization"/>
    <n v="151124.06"/>
    <s v="C"/>
    <n v="303"/>
    <s v="Technology"/>
    <s v="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
  </r>
  <r>
    <s v="C303 INT Misc Intangible Plant"/>
    <n v="143003847"/>
    <s v="F.10013.06.01.02"/>
    <x v="37"/>
    <s v="Work Order Addition"/>
    <n v="88052.12"/>
    <s v="C"/>
    <n v="303"/>
    <s v="Technology"/>
    <s v="less than 100K"/>
  </r>
  <r>
    <s v="C303 INT Misc Intangible Plant"/>
    <n v="143002316"/>
    <s v="F.10013.07.01.01"/>
    <x v="38"/>
    <s v="Late Charge Unitization"/>
    <n v="224889.58000000002"/>
    <s v="C"/>
    <n v="303"/>
    <s v="Technology"/>
    <s v="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
  </r>
  <r>
    <s v="C303 INT Misc Intangible Plant"/>
    <n v="143002797"/>
    <s v="F.10013.07.01.02"/>
    <x v="39"/>
    <s v="Work Order Addition"/>
    <n v="54150.62"/>
    <s v="C"/>
    <n v="303"/>
    <s v="Technology"/>
    <s v="less than 100K"/>
  </r>
  <r>
    <s v="C303 INT Misc Intangible Plant"/>
    <n v="143002322"/>
    <s v="F.10013.08.01.01"/>
    <x v="40"/>
    <s v="Late Charge Unitization"/>
    <n v="661721.05000000005"/>
    <s v="C"/>
    <n v="303"/>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2811"/>
    <s v="F.10013.08.01.02"/>
    <x v="41"/>
    <s v="Late Charge Unitization"/>
    <n v="647994.31000000006"/>
    <s v="C"/>
    <n v="303"/>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4072"/>
    <s v="F.10013.09.01.01"/>
    <x v="42"/>
    <s v="Late Charge Unitization"/>
    <n v="19276.150000000001"/>
    <s v="C"/>
    <n v="303"/>
    <s v="Technology"/>
    <s v="less than 100K"/>
  </r>
  <r>
    <s v="C303 INT Misc Intangible Plant"/>
    <n v="143002801"/>
    <s v="F.10015.01.01.01"/>
    <x v="43"/>
    <s v="Work Order Addition"/>
    <n v="93861.36"/>
    <s v="C"/>
    <n v="303"/>
    <s v="Technology"/>
    <s v="less than 100K"/>
  </r>
  <r>
    <s v="C303 INT Misc Intangible Plant"/>
    <n v="143002148"/>
    <s v="F.10015.02.01.01"/>
    <x v="44"/>
    <s v="Work Order Addition"/>
    <n v="916068.65"/>
    <s v="C"/>
    <n v="303"/>
    <s v="Technology"/>
    <s v="Installation, configuration, and implementation of a new application monitoring tool for application monitoring, availability, and performance. "/>
  </r>
  <r>
    <s v="C3912 CMN Computer Eq, new"/>
    <n v="143002261"/>
    <s v="F.10015.02.01.01"/>
    <x v="44"/>
    <s v="Work Order Addition"/>
    <n v="53617.71"/>
    <s v="C"/>
    <n v="3912"/>
    <s v="Technology"/>
    <s v="Infrastructure computing technology required to support installation, configuration, and implementation of a new application monitoring tool for application monitoring, availability, and performance. "/>
  </r>
  <r>
    <s v="C303 INT Misc Intangible Plant"/>
    <n v="143002784"/>
    <s v="F.10015.02.02.01"/>
    <x v="45"/>
    <s v="Late Charge Unitization"/>
    <n v="59974.759999999995"/>
    <s v="C"/>
    <n v="303"/>
    <s v="Technology"/>
    <s v="less than 100K"/>
  </r>
  <r>
    <s v="G303 INT Misc Intangible Plant"/>
    <n v="142000621"/>
    <s v="F.10015.02.05.01"/>
    <x v="46"/>
    <s v="Late Charge Unitization"/>
    <n v="4688624.1600000011"/>
    <s v="G"/>
    <n v="303"/>
    <s v="Technology"/>
    <s v="Application upgrade of existing gas SCADA and PI systems to ensure ongoing reliability, stability, and also to support business reqeusted enhancements. "/>
  </r>
  <r>
    <s v="G3912 GEN Computer Eq, new"/>
    <n v="142000622"/>
    <s v="F.10015.02.05.01"/>
    <x v="46"/>
    <s v="Late Charge Unitization"/>
    <n v="424421.61000000004"/>
    <s v="G"/>
    <n v="3912"/>
    <s v="Technology"/>
    <s v="Application upgrade of existing gas SCADA and PI systems to ensure ongoing reliability, stability, and also to support business reqeusted enhancements. "/>
  </r>
  <r>
    <s v="C303 INT Misc Intangible Plant"/>
    <n v="143002796"/>
    <s v="F.10015.02.07.01"/>
    <x v="47"/>
    <s v="Late Charge Unitization"/>
    <n v="143712.42000000001"/>
    <s v="C"/>
    <n v="303"/>
    <s v="Technology"/>
    <s v="Application of upgrade of Web Trader electric trade capture and scheduling system used by PSE's trade floor."/>
  </r>
  <r>
    <s v="E303 INT Misc Intangible Plant"/>
    <n v="131104400"/>
    <s v="F.10015.02.08.01"/>
    <x v="48"/>
    <s v="Late Charge Unitization"/>
    <n v="1401.1"/>
    <s v="E"/>
    <n v="303"/>
    <s v="Technology"/>
    <s v="less than 100K"/>
  </r>
  <r>
    <s v="C303 INT Misc Intangible Plant"/>
    <n v="143002793"/>
    <s v="F.10015.02.09.01"/>
    <x v="49"/>
    <s v="Work Order Addition"/>
    <n v="11989.16"/>
    <s v="C"/>
    <n v="303"/>
    <s v="Technology"/>
    <s v="less than 100K"/>
  </r>
  <r>
    <s v="C303 INT Misc Intangible Plant"/>
    <n v="143002808"/>
    <s v="F.10015.02.10.01"/>
    <x v="50"/>
    <s v="Late Charge Unitization"/>
    <n v="380135.60000000003"/>
    <s v="C"/>
    <n v="303"/>
    <s v="Technology"/>
    <s v="Application purchase of Implementation of OMS-TOA application to automate outage, switching, logging and event analysis tasks in the Load Office."/>
  </r>
  <r>
    <s v="E303 INT Misc Intangible Plant"/>
    <n v="141003362"/>
    <s v="F.10015.02.12.01"/>
    <x v="51"/>
    <s v="Late Charge Unitization"/>
    <n v="279716.52"/>
    <s v="E"/>
    <n v="303"/>
    <s v="Technology"/>
    <s v="PowerSimm Suite application (Upgrade toPS 4.1.0.X, Upgrade to CD 2.6.2.4) and Oracle DB 10 g upgrade.  "/>
  </r>
  <r>
    <s v="C303 INT Misc Intangible Plant"/>
    <n v="143002080"/>
    <s v="F.10015.04.01.01"/>
    <x v="52"/>
    <s v="Work Order Addition"/>
    <n v="16484442.43"/>
    <s v="C"/>
    <n v="303"/>
    <s v="Technology"/>
    <s v="This project will establish PSE’s participation in an Energy Imbalance Market (EIM). An EIM is an intra-hour energy market that has shown to provide reliability and economic benefits to Balancing Authority Areas that are members of an EIM"/>
  </r>
  <r>
    <s v="E303 INT Misc Intangible Plant"/>
    <n v="143002080"/>
    <s v="F.10015.04.01.01"/>
    <x v="52"/>
    <s v="Work Order Addition"/>
    <n v="392131.79999999993"/>
    <s v="E"/>
    <n v="303"/>
    <s v="Technology"/>
    <s v="This project will establish PSE’s participation in an Energy Imbalance Market (EIM). An EIM is an intra-hour energy market that has shown to provide reliability and economic benefits to Balancing Authority Areas that are members of an EIM"/>
  </r>
  <r>
    <s v="C3912 CMN Computer Eq, new"/>
    <n v="143002134"/>
    <s v="F.10015.04.01.01"/>
    <x v="52"/>
    <s v="Work Order Addition"/>
    <n v="113664.97"/>
    <s v="C"/>
    <n v="3912"/>
    <s v="Technology"/>
    <s v="This project will establish PSE’s participation in an Energy Imbalance Market (EIM). An EIM is an intra-hour energy market that has shown to provide reliability and economic benefits to Balancing Authority Areas that are members of an EIM"/>
  </r>
  <r>
    <s v="C303 INT Misc Intangible Plant"/>
    <n v="143002546"/>
    <s v="F.10015.06.01.01"/>
    <x v="53"/>
    <s v="Work Order Addition"/>
    <n v="679291.36"/>
    <s v="C"/>
    <n v="303"/>
    <s v="Technology"/>
    <s v="Purchase of application licenses for Open Text Archive Server (OTAS) and associated SQL licenses to support implementation of disaster recovery solution"/>
  </r>
  <r>
    <s v="C3912 CMN Computer Eq, new"/>
    <n v="143002547"/>
    <s v="F.10015.06.01.01"/>
    <x v="53"/>
    <s v="Work Order Addition"/>
    <n v="91743.650000000009"/>
    <s v="C"/>
    <n v="3912"/>
    <s v="Technology"/>
    <s v="Infrastructure computing technology required to support disaster recovery system implementatino for Open Text Archive Server (OTAS) solution"/>
  </r>
  <r>
    <s v="C303 INT Misc Intangible Plant"/>
    <n v="142001020"/>
    <s v="F.10015.06.02.01"/>
    <x v="54"/>
    <s v="Work Order Addition"/>
    <n v="1064802.25"/>
    <s v="C"/>
    <n v="303"/>
    <s v="Technology"/>
    <s v="Upgrade of SAP application envirnonment to support migration of ECC and CRM environments to SAP HANA including Unicode concersion for ECC. "/>
  </r>
  <r>
    <s v="G303 INT Misc Intangible Plant"/>
    <n v="142001020"/>
    <s v="F.10015.06.02.01"/>
    <x v="54"/>
    <s v="Late Charge Unitization"/>
    <n v="3744290.44"/>
    <s v="G"/>
    <n v="303"/>
    <s v="Technology"/>
    <s v="Upgrade of SAP application envirnonment to support migration of ECC and CRM environments to SAP HANA including Unicode concersion for ECC. "/>
  </r>
  <r>
    <s v="C3912 CMN Computer Eq, new"/>
    <n v="143003061"/>
    <s v="F.10015.06.02.01"/>
    <x v="54"/>
    <s v="Late Charge Unitization"/>
    <n v="7255.19"/>
    <s v="C"/>
    <n v="3912"/>
    <s v="Technology"/>
    <s v="Infrastructure computing technology implemtation reqquired to support upgrade of SAP application envirnonment to support migration of ECC and CRM environments to SAP HANA including Unicode concersion for ECC. "/>
  </r>
  <r>
    <s v="G303 INT Misc Intangible Plant"/>
    <n v="142001180"/>
    <s v="F.10015.06.04.01"/>
    <x v="55"/>
    <s v="Work Order Addition"/>
    <n v="1716939.9800000002"/>
    <s v="G"/>
    <n v="303"/>
    <s v="Technology"/>
    <s v="Upgrade of SAP application envirnonment to support migration of ECC and CRM environments to SAP HANA including Unicode concersion for ECC. "/>
  </r>
  <r>
    <s v="C303 INT Misc Intangible Plant"/>
    <n v="143002101"/>
    <s v="F.10015.06.04.01"/>
    <x v="55"/>
    <s v="Late Charge Unitization"/>
    <n v="1619237.63"/>
    <s v="C"/>
    <n v="303"/>
    <s v="Technology"/>
    <s v="Upgrade of SAP application envirnonment to support migration of ECC and CRM environments to SAP HANA including Unicode concersion for ECC. "/>
  </r>
  <r>
    <s v="C303 INT Misc Intangible Plant"/>
    <n v="143002606"/>
    <s v="F.10015.06.04.01"/>
    <x v="55"/>
    <s v="Late Charge Unitization"/>
    <n v="899829.84"/>
    <s v="C"/>
    <n v="303"/>
    <s v="Technology"/>
    <s v="Upgrade of SAP application envirnonment to support migration of ECC and CRM environments to SAP HANA including Unicode concersion for ECC. "/>
  </r>
  <r>
    <s v="C303 INT Misc Intangible Plant"/>
    <n v="143003340"/>
    <s v="F.10015.06.04.01"/>
    <x v="55"/>
    <s v="Work Order Addition"/>
    <n v="1355882.47"/>
    <s v="C"/>
    <n v="303"/>
    <s v="Technology"/>
    <s v="Upgrade of SAP application envirnonment to support migration of ECC and CRM environments to SAP HANA including Unicode concersion for ECC. "/>
  </r>
  <r>
    <s v="C303 INT Misc Intangible Plant"/>
    <n v="143003342"/>
    <s v="F.10015.06.04.01"/>
    <x v="55"/>
    <s v="Work Order Addition"/>
    <n v="14400.16"/>
    <s v="C"/>
    <n v="303"/>
    <s v="Technology"/>
    <s v="Upgrade of SAP application envirnonment to support migration of ECC and CRM environments to SAP HANA including Unicode concersion for ECC. "/>
  </r>
  <r>
    <s v="C303 INT Misc Intangible Plant"/>
    <n v="143002789"/>
    <s v="F.10015.06.05.01"/>
    <x v="56"/>
    <s v="Late Charge Unitization"/>
    <n v="93979.29"/>
    <s v="C"/>
    <n v="303"/>
    <s v="Technology"/>
    <s v="SAP application install of annual SAP HCM and Payroll Support Packs, which are mandatory legal updates.  These updates ensure PSE HR and legal system align with Federal government requirements.  This work is done annually and the amount of work depends on the number of updates."/>
  </r>
  <r>
    <s v="C303 INT Misc Intangible Plant"/>
    <n v="143002553"/>
    <s v="F.10015.06.06.01"/>
    <x v="57"/>
    <s v="Late Charge Unitization"/>
    <n v="601516.54"/>
    <s v="C"/>
    <n v="303"/>
    <s v="Technology"/>
    <s v="SAP application install of annual SAP HCM and Payroll Support Packs, which are mandatory legal updates.  These updates ensure PSE HR and legal system align with Federal government requirements.  This work is done annually and the amount of work depends on the number of updates."/>
  </r>
  <r>
    <s v="C303 INT Misc Intangible Plant"/>
    <n v="143002804"/>
    <s v="F.10015.06.07.01"/>
    <x v="58"/>
    <s v="Late Charge Unitization"/>
    <n v="315576.71999999997"/>
    <s v="C"/>
    <n v="303"/>
    <s v="Technology"/>
    <s v="Upgrade the current enterprise SAP portal from 7.4 SP06 to the latest Support pack stack to support upcoming implementations. In particular, this support pack introduced a new single entry point for all end users"/>
  </r>
  <r>
    <s v="C3912 CMN Computer Eq, new"/>
    <n v="143003008"/>
    <s v="F.10015.06.07.01"/>
    <x v="58"/>
    <s v="Work Order Addition"/>
    <n v="4026.76"/>
    <s v="C"/>
    <n v="3912"/>
    <s v="Technology"/>
    <s v="Upgrade the current enterprise SAP portal from 7.4 SP06 to the latest Support pack stack to support upcoming implementations. In particular, this support pack introduced a new single entry point for all end users"/>
  </r>
  <r>
    <s v="C303 INT Misc Intangible Plant"/>
    <n v="143002444"/>
    <s v="F.10015.06.08.01"/>
    <x v="59"/>
    <s v="Late Charge Unitization"/>
    <n v="727287.68"/>
    <s v="C"/>
    <n v="303"/>
    <s v="Technology"/>
    <s v="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
  </r>
  <r>
    <s v="C3912 CMN Computer Eq, new"/>
    <n v="143002506"/>
    <s v="F.10015.06.12.01"/>
    <x v="60"/>
    <s v="Late Charge Unitization"/>
    <n v="887592.51"/>
    <s v="C"/>
    <n v="3912"/>
    <s v="Technology"/>
    <s v="Infrastructure computing technology installatino required to support growth related to our data analytics (BW) system"/>
  </r>
  <r>
    <s v="C303 INT Misc Intangible Plant"/>
    <n v="143002619"/>
    <s v="F.10015.06.13.01"/>
    <x v="61"/>
    <s v="Late Charge Unitization"/>
    <n v="140985"/>
    <s v="C"/>
    <n v="303"/>
    <s v="Technology"/>
    <s v="Infrastructure computing technology installation and upgrades to support technology refresh for SAP BOBJ environment."/>
  </r>
  <r>
    <s v="C303 INT Misc Intangible Plant"/>
    <n v="143003301"/>
    <s v="F.10015.06.14.01"/>
    <x v="62"/>
    <s v="Late Charge Unitization"/>
    <n v="386069.71000000008"/>
    <s v="C"/>
    <n v="303"/>
    <s v="Technology"/>
    <s v="SAP application implemenatino of Transport Expresso to replace Charm for SAP change management. "/>
  </r>
  <r>
    <s v="C303 INT Misc Intangible Plant"/>
    <n v="143003544"/>
    <s v="F.10015.06.15.01"/>
    <x v="63"/>
    <s v="Late Charge Unitization"/>
    <n v="57453.170000000013"/>
    <s v="C"/>
    <n v="303"/>
    <s v="Technology"/>
    <s v="less than 100K"/>
  </r>
  <r>
    <s v="C303 INT Misc Intangible Plant"/>
    <n v="143003707"/>
    <s v="F.10015.06.16.01"/>
    <x v="64"/>
    <s v="Late Charge Unitization"/>
    <n v="96607.51"/>
    <s v="C"/>
    <n v="303"/>
    <s v="Technology"/>
    <s v="less than 100K"/>
  </r>
  <r>
    <s v="C303 INT Misc Intangible Plant"/>
    <n v="143002790"/>
    <s v="F.10015.08.01.01"/>
    <x v="65"/>
    <s v="Late Charge Unitization"/>
    <n v="28175.780000000002"/>
    <s v="C"/>
    <n v="303"/>
    <s v="Technology"/>
    <s v="less than 100K"/>
  </r>
  <r>
    <s v="C303 INT Misc Intangible Plant"/>
    <n v="143002805"/>
    <s v="F.10015.08.02.01"/>
    <x v="66"/>
    <s v="Late Charge Unitization"/>
    <n v="364369.00000000006"/>
    <s v="C"/>
    <n v="303"/>
    <s v="Technology"/>
    <s v="Application rationalization.  Decommission of aging and unsupported Lombardi BPM application thru migration of servcies into existing ServiceNow application. "/>
  </r>
  <r>
    <s v="C303 INT Misc Intangible Plant"/>
    <n v="141002778"/>
    <s v="F.10015.08.03.01"/>
    <x v="67"/>
    <s v="Work Order Addition"/>
    <n v="86539.27"/>
    <s v="C"/>
    <n v="303"/>
    <s v="Technology"/>
    <s v="less than 100K"/>
  </r>
  <r>
    <s v="E303 INT Misc Intangible Plant"/>
    <n v="141002778"/>
    <s v="F.10015.08.03.01"/>
    <x v="67"/>
    <s v="Work Order Addition"/>
    <n v="-85720.650000000009"/>
    <s v="E"/>
    <n v="303"/>
    <s v="Technology"/>
    <s v="less than 100K"/>
  </r>
  <r>
    <s v="C303 INT Misc Intangible Plant"/>
    <n v="143002812"/>
    <s v="F.10015.08.03.02"/>
    <x v="68"/>
    <s v="Late Charge Unitization"/>
    <n v="749238.12999999989"/>
    <s v="C"/>
    <n v="303"/>
    <s v="Technology"/>
    <s v="Security enhancements to the Identity Access Management application to support role based Identity Management models.  "/>
  </r>
  <r>
    <s v="C3912 CMN Computer Eq, new"/>
    <n v="143003884"/>
    <s v="F.10015.08.08.01"/>
    <x v="69"/>
    <s v="Work Order Addition"/>
    <n v="2309.2800000000002"/>
    <s v="C"/>
    <n v="3912"/>
    <s v="Technology"/>
    <s v="less than 100K"/>
  </r>
  <r>
    <s v="C303 INT Misc Intangible Plant"/>
    <n v="143004078"/>
    <s v="F.10015.08.08.01"/>
    <x v="69"/>
    <s v="Late Charge Unitization"/>
    <n v="77652.400000000009"/>
    <s v="C"/>
    <n v="303"/>
    <s v="Technology"/>
    <s v="less than 100K"/>
  </r>
  <r>
    <s v="C3912 CMN Computer Eq, new"/>
    <n v="143002601"/>
    <s v="F.10015.08.09.01"/>
    <x v="70"/>
    <s v="Work Order Addition"/>
    <n v="6892.7"/>
    <s v="C"/>
    <n v="3912"/>
    <s v="Technology"/>
    <s v="Infrastructure computing technology required to support automation of pse.com automated build processes"/>
  </r>
  <r>
    <s v="C303 INT Misc Intangible Plant"/>
    <n v="143002602"/>
    <s v="F.10015.08.09.01"/>
    <x v="70"/>
    <s v="Late Charge Unitization"/>
    <n v="233152.31"/>
    <s v="C"/>
    <n v="303"/>
    <s v="Technology"/>
    <s v="Infrastructure computing technology required to support automation of pse.com automated build processes"/>
  </r>
  <r>
    <s v="C303 INT Misc Intangible Plant"/>
    <n v="143002541"/>
    <s v="F.10015.08.09.02"/>
    <x v="71"/>
    <s v="PSE.COM  UPTIME - SW.CS.3YR"/>
    <n v="1145271.19"/>
    <s v="C"/>
    <n v="303"/>
    <s v="Technology"/>
    <s v="PSE.com application enhancements to ensure high availability of critical customer online services"/>
  </r>
  <r>
    <s v="C303 INT Misc Intangible Plant"/>
    <n v="143002347"/>
    <s v="F.10015.08.11.01"/>
    <x v="72"/>
    <s v="Late Charge Unitization"/>
    <n v="1154433.3200000003"/>
    <s v="C"/>
    <n v="303"/>
    <s v="Technology"/>
    <s v="Application upgrade of the ServiceNow platform and implementation of  the Asset Management and Project Portfolio Management (PPM) modules."/>
  </r>
  <r>
    <s v="C303 INT Misc Intangible Plant"/>
    <n v="143003360"/>
    <s v="F.10015.08.11.01"/>
    <x v="72"/>
    <s v="Late Charge Unitization"/>
    <n v="2161266.25"/>
    <s v="C"/>
    <n v="303"/>
    <s v="Technology"/>
    <s v="Application upgrade of the ServiceNow platform and implementation of  the Asset Management and Project Portfolio Management (PPM) modules."/>
  </r>
  <r>
    <s v="C303 INT Misc Intangible Plant"/>
    <n v="143002810"/>
    <s v="F.10015.08.11.02"/>
    <x v="73"/>
    <s v="Late Charge Unitization"/>
    <n v="1022482.0200000001"/>
    <s v="C"/>
    <n v="303"/>
    <s v="Technology"/>
    <s v="Implementation of multiple application enhancements to the ServiceNow platform including SDLC module implementation and other service management capabilities."/>
  </r>
  <r>
    <s v="C3912 CMN Computer Eq, new"/>
    <n v="143001936"/>
    <s v="F.10015.08.12.01"/>
    <x v="74"/>
    <s v="Late Charge Unitization"/>
    <n v="-69150.210000000006"/>
    <s v="C"/>
    <n v="3912"/>
    <s v="Technology"/>
    <s v="less than 100K"/>
  </r>
  <r>
    <s v="E3912 GEN Computer Eq, new"/>
    <n v="141003080"/>
    <s v="F.10017.02.01.01"/>
    <x v="75"/>
    <s v="Work Order Addition"/>
    <n v="4993.2700000000004"/>
    <s v="E"/>
    <n v="3912"/>
    <s v="Technology"/>
    <s v="Annual infrastructure computing technology required to refresh obsolete IT equipment and at over 500 Comm Room sites that IT Facilities Infrastructure supports. "/>
  </r>
  <r>
    <s v="E3912 GEN Computer Eq, new"/>
    <n v="141003081"/>
    <s v="F.10017.02.01.01"/>
    <x v="75"/>
    <s v="Work Order Addition"/>
    <n v="21314.55"/>
    <s v="E"/>
    <n v="3912"/>
    <s v="Technology"/>
    <s v="Annual infrastructure computing technology required to refresh obsolete IT equipment and at over 500 Comm Room sites that IT Facilities Infrastructure supports. "/>
  </r>
  <r>
    <s v="E3912 GEN Computer Eq, new"/>
    <n v="141003082"/>
    <s v="F.10017.02.01.01"/>
    <x v="75"/>
    <s v="Work Order Addition"/>
    <n v="39196.53"/>
    <s v="E"/>
    <n v="3912"/>
    <s v="Technology"/>
    <s v="Annual infrastructure computing technology required to refresh obsolete IT equipment and at over 500 Comm Room sites that IT Facilities Infrastructure supports. "/>
  </r>
  <r>
    <s v="E3912 GEN Computer Eq, new"/>
    <n v="141003083"/>
    <s v="F.10017.02.01.01"/>
    <x v="75"/>
    <s v="Work Order Addition"/>
    <n v="2167.8000000000002"/>
    <s v="E"/>
    <n v="3912"/>
    <s v="Technology"/>
    <s v="Annual infrastructure computing technology required to refresh obsolete IT equipment and at over 500 Comm Room sites that IT Facilities Infrastructure supports. "/>
  </r>
  <r>
    <s v="C3912 CMN Computer Eq, new"/>
    <n v="143002043"/>
    <s v="F.10017.02.01.01"/>
    <x v="75"/>
    <s v="Late Charge Unitization"/>
    <n v="30304.31"/>
    <s v="C"/>
    <n v="3912"/>
    <s v="Technology"/>
    <s v="Annual infrastructure computing technology required to refresh obsolete IT equipment and at over 500 Comm Room sites that IT Facilities Infrastructure supports. "/>
  </r>
  <r>
    <s v="C3970 CMN Comm Equip, new"/>
    <n v="143002159"/>
    <s v="F.10017.02.01.01"/>
    <x v="75"/>
    <s v="Late Charge Unitization"/>
    <n v="-833.95"/>
    <s v="C"/>
    <n v="3970"/>
    <s v="Technology"/>
    <s v="Annual infrastructure computing technology required to refresh obsolete IT equipment and at over 500 Comm Room sites that IT Facilities Infrastructure supports. "/>
  </r>
  <r>
    <s v="C3912 CMN Computer Eq, new"/>
    <n v="143002348"/>
    <s v="F.10017.02.01.01"/>
    <x v="75"/>
    <s v="Work Order Addition"/>
    <n v="106276.44"/>
    <s v="C"/>
    <n v="3912"/>
    <s v="Technology"/>
    <s v="Annual infrastructure computing technology required to refresh obsolete IT equipment and at over 500 Comm Room sites that IT Facilities Infrastructure supports. "/>
  </r>
  <r>
    <s v="C3912 CMN Computer Eq, new"/>
    <n v="143002407"/>
    <s v="F.10017.02.01.01"/>
    <x v="75"/>
    <s v="Work Order Addition"/>
    <n v="71509.2"/>
    <s v="C"/>
    <n v="3912"/>
    <s v="Technology"/>
    <s v="Annual infrastructure computing technology required to refresh obsolete IT equipment and at over 500 Comm Room sites that IT Facilities Infrastructure supports. "/>
  </r>
  <r>
    <s v="C3912 CMN Computer Eq, new"/>
    <n v="143002408"/>
    <s v="F.10017.02.01.01"/>
    <x v="75"/>
    <s v="Work Order Addition"/>
    <n v="3093.36"/>
    <s v="C"/>
    <n v="3912"/>
    <s v="Technology"/>
    <s v="Annual infrastructure computing technology required to refresh obsolete IT equipment and at over 500 Comm Room sites that IT Facilities Infrastructure supports. "/>
  </r>
  <r>
    <s v="C3912 CMN Computer Eq, new"/>
    <n v="143002411"/>
    <s v="F.10017.02.01.01"/>
    <x v="75"/>
    <s v="Work Order Addition"/>
    <n v="19418.169999999998"/>
    <s v="C"/>
    <n v="3912"/>
    <s v="Technology"/>
    <s v="Annual infrastructure computing technology required to refresh obsolete IT equipment and at over 500 Comm Room sites that IT Facilities Infrastructure supports. "/>
  </r>
  <r>
    <s v="C3912 CMN Computer Eq, new"/>
    <n v="143003826"/>
    <s v="F.10017.02.01.02"/>
    <x v="76"/>
    <s v="Late Charge Unitization"/>
    <n v="99831.84"/>
    <s v="C"/>
    <n v="3912"/>
    <s v="Technology"/>
    <s v="less than 100K"/>
  </r>
  <r>
    <s v="C303 INT Misc Intangible Plant"/>
    <n v="143001748"/>
    <s v="F.10017.02.02.01"/>
    <x v="77"/>
    <s v="Late Charge Unitization"/>
    <n v="30974.959999999999"/>
    <s v="C"/>
    <n v="303"/>
    <s v="Technology"/>
    <s v="Annual infrastructure computing technology required to refresh obsolete IT equipment at PC Data Centers"/>
  </r>
  <r>
    <s v="C3912 CMN Computer Eq, new"/>
    <n v="143002363"/>
    <s v="F.10017.02.02.01"/>
    <x v="77"/>
    <s v="Work Order Addition"/>
    <n v="155133.46"/>
    <s v="C"/>
    <n v="3912"/>
    <s v="Technology"/>
    <s v="Annual infrastructure computing technology required to refresh obsolete IT equipment at PC Data Centers"/>
  </r>
  <r>
    <s v="C3912 CMN Computer Eq, new"/>
    <n v="143002897"/>
    <s v="F.10017.02.02.02"/>
    <x v="78"/>
    <s v="Work Order Addition"/>
    <n v="45395.199999999997"/>
    <s v="C"/>
    <n v="3912"/>
    <s v="Technology"/>
    <s v="Annual infrastructure computing technology required to refresh obsolete IT equipment at PC Data Centers"/>
  </r>
  <r>
    <s v="C3912 CMN Computer Eq, new"/>
    <n v="143002898"/>
    <s v="F.10017.02.02.02"/>
    <x v="78"/>
    <s v="Late Charge Unitization"/>
    <n v="4809294.5299999993"/>
    <s v="C"/>
    <n v="3912"/>
    <s v="Technology"/>
    <s v="Annual infrastructure computing technology required to refresh obsolete IT equipment at PC Data Centers"/>
  </r>
  <r>
    <s v="C303 INT Misc Intangible Plant"/>
    <n v="143003882"/>
    <s v="F.10017.02.02.02"/>
    <x v="78"/>
    <s v="Work Order Addition"/>
    <n v="50413.26"/>
    <s v="C"/>
    <n v="303"/>
    <s v="Technology"/>
    <s v="Annual infrastructure computing technology required to refresh obsolete IT equipment at PC Data Centers"/>
  </r>
  <r>
    <s v="C3912 CMN Computer Eq, new"/>
    <n v="143002895"/>
    <s v="F.10017.03.01.01"/>
    <x v="79"/>
    <s v="Late Charge Unitization"/>
    <n v="2824910.6499999994"/>
    <s v="C"/>
    <n v="3912"/>
    <s v="Technology"/>
    <s v="Annual Infrastructure program for the refresh/replacement of End User devices (laptops, PC, Tablets, etc.)"/>
  </r>
  <r>
    <s v="C3912 CMN Computer Eq, new"/>
    <n v="143002896"/>
    <s v="F.10017.03.02.01"/>
    <x v="80"/>
    <s v="Late Charge Unitization"/>
    <n v="188043.54"/>
    <s v="C"/>
    <n v="3912"/>
    <s v="Technology"/>
    <s v="Annual infrastructure program for the purchase of new end user devices (laptops, PC, tablets, etc) to support PSE employee growth"/>
  </r>
  <r>
    <s v="C3912 CMN Computer Eq, new"/>
    <n v="143002371"/>
    <s v="F.10017.03.03.01"/>
    <x v="81"/>
    <s v="Work Order Addition"/>
    <n v="226106.25"/>
    <s v="C"/>
    <n v="3912"/>
    <s v="Technology"/>
    <s v="Annual Infrastructure program for the refresh/replacement of End User devices (laptops, PC, Tablets, etc.)"/>
  </r>
  <r>
    <s v="C3912 CMN Computer Eq, new"/>
    <n v="143002360"/>
    <s v="F.10017.03.04.01"/>
    <x v="82"/>
    <s v="Work Order Addition"/>
    <n v="389718.41"/>
    <s v="C"/>
    <n v="3912"/>
    <s v="Technology"/>
    <s v="Annual infrastructure program for the purchase of new end user devices (laptops, PC, tablets, etc) to support PSE employee growth"/>
  </r>
  <r>
    <s v="C3912 CMN Computer Eq, new"/>
    <n v="143002047"/>
    <s v="F.10017.03.05.01"/>
    <x v="83"/>
    <s v="Late Charge Unitization"/>
    <n v="10926.16"/>
    <s v="C"/>
    <n v="3912"/>
    <s v="Technology"/>
    <s v="Annual Infrastructure program for the refresh/replacement of End User devices (laptops, PC, Tablets, etc.)"/>
  </r>
  <r>
    <s v="C3912 CMN Computer Eq, new"/>
    <n v="143002369"/>
    <s v="F.10017.03.05.01"/>
    <x v="83"/>
    <s v="Late Charge Unitization"/>
    <n v="2688127.7199999997"/>
    <s v="C"/>
    <n v="3912"/>
    <s v="Technology"/>
    <s v="Annual Infrastructure program for the refresh/replacement of End User devices (laptops, PC, Tablets, etc.)"/>
  </r>
  <r>
    <s v="C3912 CMN Computer Eq, new"/>
    <n v="143002359"/>
    <s v="F.10017.03.07.01"/>
    <x v="84"/>
    <s v="Work Order Addition"/>
    <n v="20030.62"/>
    <s v="C"/>
    <n v="3912"/>
    <s v="Technology"/>
    <s v="less than 100K"/>
  </r>
  <r>
    <s v="C303 INT Misc Intangible Plant"/>
    <n v="130005601"/>
    <s v="F.10017.05.02.01"/>
    <x v="85"/>
    <s v="Late Charge Unitization"/>
    <n v="-413437.5"/>
    <s v="C"/>
    <n v="303"/>
    <s v="Technology"/>
    <s v="less than 100K"/>
  </r>
  <r>
    <s v="C303 INT Misc Intangible Plant"/>
    <n v="143002548"/>
    <s v="F.10017.05.03.01"/>
    <x v="86"/>
    <s v="Work Order Addition"/>
    <n v="366103.39"/>
    <s v="C"/>
    <n v="303"/>
    <s v="Technology"/>
    <s v="Annual software licensing purchase associated with true up of Microsoft enterprise licensing agreement"/>
  </r>
  <r>
    <s v="C303 INT Misc Intangible Plant"/>
    <n v="141003363"/>
    <s v="F.10017.05.03.02"/>
    <x v="87"/>
    <s v="Work Order Addition"/>
    <n v="726.49"/>
    <s v="C"/>
    <n v="303"/>
    <s v="Technology"/>
    <s v="Annual software licensing purchase associated with true up of Microsoft enterprise licensing agreement"/>
  </r>
  <r>
    <s v="E303 INT Misc Intangible Plant"/>
    <n v="141003363"/>
    <s v="F.10017.05.03.02"/>
    <x v="87"/>
    <s v="Work Order Addition"/>
    <n v="237591.41"/>
    <s v="E"/>
    <n v="303"/>
    <s v="Technology"/>
    <s v="Annual software licensing purchase associated with true up of Microsoft enterprise licensing agreement"/>
  </r>
  <r>
    <s v="C303 INT Misc Intangible Plant"/>
    <n v="143001532"/>
    <s v="F.10017.06.01.01"/>
    <x v="88"/>
    <s v="Work Order Addition"/>
    <n v="1412031.27"/>
    <s v="C"/>
    <n v="303"/>
    <s v="Technology"/>
    <s v="Implementation of SAP Data Analytics tools to improve processing and tool capabilities for SAP Analytics"/>
  </r>
  <r>
    <s v="C3912 CMN Computer Eq, new"/>
    <n v="143002239"/>
    <s v="F.10017.06.02.01"/>
    <x v="89"/>
    <s v="Work Order Addition"/>
    <n v="460406.31"/>
    <s v="C"/>
    <n v="3912"/>
    <s v="Technology"/>
    <s v="Infrastructure computing technology implementation required to support pse.com high availability application updates"/>
  </r>
  <r>
    <s v="C303 INT Misc Intangible Plant"/>
    <n v="143002240"/>
    <s v="F.10017.06.02.01"/>
    <x v="89"/>
    <s v="AVAILABILITY INITIATIVE - SW.CN.3YR"/>
    <n v="1484452.3000000003"/>
    <s v="C"/>
    <n v="303"/>
    <s v="Technology"/>
    <s v="Infrastructure computing technology implementation required to support pse.com high availability application updates"/>
  </r>
  <r>
    <s v="C303 INT Misc Intangible Plant"/>
    <n v="143002437"/>
    <s v="F.10017.06.03.01"/>
    <x v="90"/>
    <s v="Late Charge Unitization"/>
    <n v="281909.66000000003"/>
    <s v="C"/>
    <n v="303"/>
    <s v="Technology"/>
    <s v="Implemenation of  PSE's Jabber Instant Messaging, Collaboration and Conferencing Solution "/>
  </r>
  <r>
    <s v="C3912 CMN Computer Eq, new"/>
    <n v="143002439"/>
    <s v="F.10017.06.03.01"/>
    <x v="90"/>
    <s v="Work Order Addition"/>
    <n v="164190.14000000001"/>
    <s v="C"/>
    <n v="3912"/>
    <s v="Technology"/>
    <s v="Implemenation of  PSE's Jabber Instant Messaging, Collaboration and Conferencing Solution "/>
  </r>
  <r>
    <s v="C3912 CMN Computer Eq, new"/>
    <n v="143002362"/>
    <s v="F.10017.06.04.01"/>
    <x v="91"/>
    <s v="Work Order Addition"/>
    <n v="1461.1"/>
    <s v="C"/>
    <n v="3912"/>
    <s v="Technology"/>
    <s v="Infrastructure computing technology required to support SCCM system upgrade"/>
  </r>
  <r>
    <s v="E3970 GEN Comm Equip, new"/>
    <n v="141002436"/>
    <s v="F.10017.08.01.01"/>
    <x v="92"/>
    <s v="HILTON LAKE SNOPUD TELEMETRY"/>
    <n v="33655.71"/>
    <s v="E"/>
    <n v="3970"/>
    <s v="Technology"/>
    <s v="Infrastructure telecommunication purchase and implemtation"/>
  </r>
  <r>
    <s v="E3970 GEN Comm Equip, new"/>
    <n v="141002890"/>
    <s v="F.10017.08.01.01"/>
    <x v="92"/>
    <s v="BOT - Bothell Data Center - Channel"/>
    <n v="7473.72"/>
    <s v="E"/>
    <n v="3970"/>
    <s v="Technology"/>
    <s v="Infrastructure telecommunication purchase and implemtation"/>
  </r>
  <r>
    <s v="E3970 GEN Comm Equip, new"/>
    <n v="141002931"/>
    <s v="F.10017.08.01.01"/>
    <x v="92"/>
    <s v="Late Charge Unitization"/>
    <n v="16164.579999999998"/>
    <s v="E"/>
    <n v="3970"/>
    <s v="Technology"/>
    <s v="Infrastructure telecommunication purchase and implemtation"/>
  </r>
  <r>
    <s v="E3970 GEN Comm Equip, new"/>
    <n v="141002938"/>
    <s v="F.10017.08.01.01"/>
    <x v="92"/>
    <s v="S.01092.01 - DISTRIBUTION SCADA"/>
    <n v="22202.639999999999"/>
    <s v="E"/>
    <n v="3970"/>
    <s v="Technology"/>
    <s v="Infrastructure telecommunication purchase and implemtation"/>
  </r>
  <r>
    <s v="E3970 GEN Comm Equip, new"/>
    <n v="141002945"/>
    <s v="F.10017.08.01.01"/>
    <x v="92"/>
    <s v="Late Charge Unitization"/>
    <n v="4134.2800000000007"/>
    <s v="E"/>
    <n v="3970"/>
    <s v="Technology"/>
    <s v="Infrastructure telecommunication purchase and implemtation"/>
  </r>
  <r>
    <s v="E3970 GEN Comm Equip, new"/>
    <n v="141002967"/>
    <s v="F.10017.08.01.01"/>
    <x v="92"/>
    <s v="Late Charge Unitization"/>
    <n v="90214.06"/>
    <s v="E"/>
    <n v="3970"/>
    <s v="Technology"/>
    <s v="Infrastructure telecommunication purchase and implemtation"/>
  </r>
  <r>
    <s v="E3912 GEN Computer Eq, new"/>
    <n v="141002978"/>
    <s v="F.10017.08.01.01"/>
    <x v="92"/>
    <s v="GAUNTLET UPGRADE COLUMBIA CO - HW.C"/>
    <n v="3219.2"/>
    <s v="E"/>
    <n v="3912"/>
    <s v="Technology"/>
    <s v="Infrastructure network technology implementation for Gauntlet system"/>
  </r>
  <r>
    <s v="E3912 GEN Computer Eq, new"/>
    <n v="141002979"/>
    <s v="F.10017.08.01.01"/>
    <x v="92"/>
    <s v="GAUNTLET UPGRADE ISLAND CO - HW.CE."/>
    <n v="10602.55"/>
    <s v="E"/>
    <n v="3912"/>
    <s v="Technology"/>
    <s v="Infrastructure network technology implementation for Gauntlet system"/>
  </r>
  <r>
    <s v="E3912 GEN Computer Eq, new"/>
    <n v="141002980"/>
    <s v="F.10017.08.01.01"/>
    <x v="92"/>
    <s v="GAUNTLET UPGRADE KING CO - HW.CE.3Y"/>
    <n v="78475.86"/>
    <s v="E"/>
    <n v="3912"/>
    <s v="Technology"/>
    <s v="Infrastructure network technology implementation for Gauntlet system"/>
  </r>
  <r>
    <s v="E3912 GEN Computer Eq, new"/>
    <n v="141002981"/>
    <s v="F.10017.08.01.01"/>
    <x v="92"/>
    <s v="GAUNTLET UPGRADE KITSAP CO - HW.CE."/>
    <n v="20615.54"/>
    <s v="E"/>
    <n v="3912"/>
    <s v="Technology"/>
    <s v="Infrastructure network technology implementation for Gauntlet system"/>
  </r>
  <r>
    <s v="E3912 GEN Computer Eq, new"/>
    <n v="141002982"/>
    <s v="F.10017.08.01.01"/>
    <x v="92"/>
    <s v="GAUNTLET UPGRADE KITTITAS CO - HW.C"/>
    <n v="6123.09"/>
    <s v="E"/>
    <n v="3912"/>
    <s v="Technology"/>
    <s v="Infrastructure network technology implementation for Gauntlet system"/>
  </r>
  <r>
    <s v="E3912 GEN Computer Eq, new"/>
    <n v="141002983"/>
    <s v="F.10017.08.01.01"/>
    <x v="92"/>
    <s v="GAUNTLET UPGRADE PIERCE CO - HW.CE."/>
    <n v="17954.41"/>
    <s v="E"/>
    <n v="3912"/>
    <s v="Technology"/>
    <s v="Infrastructure network technology implementation for Gauntlet system"/>
  </r>
  <r>
    <s v="E3912 GEN Computer Eq, new"/>
    <n v="141002984"/>
    <s v="F.10017.08.01.01"/>
    <x v="92"/>
    <s v="Late Charge Unitization"/>
    <n v="54162.789999999994"/>
    <s v="E"/>
    <n v="3912"/>
    <s v="Technology"/>
    <s v="Infrastructure network technology implementation for Gauntlet system"/>
  </r>
  <r>
    <s v="E3912 GEN Computer Eq, new"/>
    <n v="141002985"/>
    <s v="F.10017.08.01.01"/>
    <x v="92"/>
    <s v="GAUNTLET UPGRADE THURSTON CO - HW.C"/>
    <n v="39110.32"/>
    <s v="E"/>
    <n v="3912"/>
    <s v="Technology"/>
    <s v="Infrastructure network technology implementation for Gauntlet system"/>
  </r>
  <r>
    <s v="E3912 GEN Computer Eq, new"/>
    <n v="141002986"/>
    <s v="F.10017.08.01.01"/>
    <x v="92"/>
    <s v="GAUNTLET UPDGRADE WHATCOM CO - HW.C"/>
    <n v="41293.42"/>
    <s v="E"/>
    <n v="3912"/>
    <s v="Technology"/>
    <s v="Infrastructure network technology implementation for Gauntlet system"/>
  </r>
  <r>
    <s v="E3970 GEN Comm Equip, new"/>
    <n v="141003099"/>
    <s v="F.10017.08.01.01"/>
    <x v="92"/>
    <s v="Work Order Addition"/>
    <n v="89066.75"/>
    <s v="E"/>
    <n v="3970"/>
    <s v="Technology"/>
    <s v="Infrastructure communication technology installation related to DART system upgrade"/>
  </r>
  <r>
    <s v="E3970 GEN Comm Equip, new"/>
    <n v="141003544"/>
    <s v="F.10017.08.02.01"/>
    <x v="93"/>
    <s v="Late Charge Unitization"/>
    <n v="67411.320000000007"/>
    <s v="E"/>
    <n v="3970"/>
    <s v="Technology"/>
    <s v="Infrastructure communications technology installation related to SCADA communcation upgrade"/>
  </r>
  <r>
    <s v="E3970 GEN Comm Equip, new"/>
    <n v="141003545"/>
    <s v="F.10017.08.02.01"/>
    <x v="93"/>
    <s v="Late Charge Unitization"/>
    <n v="70501.52"/>
    <s v="E"/>
    <n v="3970"/>
    <s v="Technology"/>
    <s v="Infrastructure communications technology installation related to SCADA communcation upgrade"/>
  </r>
  <r>
    <s v="E3912 GEN Computer Eq, new"/>
    <n v="141003576"/>
    <s v="F.10017.08.02.01"/>
    <x v="93"/>
    <s v="Late Charge Unitization"/>
    <n v="39952.159999999996"/>
    <s v="E"/>
    <n v="3912"/>
    <s v="Technology"/>
    <s v="Infrastructure communications technology installation related to SCADA communcation upgrade"/>
  </r>
  <r>
    <s v="C3970 CMN Comm Equip, new"/>
    <n v="143002923"/>
    <s v="F.10017.08.02.01"/>
    <x v="93"/>
    <s v="Late Charge Unitization"/>
    <n v="20002.79"/>
    <s v="C"/>
    <n v="3970"/>
    <s v="Technology"/>
    <s v="Infrastructure communications technology installation related to SCADA communcation upgrade"/>
  </r>
  <r>
    <s v="E3912 GEN Computer Eq, new"/>
    <n v="141003483"/>
    <s v="F.10017.08.03.01"/>
    <x v="94"/>
    <s v="Late Charge Unitization"/>
    <n v="186715.72"/>
    <s v="E"/>
    <n v="3912"/>
    <s v="Technology"/>
    <s v="Infrastructure work related to conversation of Analog SCADA to IP Scada"/>
  </r>
  <r>
    <s v="E3912 GEN Computer Eq, new"/>
    <n v="141003484"/>
    <s v="F.10017.08.03.01"/>
    <x v="94"/>
    <s v="Late Charge Unitization"/>
    <n v="202098.90999999997"/>
    <s v="E"/>
    <n v="3912"/>
    <s v="Technology"/>
    <s v="Infrastructure work related to conversation of Analog SCADA to IP Scada"/>
  </r>
  <r>
    <s v="E3912 GEN Computer Eq, new"/>
    <n v="141003486"/>
    <s v="F.10017.08.03.01"/>
    <x v="94"/>
    <s v="Late Charge Unitization"/>
    <n v="174410.55"/>
    <s v="E"/>
    <n v="3912"/>
    <s v="Technology"/>
    <s v="Infrastructure work related to conversation of Analog SCADA to IP Scada"/>
  </r>
  <r>
    <s v="E3912 GEN Computer Eq, new"/>
    <n v="141003487"/>
    <s v="F.10017.08.03.01"/>
    <x v="94"/>
    <s v="Late Charge Unitization"/>
    <n v="176862.84"/>
    <s v="E"/>
    <n v="3912"/>
    <s v="Technology"/>
    <s v="Infrastructure work related to conversation of Analog SCADA to IP Scada"/>
  </r>
  <r>
    <s v="E3912 GEN Computer Eq, new"/>
    <n v="141003488"/>
    <s v="F.10017.08.03.01"/>
    <x v="94"/>
    <s v="Late Charge Unitization"/>
    <n v="205143.49000000002"/>
    <s v="E"/>
    <n v="3912"/>
    <s v="Technology"/>
    <s v="Infrastructure work related to conversation of Analog SCADA to IP Scada"/>
  </r>
  <r>
    <s v="E3912 GEN Computer Eq, new"/>
    <n v="141003489"/>
    <s v="F.10017.08.03.01"/>
    <x v="94"/>
    <s v="Late Charge Unitization"/>
    <n v="275135.48"/>
    <s v="E"/>
    <n v="3912"/>
    <s v="Technology"/>
    <s v="Infrastructure work related to conversation of Analog SCADA to IP Scada"/>
  </r>
  <r>
    <s v="E3912 GEN Computer Eq, new"/>
    <n v="141003490"/>
    <s v="F.10017.08.03.01"/>
    <x v="94"/>
    <s v="Late Charge Unitization"/>
    <n v="62732.35"/>
    <s v="E"/>
    <n v="3912"/>
    <s v="Technology"/>
    <s v="Infrastructure work related to conversation of Analog SCADA to IP Scada"/>
  </r>
  <r>
    <s v="E3970 GEN Comm Equip, new"/>
    <n v="141003491"/>
    <s v="F.10017.08.03.01"/>
    <x v="94"/>
    <s v="Work Order Addition"/>
    <n v="27089.86"/>
    <s v="E"/>
    <n v="3970"/>
    <s v="Technology"/>
    <s v="Infrastructure work related to conversation of Analog SCADA to IP Scada"/>
  </r>
  <r>
    <s v="E3912 GEN Computer Eq, new"/>
    <n v="141003492"/>
    <s v="F.10017.08.03.01"/>
    <x v="94"/>
    <s v="Late Charge Unitization"/>
    <n v="63553.23"/>
    <s v="E"/>
    <n v="3912"/>
    <s v="Technology"/>
    <s v="Infrastructure work related to conversation of Analog SCADA to IP Scada"/>
  </r>
  <r>
    <s v="E3970 GEN Comm Equip, new"/>
    <n v="141003493"/>
    <s v="F.10017.08.03.01"/>
    <x v="94"/>
    <s v="Late Charge Unitization"/>
    <n v="150147.13999999998"/>
    <s v="E"/>
    <n v="3970"/>
    <s v="Technology"/>
    <s v="Infrastructure work related to conversation of Analog SCADA to IP Scada"/>
  </r>
  <r>
    <s v="E3912 GEN Computer Eq, new"/>
    <n v="141003494"/>
    <s v="F.10017.08.03.01"/>
    <x v="94"/>
    <s v="Late Charge Unitization"/>
    <n v="66188.450000000012"/>
    <s v="E"/>
    <n v="3912"/>
    <s v="Technology"/>
    <s v="Infrastructure work related to conversation of Analog SCADA to IP Scada"/>
  </r>
  <r>
    <s v="E3970 GEN Comm Equip, new"/>
    <n v="141003495"/>
    <s v="F.10017.08.03.01"/>
    <x v="94"/>
    <s v="Late Charge Unitization"/>
    <n v="29641.340000000011"/>
    <s v="E"/>
    <n v="3970"/>
    <s v="Technology"/>
    <s v="Infrastructure work related to conversation of Analog SCADA to IP Scada"/>
  </r>
  <r>
    <s v="E3970 GEN Comm Equip, new"/>
    <n v="141003497"/>
    <s v="F.10017.08.03.01"/>
    <x v="94"/>
    <s v="Late Charge Unitization"/>
    <n v="31625.599999999999"/>
    <s v="E"/>
    <n v="3970"/>
    <s v="Technology"/>
    <s v="Infrastructure work related to conversation of Analog SCADA to IP Scada"/>
  </r>
  <r>
    <s v="E3912 GEN Computer Eq, new"/>
    <n v="141003498"/>
    <s v="F.10017.08.03.01"/>
    <x v="94"/>
    <s v="Late Charge Unitization"/>
    <n v="63554.75"/>
    <s v="E"/>
    <n v="3912"/>
    <s v="Technology"/>
    <s v="Infrastructure work related to conversation of Analog SCADA to IP Scada"/>
  </r>
  <r>
    <s v="E3970 GEN Comm Equip, new"/>
    <n v="141003499"/>
    <s v="F.10017.08.03.01"/>
    <x v="94"/>
    <s v="Late Charge Unitization"/>
    <n v="27623.190000000002"/>
    <s v="E"/>
    <n v="3970"/>
    <s v="Technology"/>
    <s v="Infrastructure work related to conversation of Analog SCADA to IP Scada"/>
  </r>
  <r>
    <s v="E3912 GEN Computer Eq, new"/>
    <n v="141003500"/>
    <s v="F.10017.08.03.01"/>
    <x v="94"/>
    <s v="Late Charge Unitization"/>
    <n v="61916.549999999996"/>
    <s v="E"/>
    <n v="3912"/>
    <s v="Technology"/>
    <s v="Infrastructure work related to conversation of Analog SCADA to IP Scada"/>
  </r>
  <r>
    <s v="E3970 GEN Comm Equip, new"/>
    <n v="141003501"/>
    <s v="F.10017.08.03.01"/>
    <x v="94"/>
    <s v="Late Charge Unitization"/>
    <n v="117354.07"/>
    <s v="E"/>
    <n v="3970"/>
    <s v="Technology"/>
    <s v="Infrastructure work related to conversation of Analog SCADA to IP Scada"/>
  </r>
  <r>
    <s v="E3912 GEN Computer Eq, new"/>
    <n v="141003502"/>
    <s v="F.10017.08.03.01"/>
    <x v="94"/>
    <s v="Late Charge Unitization"/>
    <n v="53624.6"/>
    <s v="E"/>
    <n v="3912"/>
    <s v="Technology"/>
    <s v="Infrastructure work related to conversation of Analog SCADA to IP Scada"/>
  </r>
  <r>
    <s v="E3970 GEN Comm Equip, new"/>
    <n v="141003503"/>
    <s v="F.10017.08.03.01"/>
    <x v="94"/>
    <s v="Late Charge Unitization"/>
    <n v="27608.690000000002"/>
    <s v="E"/>
    <n v="3970"/>
    <s v="Technology"/>
    <s v="Infrastructure work related to conversation of Analog SCADA to IP Scada"/>
  </r>
  <r>
    <s v="E3912 GEN Computer Eq, new"/>
    <n v="141003504"/>
    <s v="F.10017.08.03.01"/>
    <x v="94"/>
    <s v="Late Charge Unitization"/>
    <n v="89401.01999999999"/>
    <s v="E"/>
    <n v="3912"/>
    <s v="Technology"/>
    <s v="Infrastructure work related to conversation of Analog SCADA to IP Scada"/>
  </r>
  <r>
    <s v="E3970 GEN Comm Equip, new"/>
    <n v="141003505"/>
    <s v="F.10017.08.03.01"/>
    <x v="94"/>
    <s v="MET-METRO-RENTON IP SCADA DEPLOY -"/>
    <n v="40107.35"/>
    <s v="E"/>
    <n v="3970"/>
    <s v="Technology"/>
    <s v="Infrastructure work related to conversation of Analog SCADA to IP Scada"/>
  </r>
  <r>
    <s v="E3912 GEN Computer Eq, new"/>
    <n v="141003508"/>
    <s v="F.10017.08.03.01"/>
    <x v="94"/>
    <s v="Late Charge Unitization"/>
    <n v="126160.19"/>
    <s v="E"/>
    <n v="3912"/>
    <s v="Technology"/>
    <s v="Infrastructure work related to conversation of Analog SCADA to IP Scada"/>
  </r>
  <r>
    <s v="E3970 GEN Comm Equip, new"/>
    <n v="141003509"/>
    <s v="F.10017.08.03.01"/>
    <x v="94"/>
    <s v="Late Charge Unitization"/>
    <n v="7972.5999999999995"/>
    <s v="E"/>
    <n v="3970"/>
    <s v="Technology"/>
    <s v="Infrastructure work related to conversation of Analog SCADA to IP Scada"/>
  </r>
  <r>
    <s v="E3912 GEN Computer Eq, new"/>
    <n v="141003510"/>
    <s v="F.10017.08.03.01"/>
    <x v="94"/>
    <s v="Late Charge Unitization"/>
    <n v="79165.45"/>
    <s v="E"/>
    <n v="3912"/>
    <s v="Technology"/>
    <s v="Infrastructure work related to conversation of Analog SCADA to IP Scada"/>
  </r>
  <r>
    <s v="E3970 GEN Comm Equip, new"/>
    <n v="141003511"/>
    <s v="F.10017.08.03.01"/>
    <x v="94"/>
    <s v="Late Charge Unitization"/>
    <n v="26021.649999999998"/>
    <s v="E"/>
    <n v="3970"/>
    <s v="Technology"/>
    <s v="Infrastructure work related to conversation of Analog SCADA to IP Scada"/>
  </r>
  <r>
    <s v="E3912 GEN Computer Eq, new"/>
    <n v="141003524"/>
    <s v="F.10017.08.03.01"/>
    <x v="94"/>
    <s v="Late Charge Unitization"/>
    <n v="406430.89999999997"/>
    <s v="E"/>
    <n v="3912"/>
    <s v="Technology"/>
    <s v="Infrastructure work related to conversation of Analog SCADA to IP Scada"/>
  </r>
  <r>
    <s v="E3912 GEN Computer Eq, new"/>
    <n v="141003554"/>
    <s v="F.10017.08.03.01"/>
    <x v="94"/>
    <s v="Late Charge Unitization"/>
    <n v="79956.87"/>
    <s v="E"/>
    <n v="3912"/>
    <s v="Technology"/>
    <s v="Infrastructure work related to conversation of Analog SCADA to IP Scada"/>
  </r>
  <r>
    <s v="E3912 GEN Computer Eq, new"/>
    <n v="141003555"/>
    <s v="F.10017.08.03.01"/>
    <x v="94"/>
    <s v="Late Charge Unitization"/>
    <n v="140618.76"/>
    <s v="E"/>
    <n v="3912"/>
    <s v="Technology"/>
    <s v="Infrastructure work related to conversation of Analog SCADA to IP Scada"/>
  </r>
  <r>
    <s v="E3970 GEN Comm Equip, new"/>
    <n v="141003558"/>
    <s v="F.10017.08.03.01"/>
    <x v="94"/>
    <s v="Late Charge Unitization"/>
    <n v="30886.959999999999"/>
    <s v="E"/>
    <n v="3970"/>
    <s v="Technology"/>
    <s v="Infrastructure work related to conversation of Analog SCADA to IP Scada"/>
  </r>
  <r>
    <s v="E3912 GEN Computer Eq, new"/>
    <n v="141003559"/>
    <s v="F.10017.08.03.01"/>
    <x v="94"/>
    <s v="Late Charge Unitization"/>
    <n v="30655.22"/>
    <s v="E"/>
    <n v="3912"/>
    <s v="Technology"/>
    <s v="Infrastructure work related to conversation of Analog SCADA to IP Scada"/>
  </r>
  <r>
    <s v="E3912 GEN Computer Eq, new"/>
    <n v="141003562"/>
    <s v="F.10017.08.03.01"/>
    <x v="94"/>
    <s v="Late Charge Unitization"/>
    <n v="62677.670000000006"/>
    <s v="E"/>
    <n v="3912"/>
    <s v="Technology"/>
    <s v="Infrastructure work related to conversation of Analog SCADA to IP Scada"/>
  </r>
  <r>
    <s v="E3912 GEN Computer Eq, new"/>
    <n v="141003566"/>
    <s v="F.10017.08.03.01"/>
    <x v="94"/>
    <s v="Late Charge Unitization"/>
    <n v="82485.709999999992"/>
    <s v="E"/>
    <n v="3912"/>
    <s v="Technology"/>
    <s v="Infrastructure work related to conversation of Analog SCADA to IP Scada"/>
  </r>
  <r>
    <s v="E3912 GEN Computer Eq, new"/>
    <n v="141003567"/>
    <s v="F.10017.08.03.01"/>
    <x v="94"/>
    <s v="Late Charge Unitization"/>
    <n v="62092.23"/>
    <s v="E"/>
    <n v="3912"/>
    <s v="Technology"/>
    <s v="Infrastructure work related to conversation of Analog SCADA to IP Scada"/>
  </r>
  <r>
    <s v="E3912 GEN Computer Eq, new"/>
    <n v="141003568"/>
    <s v="F.10017.08.03.01"/>
    <x v="94"/>
    <s v="ARN-ARCO NORTH IP SCADA DEPLOY-HW"/>
    <n v="82498.95"/>
    <s v="E"/>
    <n v="3912"/>
    <s v="Technology"/>
    <s v="Infrastructure work related to conversation of Analog SCADA to IP Scada"/>
  </r>
  <r>
    <s v="E3912 GEN Computer Eq, new"/>
    <n v="141003569"/>
    <s v="F.10017.08.03.01"/>
    <x v="94"/>
    <s v="ARC-ARCO CENTER IP SCADA DEPLOY-HW"/>
    <n v="72314.599999999991"/>
    <s v="E"/>
    <n v="3912"/>
    <s v="Technology"/>
    <s v="Infrastructure work related to conversation of Analog SCADA to IP Scada"/>
  </r>
  <r>
    <s v="E3912 GEN Computer Eq, new"/>
    <n v="141003570"/>
    <s v="F.10017.08.03.01"/>
    <x v="94"/>
    <s v="Late Charge Unitization"/>
    <n v="82162.899999999994"/>
    <s v="E"/>
    <n v="3912"/>
    <s v="Technology"/>
    <s v="Infrastructure work related to conversation of Analog SCADA to IP Scada"/>
  </r>
  <r>
    <s v="E3912 GEN Computer Eq, new"/>
    <n v="141003571"/>
    <s v="F.10017.08.03.01"/>
    <x v="94"/>
    <s v="MID-MIDWAY IP SCADA Deploy-HW"/>
    <n v="105687.95999999999"/>
    <s v="E"/>
    <n v="3912"/>
    <s v="Technology"/>
    <s v="Infrastructure work related to conversation of Analog SCADA to IP Scada"/>
  </r>
  <r>
    <s v="E3912 GEN Computer Eq, new"/>
    <n v="141003572"/>
    <s v="F.10017.08.03.01"/>
    <x v="94"/>
    <s v="Late Charge Unitization"/>
    <n v="61156.68"/>
    <s v="E"/>
    <n v="3912"/>
    <s v="Technology"/>
    <s v="Infrastructure work related to conversation of Analog SCADA to IP Scada"/>
  </r>
  <r>
    <s v="E3912 GEN Computer Eq, new"/>
    <n v="141003573"/>
    <s v="F.10017.08.03.01"/>
    <x v="94"/>
    <s v="Late Charge Unitization"/>
    <n v="51137.82"/>
    <s v="E"/>
    <n v="3912"/>
    <s v="Technology"/>
    <s v="Infrastructure work related to conversation of Analog SCADA to IP Scada"/>
  </r>
  <r>
    <s v="E3912 GEN Computer Eq, new"/>
    <n v="141003574"/>
    <s v="F.10017.08.03.01"/>
    <x v="94"/>
    <s v="Late Charge Unitization"/>
    <n v="22717.600000000002"/>
    <s v="E"/>
    <n v="3912"/>
    <s v="Technology"/>
    <s v="Infrastructure work related to conversation of Analog SCADA to IP Scada"/>
  </r>
  <r>
    <s v="E3912 GEN Computer Eq, new"/>
    <n v="141003575"/>
    <s v="F.10017.08.03.01"/>
    <x v="94"/>
    <s v="Late Charge Unitization"/>
    <n v="26745.670000000002"/>
    <s v="E"/>
    <n v="3912"/>
    <s v="Technology"/>
    <s v="Infrastructure work related to conversation of Analog SCADA to IP Scada"/>
  </r>
  <r>
    <s v="E3912 GEN Computer Eq, new"/>
    <n v="141003605"/>
    <s v="F.10017.08.03.01"/>
    <x v="94"/>
    <s v="Work Order Addition"/>
    <n v="2463.36"/>
    <s v="E"/>
    <n v="3912"/>
    <s v="Technology"/>
    <s v="Infrastructure work related to conversation of Analog SCADA to IP Scada"/>
  </r>
  <r>
    <s v="E3912 GEN Computer Eq, new"/>
    <n v="141003681"/>
    <s v="F.10017.08.03.01"/>
    <x v="94"/>
    <s v="Late Charge Unitization"/>
    <n v="231361.81"/>
    <s v="E"/>
    <n v="3912"/>
    <s v="Technology"/>
    <s v="Infrastructure work related to conversation of Analog SCADA to IP Scada"/>
  </r>
  <r>
    <s v="E3912 GEN Computer Eq, new"/>
    <n v="141003826"/>
    <s v="F.10017.08.03.01"/>
    <x v="94"/>
    <s v="Late Charge Unitization"/>
    <n v="156581.15"/>
    <s v="E"/>
    <n v="3912"/>
    <s v="Technology"/>
    <s v="Infrastructure work related to conversation of Analog SCADA to IP Scada"/>
  </r>
  <r>
    <s v="E3912 GEN Computer Eq, new"/>
    <n v="141003834"/>
    <s v="F.10017.08.03.01"/>
    <x v="94"/>
    <s v="Late Charge Unitization"/>
    <n v="146747.6"/>
    <s v="E"/>
    <n v="3912"/>
    <s v="Technology"/>
    <s v="Infrastructure work related to conversation of Analog SCADA to IP Scada"/>
  </r>
  <r>
    <s v="E3912 GEN Computer Eq, new"/>
    <n v="141003906"/>
    <s v="F.10017.08.03.01"/>
    <x v="94"/>
    <s v="Late Charge Unitization"/>
    <n v="58658.18"/>
    <s v="E"/>
    <n v="3912"/>
    <s v="Technology"/>
    <s v="Infrastructure work related to conversation of Analog SCADA to IP Scada"/>
  </r>
  <r>
    <s v="E3912 GEN Computer Eq, new"/>
    <n v="141003908"/>
    <s v="F.10017.08.03.01"/>
    <x v="94"/>
    <s v="Late Charge Unitization"/>
    <n v="78518.099999999991"/>
    <s v="E"/>
    <n v="3912"/>
    <s v="Technology"/>
    <s v="Infrastructure work related to conversation of Analog SCADA to IP Scada"/>
  </r>
  <r>
    <s v="E3970 GEN Comm Equip, new"/>
    <n v="141003926"/>
    <s v="F.10017.08.03.01"/>
    <x v="94"/>
    <s v="MCA-McAllister Springs IP SCADA _FI"/>
    <n v="32951.94"/>
    <s v="E"/>
    <n v="3970"/>
    <s v="Technology"/>
    <s v="Infrastructure work related to conversation of Analog SCADA to IP Scada"/>
  </r>
  <r>
    <s v="E3970 GEN Comm Equip, new"/>
    <n v="141003927"/>
    <s v="F.10017.08.03.01"/>
    <x v="94"/>
    <s v="Late Charge Unitization"/>
    <n v="129293.48999999999"/>
    <s v="E"/>
    <n v="3970"/>
    <s v="Technology"/>
    <s v="Infrastructure work related to conversation of Analog SCADA to IP Scada"/>
  </r>
  <r>
    <s v="E3912 GEN Computer Eq, new"/>
    <n v="141003971"/>
    <s v="F.10017.08.03.01"/>
    <x v="94"/>
    <s v="Late Charge Unitization"/>
    <n v="87456.5"/>
    <s v="E"/>
    <n v="3912"/>
    <s v="Technology"/>
    <s v="Infrastructure work related to conversation of Analog SCADA to IP Scada"/>
  </r>
  <r>
    <s v="E3912 GEN Computer Eq, new"/>
    <n v="141004011"/>
    <s v="F.10017.08.03.01"/>
    <x v="94"/>
    <s v="Late Charge Unitization"/>
    <n v="91390.14"/>
    <s v="E"/>
    <n v="3912"/>
    <s v="Technology"/>
    <s v="Infrastructure work related to conversation of Analog SCADA to IP Scada"/>
  </r>
  <r>
    <s v="E303 INT Misc Intangible Plant"/>
    <n v="141004017"/>
    <s v="F.10017.08.03.01"/>
    <x v="94"/>
    <s v="Late Charge Unitization"/>
    <n v="58303.479999999996"/>
    <s v="E"/>
    <n v="303"/>
    <s v="Technology"/>
    <s v="Infrastructure work related to conversation of Analog SCADA to IP Scada"/>
  </r>
  <r>
    <s v="G3970 GEN Comm Equip, new"/>
    <n v="142001120"/>
    <s v="F.10017.08.04.01"/>
    <x v="95"/>
    <s v="Late Charge Unitization"/>
    <n v="18884.05"/>
    <s v="G"/>
    <n v="3970"/>
    <s v="Technology"/>
    <s v="Infrastructure communications technology implemenation related to improving ESO and RTU communications"/>
  </r>
  <r>
    <s v="E3970 GEN Comm Equip, new"/>
    <n v="141003106"/>
    <s v="F.10017.08.05.01"/>
    <x v="96"/>
    <s v="Late Charge Unitization"/>
    <n v="155171.72999999998"/>
    <s v="E"/>
    <n v="3970"/>
    <s v="Technology"/>
    <s v="Infrastructure work related to conversation of Analog SCADA to IP Scada"/>
  </r>
  <r>
    <s v="E3970 GEN Comm Equip, new"/>
    <n v="141003107"/>
    <s v="F.10017.08.05.01"/>
    <x v="96"/>
    <s v="Late Charge Unitization"/>
    <n v="141834.76999999999"/>
    <s v="E"/>
    <n v="3970"/>
    <s v="Technology"/>
    <s v="Infrastructure work related to conversation of Analog SCADA to IP Scada"/>
  </r>
  <r>
    <s v="E3970 GEN Comm Equip, new"/>
    <n v="141003108"/>
    <s v="F.10017.08.05.01"/>
    <x v="96"/>
    <s v="Late Charge Unitization"/>
    <n v="91448.62"/>
    <s v="E"/>
    <n v="3970"/>
    <s v="Technology"/>
    <s v="Infrastructure work related to conversation of Analog SCADA to IP Scada"/>
  </r>
  <r>
    <s v="E3970 GEN Comm Equip, new"/>
    <n v="141003109"/>
    <s v="F.10017.08.05.01"/>
    <x v="96"/>
    <s v="Late Charge Unitization"/>
    <n v="90434.4"/>
    <s v="E"/>
    <n v="3970"/>
    <s v="Technology"/>
    <s v="Infrastructure work related to conversation of Analog SCADA to IP Scada"/>
  </r>
  <r>
    <s v="E3970 GEN Comm Equip, new"/>
    <n v="141003111"/>
    <s v="F.10017.08.05.01"/>
    <x v="96"/>
    <s v="Work Order Addition"/>
    <n v="24106.91"/>
    <s v="E"/>
    <n v="3970"/>
    <s v="Technology"/>
    <s v="Infrastructure work related to conversation of Analog SCADA to IP Scada"/>
  </r>
  <r>
    <s v="E3970 GEN Comm Equip, new"/>
    <n v="141003140"/>
    <s v="F.10017.08.05.01"/>
    <x v="96"/>
    <s v="Work Order Addition"/>
    <n v="9671.26"/>
    <s v="E"/>
    <n v="3970"/>
    <s v="Technology"/>
    <s v="Infrastructure work related to conversation of Analog SCADA to IP Scada"/>
  </r>
  <r>
    <s v="E3970 GEN Comm Equip, new"/>
    <n v="141003141"/>
    <s v="F.10017.08.05.01"/>
    <x v="96"/>
    <s v="Work Order Addition"/>
    <n v="69695.479999999967"/>
    <s v="E"/>
    <n v="3970"/>
    <s v="Technology"/>
    <s v="Infrastructure work related to conversation of Analog SCADA to IP Scada"/>
  </r>
  <r>
    <s v="E3970 GEN Comm Equip, new"/>
    <n v="141003142"/>
    <s v="F.10017.08.05.01"/>
    <x v="96"/>
    <s v="Late Charge Unitization"/>
    <n v="11993.9"/>
    <s v="E"/>
    <n v="3970"/>
    <s v="Technology"/>
    <s v="Infrastructure work related to conversation of Analog SCADA to IP Scada"/>
  </r>
  <r>
    <s v="E3970 GEN Comm Equip, new"/>
    <n v="141003143"/>
    <s v="F.10017.08.05.01"/>
    <x v="96"/>
    <s v="Work Order Addition"/>
    <n v="31725.23"/>
    <s v="E"/>
    <n v="3970"/>
    <s v="Technology"/>
    <s v="Infrastructure work related to conversation of Analog SCADA to IP Scada"/>
  </r>
  <r>
    <s v="E3912 GEN Computer Eq, new"/>
    <n v="141003151"/>
    <s v="F.10017.08.05.01"/>
    <x v="96"/>
    <s v="Work Order Addition"/>
    <n v="35969.020000000011"/>
    <s v="E"/>
    <n v="3912"/>
    <s v="Technology"/>
    <s v="Infrastructure work related to conversation of Analog SCADA to IP Scada"/>
  </r>
  <r>
    <s v="E3912 GEN Computer Eq, new"/>
    <n v="141003152"/>
    <s v="F.10017.08.05.01"/>
    <x v="96"/>
    <s v="Work Order Addition"/>
    <n v="18797.7"/>
    <s v="E"/>
    <n v="3912"/>
    <s v="Technology"/>
    <s v="Infrastructure work related to conversation of Analog SCADA to IP Scada"/>
  </r>
  <r>
    <s v="E3912 GEN Computer Eq, new"/>
    <n v="141003153"/>
    <s v="F.10017.08.05.01"/>
    <x v="96"/>
    <s v="Work Order Addition"/>
    <n v="36043.199999999997"/>
    <s v="E"/>
    <n v="3912"/>
    <s v="Technology"/>
    <s v="Infrastructure work related to conversation of Analog SCADA to IP Scada"/>
  </r>
  <r>
    <s v="E3912 GEN Computer Eq, new"/>
    <n v="141003154"/>
    <s v="F.10017.08.05.01"/>
    <x v="96"/>
    <s v="DUT DUPON SUB SCADA UPGRADE - HW"/>
    <n v="14849.92"/>
    <s v="E"/>
    <n v="3912"/>
    <s v="Technology"/>
    <s v="Infrastructure work related to conversation of Analog SCADA to IP Scada"/>
  </r>
  <r>
    <s v="E3912 GEN Computer Eq, new"/>
    <n v="141003155"/>
    <s v="F.10017.08.05.01"/>
    <x v="96"/>
    <s v="MIR MIRRORMONT SUB SCADA UPGRADE -"/>
    <n v="17607.84"/>
    <s v="E"/>
    <n v="3912"/>
    <s v="Technology"/>
    <s v="Infrastructure work related to conversation of Analog SCADA to IP Scada"/>
  </r>
  <r>
    <s v="E3912 GEN Computer Eq, new"/>
    <n v="141003156"/>
    <s v="F.10017.08.05.01"/>
    <x v="96"/>
    <s v="LMC LAKE MCDONALD SCADA UPGRADE - H"/>
    <n v="5040.91"/>
    <s v="E"/>
    <n v="3912"/>
    <s v="Technology"/>
    <s v="Infrastructure work related to conversation of Analog SCADA to IP Scada"/>
  </r>
  <r>
    <s v="E3970 GEN Comm Equip, new"/>
    <n v="141003160"/>
    <s v="F.10017.08.05.01"/>
    <x v="96"/>
    <s v="Work Order Addition"/>
    <n v="97838.74"/>
    <s v="E"/>
    <n v="3970"/>
    <s v="Technology"/>
    <s v="Infrastructure work related to conversation of Analog SCADA to IP Scada"/>
  </r>
  <r>
    <s v="E3970 GEN Comm Equip, new"/>
    <n v="141003161"/>
    <s v="F.10017.08.05.01"/>
    <x v="96"/>
    <s v="Work Order Addition"/>
    <n v="95048.83"/>
    <s v="E"/>
    <n v="3970"/>
    <s v="Technology"/>
    <s v="Infrastructure work related to conversation of Analog SCADA to IP Scada"/>
  </r>
  <r>
    <s v="E303 INT Misc Intangible Plant"/>
    <n v="141003300"/>
    <s v="F.10017.08.06.01"/>
    <x v="97"/>
    <s v="Work Order Addition"/>
    <n v="27528.84"/>
    <s v="E"/>
    <n v="303"/>
    <s v="Technology"/>
    <s v="Infrastructure growth related to expansion of SCADA points to accommodate electric systems growth"/>
  </r>
  <r>
    <s v="C303 INT Misc Intangible Plant"/>
    <n v="143003263"/>
    <s v="F.10017.09.02.01"/>
    <x v="98"/>
    <s v="Late Charge Unitization"/>
    <n v="314820.07"/>
    <s v="C"/>
    <n v="303"/>
    <s v="Technology"/>
    <s v="Security application installation, configuration, and implementation of ProofPoint Email security for Outlook."/>
  </r>
  <r>
    <s v="C3912 CMN Computer Eq, new"/>
    <n v="143002386"/>
    <s v="F.10017.09.03.01"/>
    <x v="99"/>
    <s v="Work Order Addition"/>
    <n v="297437.06"/>
    <s v="C"/>
    <n v="3912"/>
    <s v="Technology"/>
    <s v="Annual Infrastructure computing refresh for purchase and install of end-of-life firewall equipment"/>
  </r>
  <r>
    <s v="C303 INT Misc Intangible Plant"/>
    <n v="143002785"/>
    <s v="F.10017.09.05.01"/>
    <x v="100"/>
    <s v="Late Charge Unitization"/>
    <n v="34605.630000000005"/>
    <s v="C"/>
    <n v="303"/>
    <s v="Technology"/>
    <s v="Purchase of security infrastructure infrastructure licenses associated with environment growth"/>
  </r>
  <r>
    <s v="C303 INT Misc Intangible Plant"/>
    <n v="143002335"/>
    <s v="F.10017.09.06.01"/>
    <x v="101"/>
    <s v="Work Order Addition"/>
    <n v="21195.59"/>
    <s v="C"/>
    <n v="303"/>
    <s v="Technology"/>
    <s v="Securiting infrastructure growht.  Purchase of security RSA token technology associated with environment growth"/>
  </r>
  <r>
    <s v="C3912 CMN Computer Eq, new"/>
    <n v="143002336"/>
    <s v="F.10017.09.06.01"/>
    <x v="101"/>
    <s v="Late Charge Unitization"/>
    <n v="165068.46"/>
    <s v="C"/>
    <n v="3912"/>
    <s v="Technology"/>
    <s v="Securiting infrastructure growht.  Purchase of security RSA token technology associated with environment growth"/>
  </r>
  <r>
    <s v="C3912 CMN Computer Eq, new"/>
    <n v="143002884"/>
    <s v="F.10017.10.03.02"/>
    <x v="102"/>
    <s v="Work Order Addition"/>
    <n v="36113.72"/>
    <s v="C"/>
    <n v="3912"/>
    <s v="Technology"/>
    <s v="Annual infrastructure computing technology refresh related to virtual server environment and replacement of end-of-life hardware or purchase of new hardware required to support environment growth"/>
  </r>
  <r>
    <s v="C303 INT Misc Intangible Plant"/>
    <n v="143003864"/>
    <s v="F.10017.10.03.02"/>
    <x v="102"/>
    <s v="Work Order Addition"/>
    <n v="164829.71"/>
    <s v="C"/>
    <n v="303"/>
    <s v="Technology"/>
    <s v="Annual infrastructure computing technology refresh related to virtual server environment and replacement of end-of-life hardware or purchase of new hardware required to support environment growth"/>
  </r>
  <r>
    <s v="C3912 CMN Computer Eq, new"/>
    <n v="143002376"/>
    <s v="F.10017.10.06.01"/>
    <x v="103"/>
    <s v="Work Order Addition"/>
    <n v="459196.17"/>
    <s v="C"/>
    <n v="3912"/>
    <s v="Technology"/>
    <s v="Annual infrastructure computing technology refresh related to virtual server environment and replacement of end-of-life hardware or purchase of new hardware required to support environment growth"/>
  </r>
  <r>
    <s v="C3912 CMN Computer Eq, new"/>
    <n v="143002886"/>
    <s v="F.10017.10.06.02"/>
    <x v="104"/>
    <s v="Late Charge Unitization"/>
    <n v="13706.150000000001"/>
    <s v="C"/>
    <n v="3912"/>
    <s v="Technology"/>
    <s v="Annual infrastructure computing technology refresh related to physical server environment and replacement of end-of-life hardware or purchase of new hardware required to support environment growth"/>
  </r>
  <r>
    <s v="C3912 CMN Computer Eq, new"/>
    <n v="143002423"/>
    <s v="F.10017.10.11.01"/>
    <x v="105"/>
    <s v="Work Order Addition"/>
    <n v="39596.75"/>
    <s v="C"/>
    <n v="3912"/>
    <s v="Technology"/>
    <s v="less than 100K"/>
  </r>
  <r>
    <s v="C303 INT Misc Intangible Plant"/>
    <n v="143002424"/>
    <s v="F.10017.10.11.01"/>
    <x v="105"/>
    <s v="Late Charge Unitization"/>
    <n v="62098.189999999995"/>
    <s v="C"/>
    <n v="303"/>
    <s v="Technology"/>
    <s v="less than 100K"/>
  </r>
  <r>
    <s v="C3912 CMN Computer Eq, new"/>
    <n v="143002438"/>
    <s v="F.10017.10.11.02"/>
    <x v="106"/>
    <s v="Work Order Addition"/>
    <n v="111419.93"/>
    <s v="C"/>
    <n v="3912"/>
    <s v="Technology"/>
    <s v="Security application upgrade to migrate publicly-facing DNS services from Bluecat to F5 GTM services "/>
  </r>
  <r>
    <s v="C3912 CMN Computer Eq, new"/>
    <n v="143003086"/>
    <s v="F.10017.10.12.01"/>
    <x v="107"/>
    <s v="Late Charge Unitization"/>
    <n v="50805.249999999993"/>
    <s v="C"/>
    <n v="3912"/>
    <s v="Technology"/>
    <s v="Infrastructure computing technology implementation associated with expansion of virtual desktop infrastructure to support PSE's employee mobility and  includes work anytime, anywhere, from any device"/>
  </r>
  <r>
    <s v="C3912 CMN Computer Eq, new"/>
    <n v="143003087"/>
    <s v="F.10017.10.12.01"/>
    <x v="107"/>
    <s v="PSE@Work-IT-Bellingham-HW"/>
    <n v="4280.6000000000004"/>
    <s v="C"/>
    <n v="3912"/>
    <s v="Technology"/>
    <s v="Infrastructure computing technology implementation associated with expansion of virtual desktop infrastructure to support PSE's employee mobility and  includes work anytime, anywhere, from any device"/>
  </r>
  <r>
    <s v="C3912 CMN Computer Eq, new"/>
    <n v="143003089"/>
    <s v="F.10017.10.12.01"/>
    <x v="107"/>
    <s v="Work Order Addition"/>
    <n v="23483.599999999999"/>
    <s v="C"/>
    <n v="3912"/>
    <s v="Technology"/>
    <s v="Infrastructure computing technology implementation associated with expansion of virtual desktop infrastructure to support PSE's employee mobility and  includes work anytime, anywhere, from any device"/>
  </r>
  <r>
    <s v="C3912 CMN Computer Eq, new"/>
    <n v="143003112"/>
    <s v="F.10017.10.12.01"/>
    <x v="107"/>
    <s v="Work Order Addition"/>
    <n v="3181.56"/>
    <s v="C"/>
    <n v="3912"/>
    <s v="Technology"/>
    <s v="Infrastructure computing technology implementation associated with expansion of virtual desktop infrastructure to support PSE's employee mobility and  includes work anytime, anywhere, from any device"/>
  </r>
  <r>
    <s v="C3912 CMN Computer Eq, new"/>
    <n v="143003113"/>
    <s v="F.10017.10.12.01"/>
    <x v="107"/>
    <s v="Work Order Addition"/>
    <n v="50770.14"/>
    <s v="C"/>
    <n v="3912"/>
    <s v="Technology"/>
    <s v="Infrastructure computing technology implementation associated with expansion of virtual desktop infrastructure to support PSE's employee mobility and  includes work anytime, anywhere, from any device"/>
  </r>
  <r>
    <s v="C3912 CMN Computer Eq, new"/>
    <n v="143003114"/>
    <s v="F.10017.10.12.01"/>
    <x v="107"/>
    <s v="Work Order Addition"/>
    <n v="16907.11"/>
    <s v="C"/>
    <n v="3912"/>
    <s v="Technology"/>
    <s v="Infrastructure computing technology implementation associated with expansion of virtual desktop infrastructure to support PSE's employee mobility and  includes work anytime, anywhere, from any device"/>
  </r>
  <r>
    <s v="C3912 CMN Computer Eq, new"/>
    <n v="143003116"/>
    <s v="F.10017.10.12.01"/>
    <x v="107"/>
    <s v="Work Order Addition"/>
    <n v="16205.38"/>
    <s v="C"/>
    <n v="3912"/>
    <s v="Technology"/>
    <s v="Infrastructure computing technology implementation associated with expansion of virtual desktop infrastructure to support PSE's employee mobility and  includes work anytime, anywhere, from any device"/>
  </r>
  <r>
    <s v="C3912 CMN Computer Eq, new"/>
    <n v="143003117"/>
    <s v="F.10017.10.12.01"/>
    <x v="107"/>
    <s v="Work Order Addition"/>
    <n v="1587.94"/>
    <s v="C"/>
    <n v="3912"/>
    <s v="Technology"/>
    <s v="Infrastructure computing technology implementation associated with expansion of virtual desktop infrastructure to support PSE's employee mobility and  includes work anytime, anywhere, from any device"/>
  </r>
  <r>
    <s v="C3912 CMN Computer Eq, new"/>
    <n v="143003119"/>
    <s v="F.10017.10.12.01"/>
    <x v="107"/>
    <s v="Work Order Addition"/>
    <n v="32921.129999999997"/>
    <s v="C"/>
    <n v="3912"/>
    <s v="Technology"/>
    <s v="Infrastructure computing technology implementation associated with expansion of virtual desktop infrastructure to support PSE's employee mobility and  includes work anytime, anywhere, from any device"/>
  </r>
  <r>
    <s v="C3912 CMN Computer Eq, new"/>
    <n v="143003120"/>
    <s v="F.10017.10.12.01"/>
    <x v="107"/>
    <s v="Work Order Addition"/>
    <n v="9801.02"/>
    <s v="C"/>
    <n v="3912"/>
    <s v="Technology"/>
    <s v="Infrastructure computing technology implementation associated with expansion of virtual desktop infrastructure to support PSE's employee mobility and  includes work anytime, anywhere, from any device"/>
  </r>
  <r>
    <s v="C3912 CMN Computer Eq, new"/>
    <n v="143003121"/>
    <s v="F.10017.10.12.01"/>
    <x v="107"/>
    <s v="Work Order Addition"/>
    <n v="12294.08"/>
    <s v="C"/>
    <n v="3912"/>
    <s v="Technology"/>
    <s v="Infrastructure computing technology implementation associated with expansion of virtual desktop infrastructure to support PSE's employee mobility and  includes work anytime, anywhere, from any device"/>
  </r>
  <r>
    <s v="C3912 CMN Computer Eq, new"/>
    <n v="143003122"/>
    <s v="F.10017.10.12.01"/>
    <x v="107"/>
    <s v="Work Order Addition"/>
    <n v="23367.040000000001"/>
    <s v="C"/>
    <n v="3912"/>
    <s v="Technology"/>
    <s v="Infrastructure computing technology implementation associated with expansion of virtual desktop infrastructure to support PSE's employee mobility and  includes work anytime, anywhere, from any device"/>
  </r>
  <r>
    <s v="C3912 CMN Computer Eq, new"/>
    <n v="143003123"/>
    <s v="F.10017.10.12.01"/>
    <x v="107"/>
    <s v="Work Order Addition"/>
    <n v="16362.65"/>
    <s v="C"/>
    <n v="3912"/>
    <s v="Technology"/>
    <s v="Infrastructure computing technology implementation associated with expansion of virtual desktop infrastructure to support PSE's employee mobility and  includes work anytime, anywhere, from any device"/>
  </r>
  <r>
    <s v="C3912 CMN Computer Eq, new"/>
    <n v="143003124"/>
    <s v="F.10017.10.12.01"/>
    <x v="107"/>
    <s v="Work Order Addition"/>
    <n v="9138.89"/>
    <s v="C"/>
    <n v="3912"/>
    <s v="Technology"/>
    <s v="Infrastructure computing technology implementation associated with expansion of virtual desktop infrastructure to support PSE's employee mobility and  includes work anytime, anywhere, from any device"/>
  </r>
  <r>
    <s v="C3912 CMN Computer Eq, new"/>
    <n v="143003125"/>
    <s v="F.10017.10.12.01"/>
    <x v="107"/>
    <s v="PSE@Work-IT - Pomeroy-HW"/>
    <n v="18770.11"/>
    <s v="C"/>
    <n v="3912"/>
    <s v="Technology"/>
    <s v="Infrastructure computing technology implementation associated with expansion of virtual desktop infrastructure to support PSE's employee mobility and  includes work anytime, anywhere, from any device"/>
  </r>
  <r>
    <s v="C3912 CMN Computer Eq, new"/>
    <n v="143003126"/>
    <s v="F.10017.10.12.01"/>
    <x v="107"/>
    <s v="Work Order Addition"/>
    <n v="11544.51"/>
    <s v="C"/>
    <n v="3912"/>
    <s v="Technology"/>
    <s v="Infrastructure computing technology implementation associated with expansion of virtual desktop infrastructure to support PSE's employee mobility and  includes work anytime, anywhere, from any device"/>
  </r>
  <r>
    <s v="C3912 CMN Computer Eq, new"/>
    <n v="143003128"/>
    <s v="F.10017.10.12.01"/>
    <x v="107"/>
    <s v="Work Order Addition"/>
    <n v="22552.37"/>
    <s v="C"/>
    <n v="3912"/>
    <s v="Technology"/>
    <s v="Infrastructure computing technology implementation associated with expansion of virtual desktop infrastructure to support PSE's employee mobility and  includes work anytime, anywhere, from any device"/>
  </r>
  <r>
    <s v="C3912 CMN Computer Eq, new"/>
    <n v="143003129"/>
    <s v="F.10017.10.12.01"/>
    <x v="107"/>
    <s v="Work Order Addition"/>
    <n v="22672.21"/>
    <s v="C"/>
    <n v="3912"/>
    <s v="Technology"/>
    <s v="Infrastructure computing technology implementation associated with expansion of virtual desktop infrastructure to support PSE's employee mobility and  includes work anytime, anywhere, from any device"/>
  </r>
  <r>
    <s v="C303 INT Misc Intangible Plant"/>
    <n v="143003132"/>
    <s v="F.10017.10.12.01"/>
    <x v="107"/>
    <s v="Late Charge Unitization"/>
    <n v="837470.62"/>
    <s v="C"/>
    <n v="303"/>
    <s v="Technology"/>
    <s v="Infrastructure computing technology implementation associated with expansion of virtual desktop infrastructure to support PSE's employee mobility and  includes work anytime, anywhere, from any device"/>
  </r>
  <r>
    <s v="C3912 CMN Computer Eq, new"/>
    <n v="143003174"/>
    <s v="F.10017.10.13.01"/>
    <x v="108"/>
    <s v="Late Charge Unitization"/>
    <n v="92836.25"/>
    <s v="C"/>
    <n v="3912"/>
    <s v="Technology"/>
    <s v="Infrastructure computing technology implementation associated with core build of cloud infrastructure required to support new system implementations via AWS. "/>
  </r>
  <r>
    <s v="C303 INT Misc Intangible Plant"/>
    <n v="143003175"/>
    <s v="F.10017.10.13.01"/>
    <x v="108"/>
    <s v="Late Charge Unitization"/>
    <n v="595359.70000000007"/>
    <s v="C"/>
    <n v="303"/>
    <s v="Technology"/>
    <s v="Infrastructure computing technology implementation associated with core build of cloud infrastructure required to support new system implementations via AWS. "/>
  </r>
  <r>
    <s v="C303 INT Misc Intangible Plant"/>
    <n v="143003866"/>
    <s v="F.10017.10.13.01"/>
    <x v="108"/>
    <s v="Late Charge Unitization"/>
    <n v="227011.85"/>
    <s v="C"/>
    <n v="303"/>
    <s v="Technology"/>
    <s v="Infrastructure computing technology implementation associated with core build of cloud infrastructure required to support new system implementations via AWS. "/>
  </r>
  <r>
    <s v="C3912 CMN Computer Eq, new"/>
    <n v="143002374"/>
    <s v="F.10017.11.01.01"/>
    <x v="109"/>
    <s v="Work Order Addition"/>
    <n v="407922.72"/>
    <s v="C"/>
    <n v="3912"/>
    <s v="Technology"/>
    <s v="Annual infrastructure storage technology refresh and growth required to refresh end-of-life hardware or support environment growth"/>
  </r>
  <r>
    <s v="C303 INT Misc Intangible Plant"/>
    <n v="143002375"/>
    <s v="F.10017.11.01.01"/>
    <x v="109"/>
    <s v="Late Charge Unitization"/>
    <n v="57642.509999999995"/>
    <s v="C"/>
    <n v="303"/>
    <s v="Technology"/>
    <s v="Annual infrastructure storage technology refresh and growth required to refresh end-of-life hardware or support environment growth"/>
  </r>
  <r>
    <s v="C3912 CMN Computer Eq, new"/>
    <n v="143002885"/>
    <s v="F.10017.11.01.02"/>
    <x v="110"/>
    <s v="Work Order Addition"/>
    <n v="619096.69000000006"/>
    <s v="C"/>
    <n v="3912"/>
    <s v="Technology"/>
    <s v="Annual infrastructure storage technology refresh and growth required to refresh end-of-life hardware or support environment growth"/>
  </r>
  <r>
    <s v="C3970 CMN Comm Equip, new"/>
    <n v="143002920"/>
    <s v="F.10017.12.01.01"/>
    <x v="111"/>
    <s v="ANNUAL FIBER REFRESH"/>
    <n v="370365.62000000005"/>
    <s v="C"/>
    <n v="3970"/>
    <s v="Technology"/>
    <s v="Annual infrastructure communications work associated with PSE's private fiber network.  Includes new Fiber builds, pole transfers, upgrades, and fiber relocates that come up througout year to ensure high availability of Fiber Optic."/>
  </r>
  <r>
    <s v="E3970 GEN Comm Equip, new"/>
    <n v="141003038"/>
    <s v="F.10017.12.02.01"/>
    <x v="112"/>
    <s v="Late Charge Unitization"/>
    <n v="328101.42"/>
    <s v="E"/>
    <n v="3970"/>
    <s v="Technology"/>
    <s v="Infrastructure Fiber network installation of 9 miles of overhead fiber from Blumaer Substation to Spurgeon Creek Substation for future transfer trip circuits."/>
  </r>
  <r>
    <s v="C3970 CMN Comm Equip, new"/>
    <n v="143002035"/>
    <s v="F.10017.12.02.01"/>
    <x v="112"/>
    <s v="Late Charge Unitization"/>
    <n v="-12751.16"/>
    <s v="C"/>
    <n v="3970"/>
    <s v="Technology"/>
    <s v="Infrastructure Fiber network installation of 9 miles of overhead fiber from Blumaer Substation to Spurgeon Creek Substation for future transfer trip circuits."/>
  </r>
  <r>
    <s v="E3970 GEN CommEq, Wild Horse new"/>
    <n v="141003519"/>
    <s v="F.10017.12.03.01"/>
    <x v="113"/>
    <s v="Late Charge Unitization"/>
    <n v="90860.13"/>
    <s v="E"/>
    <n v="3970"/>
    <s v="Technology"/>
    <s v="Infrastructure communications upgrade of existing microwave radio path from WhiskeyDick to Rattlesnake East."/>
  </r>
  <r>
    <s v="E3970 GEN CommEq, Wild Horse new"/>
    <n v="141003540"/>
    <s v="F.10017.12.03.01"/>
    <x v="113"/>
    <s v="Late Charge Unitization"/>
    <n v="35329.840000000004"/>
    <s v="E"/>
    <n v="3970"/>
    <s v="Technology"/>
    <s v="IT Infrastructure communications technology work related modernization/optimization of microwave network at Wild Horse wind farm"/>
  </r>
  <r>
    <s v="E3970 GEN CommEq, Wild Horse new"/>
    <n v="141003541"/>
    <s v="F.10017.12.03.01"/>
    <x v="113"/>
    <s v="Work Order Addition"/>
    <n v="28574.190000000002"/>
    <s v="E"/>
    <n v="3970"/>
    <s v="Technology"/>
    <s v="IT Infrastructure communications technology work related modernization/optimization of microwave network at Wild Horse wind farm"/>
  </r>
  <r>
    <s v="E3970 GEN CommEq, Wild Horse new"/>
    <n v="141003542"/>
    <s v="F.10017.12.03.01"/>
    <x v="113"/>
    <s v="Work Order Addition"/>
    <n v="25273.989999999998"/>
    <s v="E"/>
    <n v="3970"/>
    <s v="Technology"/>
    <s v="IT Infrastructure communications technology work related modernization/optimization of microwave network at Wild Horse wind farm"/>
  </r>
  <r>
    <s v="C3970 CMN Comm Equip, new"/>
    <n v="143002147"/>
    <s v="F.10017.12.03.01"/>
    <x v="113"/>
    <s v="Work Order Addition"/>
    <n v="7125.9"/>
    <s v="C"/>
    <n v="3970"/>
    <s v="Technology"/>
    <s v="IT Infrastructure communications technology work related modernization/optimization of microwave network at Wild Horse wind farm"/>
  </r>
  <r>
    <s v="C3970 CMN Comm Equip, new"/>
    <n v="143002921"/>
    <s v="F.10017.12.03.01"/>
    <x v="113"/>
    <s v="ANNUAL MICROWAVE RADIO REFRESH"/>
    <n v="48347.31"/>
    <s v="C"/>
    <n v="3970"/>
    <s v="Technology"/>
    <s v="IT Infrastructure communications technology work related modernization/optimization of microwave network at Wild Horse wind farm"/>
  </r>
  <r>
    <s v="C3970 CMN Comm Equip, new"/>
    <n v="143003009"/>
    <s v="F.10017.12.03.01"/>
    <x v="113"/>
    <s v="WRT-SUB TO TAC-OFC MW RADIO INSTALL"/>
    <n v="110767.28000000001"/>
    <s v="C"/>
    <n v="3970"/>
    <s v="Technology"/>
    <s v="IT Infrastructure communications technology work related modernization/optimization of microwave network at Wild Horse wind farm"/>
  </r>
  <r>
    <s v="C3970 CMN Comm Equip, new"/>
    <n v="143003015"/>
    <s v="F.10017.12.03.01"/>
    <x v="113"/>
    <s v="Work Order Addition"/>
    <n v="36179.129999999997"/>
    <s v="C"/>
    <n v="3970"/>
    <s v="Technology"/>
    <s v="IT Infrastructure communications technology work related modernization/optimization of microwave network at Wild Horse wind farm"/>
  </r>
  <r>
    <s v="C3970 CMN Comm Equip, new"/>
    <n v="143003016"/>
    <s v="F.10017.12.03.01"/>
    <x v="113"/>
    <s v="LOOKOUT EAST TO RENSLOW MW RADIO UP"/>
    <n v="49633.59"/>
    <s v="C"/>
    <n v="3970"/>
    <s v="Technology"/>
    <s v="IT Infrastructure communications technology work related modernization/optimization of microwave network at Wild Horse wind farm"/>
  </r>
  <r>
    <s v="C3970 CMN Comm Equip, new"/>
    <n v="143003228"/>
    <s v="F.10017.12.03.01"/>
    <x v="113"/>
    <s v="OLYMPIA MICROWAVE RADIO - CMM"/>
    <n v="23853.289999999997"/>
    <s v="C"/>
    <n v="3970"/>
    <s v="Technology"/>
    <s v="IT Infrastructure communications technology work related modernization/optimization of microwave network at Wild Horse wind farm"/>
  </r>
  <r>
    <s v="C3970 CMN Comm Equip, new"/>
    <n v="143003541"/>
    <s v="F.10017.12.03.01"/>
    <x v="113"/>
    <s v="CMT-COM Microwave Radio Improvement"/>
    <n v="19803.629999999997"/>
    <s v="C"/>
    <n v="3970"/>
    <s v="Technology"/>
    <s v="IT Infrastructure communications technology work related modernization/optimization of microwave network at Wild Horse wind farm"/>
  </r>
  <r>
    <s v="E3970 GEN Comm Equip, new"/>
    <n v="141002949"/>
    <s v="F.10017.12.04.01"/>
    <x v="114"/>
    <s v="Late Charge Unitization"/>
    <n v="655.96"/>
    <s v="E"/>
    <n v="3970"/>
    <s v="Technology"/>
    <s v="New Infrastructure Mobile radio installations in fleet vehicles "/>
  </r>
  <r>
    <s v="E3912 GEN Computer Eq, new"/>
    <n v="141003066"/>
    <s v="F.10017.12.04.01"/>
    <x v="114"/>
    <s v="Work Order Addition"/>
    <n v="2144.3000000000002"/>
    <s v="E"/>
    <n v="3912"/>
    <s v="Technology"/>
    <s v="New Infrastructure Mobile radio installations in fleet vehicles "/>
  </r>
  <r>
    <s v="E3912 GEN Computer Eq, new"/>
    <n v="141003067"/>
    <s v="F.10017.12.04.01"/>
    <x v="114"/>
    <s v="Work Order Addition"/>
    <n v="1627.65"/>
    <s v="E"/>
    <n v="3912"/>
    <s v="Technology"/>
    <s v="New Infrastructure Mobile radio installations in fleet vehicles "/>
  </r>
  <r>
    <s v="E3912 GEN Computer Eq, new"/>
    <n v="141003068"/>
    <s v="F.10017.12.04.01"/>
    <x v="114"/>
    <s v="Work Order Addition"/>
    <n v="3491.31"/>
    <s v="E"/>
    <n v="3912"/>
    <s v="Technology"/>
    <s v="New Infrastructure Mobile radio installations in fleet vehicles "/>
  </r>
  <r>
    <s v="E3912 GEN Computer Eq, new"/>
    <n v="141003069"/>
    <s v="F.10017.12.04.01"/>
    <x v="114"/>
    <s v="Work Order Addition"/>
    <n v="3554.23"/>
    <s v="E"/>
    <n v="3912"/>
    <s v="Technology"/>
    <s v="New Infrastructure Mobile radio installations in fleet vehicles "/>
  </r>
  <r>
    <s v="E3970 GEN Comm Equip, new"/>
    <n v="141003200"/>
    <s v="F.10017.12.04.01"/>
    <x v="114"/>
    <s v="Work Order Addition"/>
    <n v="5834.39"/>
    <s v="E"/>
    <n v="3970"/>
    <s v="Technology"/>
    <s v="New Infrastructure Mobile radio installations in fleet vehicles "/>
  </r>
  <r>
    <s v="E3970 GEN CommEq, Hopkins Ridge new"/>
    <n v="141003201"/>
    <s v="F.10017.12.04.01"/>
    <x v="114"/>
    <s v="Work Order Addition"/>
    <n v="4546.92"/>
    <s v="E"/>
    <n v="3970"/>
    <s v="Technology"/>
    <s v="New Infrastructure Mobile radio installations in fleet vehicles "/>
  </r>
  <r>
    <s v="C3970 CMN Comm Equip, new"/>
    <n v="143002149"/>
    <s v="F.10017.12.04.01"/>
    <x v="114"/>
    <s v="Late Charge Unitization"/>
    <n v="201237.31999999998"/>
    <s v="C"/>
    <n v="3970"/>
    <s v="Technology"/>
    <s v="New Infrastructure Mobile radio installations in fleet vehicles "/>
  </r>
  <r>
    <s v="C3912 CMN Computer Eq, new"/>
    <n v="143002377"/>
    <s v="F.10017.12.04.01"/>
    <x v="114"/>
    <s v="Work Order Addition"/>
    <n v="2652.66"/>
    <s v="C"/>
    <n v="3912"/>
    <s v="Technology"/>
    <s v="New Infrastructure Mobile radio installations in fleet vehicles "/>
  </r>
  <r>
    <s v="C3912 CMN Computer Eq, new"/>
    <n v="143002378"/>
    <s v="F.10017.12.04.01"/>
    <x v="114"/>
    <s v="Work Order Addition"/>
    <n v="2135.44"/>
    <s v="C"/>
    <n v="3912"/>
    <s v="Technology"/>
    <s v="New Infrastructure Mobile radio installations in fleet vehicles "/>
  </r>
  <r>
    <s v="C3912 CMN Computer Eq, new"/>
    <n v="143002379"/>
    <s v="F.10017.12.04.01"/>
    <x v="114"/>
    <s v="Work Order Addition"/>
    <n v="1978.22"/>
    <s v="C"/>
    <n v="3912"/>
    <s v="Technology"/>
    <s v="New Infrastructure Mobile radio installations in fleet vehicles "/>
  </r>
  <r>
    <s v="C3912 CMN Computer Eq, new"/>
    <n v="143002380"/>
    <s v="F.10017.12.04.01"/>
    <x v="114"/>
    <s v="Work Order Addition"/>
    <n v="31907.15"/>
    <s v="C"/>
    <n v="3912"/>
    <s v="Technology"/>
    <s v="New Infrastructure Mobile radio installations in fleet vehicles "/>
  </r>
  <r>
    <s v="C3912 CMN Computer Eq, new"/>
    <n v="143002413"/>
    <s v="F.10017.12.04.01"/>
    <x v="114"/>
    <s v="Work Order Addition"/>
    <n v="40812.480000000003"/>
    <s v="C"/>
    <n v="3912"/>
    <s v="Technology"/>
    <s v="New Infrastructure Mobile radio installations in fleet vehicles "/>
  </r>
  <r>
    <s v="C3912 CMN Computer Eq, new"/>
    <n v="143002414"/>
    <s v="F.10017.12.04.01"/>
    <x v="114"/>
    <s v="Work Order Addition"/>
    <n v="49839.99"/>
    <s v="C"/>
    <n v="3912"/>
    <s v="Technology"/>
    <s v="New Infrastructure Mobile radio installations in fleet vehicles "/>
  </r>
  <r>
    <s v="C3970 CMN Comm Equip, new"/>
    <n v="143002597"/>
    <s v="F.10017.12.04.01"/>
    <x v="114"/>
    <s v="Late Charge Unitization"/>
    <n v="4235.7700000000004"/>
    <s v="C"/>
    <n v="3970"/>
    <s v="Technology"/>
    <s v="New Infrastructure Mobile radio installations in fleet vehicles "/>
  </r>
  <r>
    <s v="C3970 CMN Comm Equip, new"/>
    <n v="143002922"/>
    <s v="F.10017.12.05.01"/>
    <x v="115"/>
    <s v="ANNUAL RADIO REFRESH"/>
    <n v="41577"/>
    <s v="C"/>
    <n v="3970"/>
    <s v="Technology"/>
    <s v="Annual Infrastructure radio technology refresh and growth. Includes uUpdate Radio console GUI, install back room hardware and console controllers to support PSE Radio systems."/>
  </r>
  <r>
    <s v="C3970 CMN Comm Equip, new"/>
    <n v="143003012"/>
    <s v="F.10017.12.05.01"/>
    <x v="115"/>
    <s v="NEW RADIO INSTALLS - 2017 RDW-OFC"/>
    <n v="90075.7"/>
    <s v="C"/>
    <n v="3970"/>
    <s v="Technology"/>
    <s v="Annual Infrastructure radio technology refresh and growth. Includes uUpdate Radio console GUI, install back room hardware and console controllers to support PSE Radio systems."/>
  </r>
  <r>
    <s v="C3970 CMN Comm Equip, new"/>
    <n v="143003181"/>
    <s v="F.10017.12.05.01"/>
    <x v="115"/>
    <s v="Console GUI Update-CMM"/>
    <n v="105210.7"/>
    <s v="C"/>
    <n v="3970"/>
    <s v="Technology"/>
    <s v="Annual Infrastructure radio technology refresh and growth. Includes uUpdate Radio console GUI, install back room hardware and console controllers to support PSE Radio systems."/>
  </r>
  <r>
    <s v="E3970 GEN Comm Equip, new"/>
    <n v="141003284"/>
    <s v="F.10017.12.06.01"/>
    <x v="116"/>
    <s v="Work Order Addition"/>
    <n v="40907.11"/>
    <s v="E"/>
    <n v="3970"/>
    <s v="Technology"/>
    <s v="Annaul Infrastructure tecommunications equipment and growth related to replacement of end-of-live equipment or addition of new equipment to support environment growth"/>
  </r>
  <r>
    <s v="C3970 CMN Comm Equip, new"/>
    <n v="143000742"/>
    <s v="F.10017.12.06.01"/>
    <x v="116"/>
    <s v="Work Order Addition"/>
    <n v="3339.91"/>
    <s v="C"/>
    <n v="3970"/>
    <s v="Technology"/>
    <s v="Annaul Infrastructure tecommunications equipment and growth related to replacement of end-of-live equipment or addition of new equipment to support environment growth"/>
  </r>
  <r>
    <s v="C3912 CMN Computer Eq, new"/>
    <n v="143002700"/>
    <s v="F.10017.12.06.01"/>
    <x v="116"/>
    <s v="Work Order Addition"/>
    <n v="4515.7299999999996"/>
    <s v="C"/>
    <n v="3912"/>
    <s v="Technology"/>
    <s v="Annaul Infrastructure tecommunications equipment and growth related to replacement of end-of-live equipment or addition of new equipment to support environment growth"/>
  </r>
  <r>
    <s v="C3970 CMN Comm Equip, new"/>
    <n v="143002881"/>
    <s v="F.10017.12.06.01"/>
    <x v="116"/>
    <s v="Late Charge Unitization"/>
    <n v="23167.98"/>
    <s v="C"/>
    <n v="3970"/>
    <s v="Technology"/>
    <s v="Annaul Infrastructure tecommunications equipment and growth related to replacement of end-of-live equipment or addition of new equipment to support environment growth"/>
  </r>
  <r>
    <s v="C3970 CMN Comm Equip, new"/>
    <n v="143002924"/>
    <s v="F.10017.12.06.02"/>
    <x v="117"/>
    <s v="ANNUAL TELECOM EQUIP GROWTH"/>
    <n v="43801.34"/>
    <s v="C"/>
    <n v="3970"/>
    <s v="Technology"/>
    <s v="Annaul Infrastructure tecommunications equipment and growth related to replacement of end-of-live equipment or addition of new equipment to support environment growth"/>
  </r>
  <r>
    <s v="C3970 CMN Comm Equip, new"/>
    <n v="143003004"/>
    <s v="F.10017.12.06.02"/>
    <x v="117"/>
    <s v="PSE HAM RADIO- CMM- REDMOND WEST"/>
    <n v="9689.98"/>
    <s v="C"/>
    <n v="3970"/>
    <s v="Technology"/>
    <s v="Annaul Infrastructure tecommunications equipment and growth related to replacement of end-of-live equipment or addition of new equipment to support environment growth"/>
  </r>
  <r>
    <s v="E3970 GEN Comm Equip, new"/>
    <n v="141003003"/>
    <s v="F.10017.12.08.01"/>
    <x v="118"/>
    <s v="Work Order Addition"/>
    <n v="36397.089999999997"/>
    <s v="E"/>
    <n v="3970"/>
    <s v="Technology"/>
    <s v="Annaul Infrastructure tecommunications equipment and growth related to replacement of end-of-live equipment or addition of new equipment to support environment growth"/>
  </r>
  <r>
    <s v="E3970 GEN Comm Equip, new"/>
    <n v="141003004"/>
    <s v="F.10017.12.08.01"/>
    <x v="118"/>
    <s v="Work Order Addition"/>
    <n v="29371.48"/>
    <s v="E"/>
    <n v="3970"/>
    <s v="Technology"/>
    <s v="Annaul Infrastructure tecommunications equipment and growth related to replacement of end-of-live equipment or addition of new equipment to support environment growth"/>
  </r>
  <r>
    <s v="E3970 GEN Comm Equip, new"/>
    <n v="141003147"/>
    <s v="F.10017.12.08.01"/>
    <x v="118"/>
    <s v="Work Order Addition"/>
    <n v="57165.08"/>
    <s v="E"/>
    <n v="3970"/>
    <s v="Technology"/>
    <s v="Annaul Infrastructure tecommunications equipment and growth related to replacement of end-of-live equipment or addition of new equipment to support environment growth"/>
  </r>
  <r>
    <s v="E3970 GEN Comm Equip, new"/>
    <n v="141003586"/>
    <s v="F.10017.12.08.01"/>
    <x v="118"/>
    <s v="Late Charge Unitization"/>
    <n v="17124.8"/>
    <s v="E"/>
    <n v="3970"/>
    <s v="Technology"/>
    <s v="Annaul Infrastructure tecommunications equipment and growth related to replacement of end-of-live equipment or addition of new equipment to support environment growth"/>
  </r>
  <r>
    <s v="G3912 GEN Computer Eq, new"/>
    <n v="142000883"/>
    <s v="F.10017.12.08.01"/>
    <x v="118"/>
    <s v="Late Charge Unitization"/>
    <n v="12936.949999999999"/>
    <s v="G"/>
    <n v="3912"/>
    <s v="Technology"/>
    <s v="Annaul Infrastructure tecommunications equipment and growth related to replacement of end-of-live equipment or addition of new equipment to support environment growth"/>
  </r>
  <r>
    <s v="G3970 GEN Comm Equip, new"/>
    <n v="142000903"/>
    <s v="F.10017.12.08.01"/>
    <x v="118"/>
    <s v="Late Charge Unitization"/>
    <n v="30388.41"/>
    <s v="G"/>
    <n v="3970"/>
    <s v="Technology"/>
    <s v="Annaul Infrastructure tecommunications equipment and growth related to replacement of end-of-live equipment or addition of new equipment to support environment growth"/>
  </r>
  <r>
    <s v="C3970 CMN Comm Equip, new"/>
    <n v="143001562"/>
    <s v="F.10017.12.08.01"/>
    <x v="118"/>
    <s v="Late Charge Unitization"/>
    <n v="145237.86000000004"/>
    <s v="C"/>
    <n v="3970"/>
    <s v="Technology"/>
    <s v="Annaul Infrastructure tecommunications equipment and growth related to replacement of end-of-live equipment or addition of new equipment to support environment growth"/>
  </r>
  <r>
    <s v="C3970 CMN Comm Equip, new"/>
    <n v="143001828"/>
    <s v="F.10017.12.08.01"/>
    <x v="118"/>
    <s v="Work Order Addition"/>
    <n v="0"/>
    <s v="C"/>
    <n v="3970"/>
    <s v="Technology"/>
    <s v="Annaul Infrastructure tecommunications equipment and growth related to replacement of end-of-live equipment or addition of new equipment to support environment growth"/>
  </r>
  <r>
    <s v="C3970 CMN Comm Equip, new"/>
    <n v="143001880"/>
    <s v="F.10017.12.08.01"/>
    <x v="118"/>
    <s v="Work Order Addition"/>
    <n v="43390.65"/>
    <s v="C"/>
    <n v="3970"/>
    <s v="Technology"/>
    <s v="Annaul Infrastructure tecommunications equipment and growth related to replacement of end-of-live equipment or addition of new equipment to support environment growth"/>
  </r>
  <r>
    <s v="C3970 CMN Comm Equip, new"/>
    <n v="143001881"/>
    <s v="F.10017.12.08.01"/>
    <x v="118"/>
    <s v="Work Order Addition"/>
    <n v="46269.56"/>
    <s v="C"/>
    <n v="3970"/>
    <s v="Technology"/>
    <s v="Annaul Infrastructure tecommunications equipment and growth related to replacement of end-of-live equipment or addition of new equipment to support environment growth"/>
  </r>
  <r>
    <s v="C3970 CMN Comm Equip, new"/>
    <n v="143001937"/>
    <s v="F.10017.12.08.01"/>
    <x v="118"/>
    <s v="Late Charge Unitization"/>
    <n v="26854.7"/>
    <s v="C"/>
    <n v="3970"/>
    <s v="Technology"/>
    <s v="Annaul Infrastructure tecommunications equipment and growth related to replacement of end-of-live equipment or addition of new equipment to support environment growth"/>
  </r>
  <r>
    <s v="C3970 CMN Comm Equip, new"/>
    <n v="143002029"/>
    <s v="F.10017.12.08.01"/>
    <x v="118"/>
    <s v="BSC-SVC COMMUNICATIONS UPGRADE"/>
    <n v="19452.53"/>
    <s v="C"/>
    <n v="3970"/>
    <s v="Technology"/>
    <s v="Annaul Infrastructure tecommunications equipment and growth related to replacement of end-of-live equipment or addition of new equipment to support environment growth"/>
  </r>
  <r>
    <s v="C3970 CMN Comm Equip, new"/>
    <n v="143002030"/>
    <s v="F.10017.12.08.01"/>
    <x v="118"/>
    <s v="POR-SUB TO BSC-SVC CWDM UPGRADE"/>
    <n v="12536.17"/>
    <s v="C"/>
    <n v="3970"/>
    <s v="Technology"/>
    <s v="Annaul Infrastructure tecommunications equipment and growth related to replacement of end-of-live equipment or addition of new equipment to support environment growth"/>
  </r>
  <r>
    <s v="C3970 CMN Comm Equip, new"/>
    <n v="143002031"/>
    <s v="F.10017.12.08.01"/>
    <x v="118"/>
    <s v="Work Order Addition"/>
    <n v="10300.280000000001"/>
    <s v="C"/>
    <n v="3970"/>
    <s v="Technology"/>
    <s v="Annaul Infrastructure tecommunications equipment and growth related to replacement of end-of-live equipment or addition of new equipment to support environment growth"/>
  </r>
  <r>
    <s v="C3970 CMN Comm Equip, new"/>
    <n v="143002032"/>
    <s v="F.10017.12.08.01"/>
    <x v="118"/>
    <s v="TER-SUB TO BSC-SVC COMMUNICATION UP"/>
    <n v="22276.07"/>
    <s v="C"/>
    <n v="3970"/>
    <s v="Technology"/>
    <s v="Annaul Infrastructure tecommunications equipment and growth related to replacement of end-of-live equipment or addition of new equipment to support environment growth"/>
  </r>
  <r>
    <s v="C3970 CMN Comm Equip, new"/>
    <n v="143002216"/>
    <s v="F.10017.12.08.01"/>
    <x v="118"/>
    <s v="Late Charge Unitization"/>
    <n v="72799.180000000008"/>
    <s v="C"/>
    <n v="3970"/>
    <s v="Technology"/>
    <s v="Annaul Infrastructure tecommunications equipment and growth related to replacement of end-of-live equipment or addition of new equipment to support environment growth"/>
  </r>
  <r>
    <s v="C3970 CMN Comm Equip, new"/>
    <n v="143002235"/>
    <s v="F.10017.12.08.01"/>
    <x v="118"/>
    <s v="Late Charge Unitization"/>
    <n v="64578.22"/>
    <s v="C"/>
    <n v="3970"/>
    <s v="Technology"/>
    <s v="Annaul Infrastructure tecommunications equipment and growth related to replacement of end-of-live equipment or addition of new equipment to support environment growth"/>
  </r>
  <r>
    <s v="C3970 CMN Comm Equip, new"/>
    <n v="143002304"/>
    <s v="F.10017.12.08.01"/>
    <x v="118"/>
    <s v="RDW-OFC MEDIA CONVERSION UPGRADE"/>
    <n v="13447.81"/>
    <s v="C"/>
    <n v="3970"/>
    <s v="Technology"/>
    <s v="Annaul Infrastructure tecommunications equipment and growth related to replacement of end-of-live equipment or addition of new equipment to support environment growth"/>
  </r>
  <r>
    <s v="E3970 GEN Comm Equip, new"/>
    <n v="141003620"/>
    <s v="F.10017.12.08.02"/>
    <x v="119"/>
    <s v="Late Charge Unitization"/>
    <n v="16606.189999999999"/>
    <s v="E"/>
    <n v="3970"/>
    <s v="Technology"/>
    <s v="Installation of infrastructure communication equipment to upgrade converter chassis"/>
  </r>
  <r>
    <s v="E3912 GEN Computer Eq, new"/>
    <n v="141003760"/>
    <s v="F.10017.12.08.02"/>
    <x v="119"/>
    <s v="Late Charge Unitization"/>
    <n v="16914.63"/>
    <s v="E"/>
    <n v="3912"/>
    <s v="Technology"/>
    <s v="Installation of infrastructure communication equipment to upgrade converter chassis"/>
  </r>
  <r>
    <s v="C3970 CMN Comm Equip, new"/>
    <n v="143002940"/>
    <s v="F.10017.12.08.02"/>
    <x v="119"/>
    <s v="AWS ACCESS BOTH-DC"/>
    <n v="14398.85"/>
    <s v="C"/>
    <n v="3970"/>
    <s v="Technology"/>
    <s v="Installation of infrastructure communication equipment to upgrade converter chassis"/>
  </r>
  <r>
    <s v="C3970 CMN Comm Equip, new"/>
    <n v="143002941"/>
    <s v="F.10017.12.08.02"/>
    <x v="119"/>
    <s v="Late Charge Unitization"/>
    <n v="21783.34"/>
    <s v="C"/>
    <n v="3970"/>
    <s v="Technology"/>
    <s v="Installation of infrastructure communication equipment to upgrade converter chassis"/>
  </r>
  <r>
    <s v="C3912 CMN Computer Eq, new"/>
    <n v="143003225"/>
    <s v="F.10017.12.08.02"/>
    <x v="119"/>
    <s v="Late Charge Unitization"/>
    <n v="17335.61"/>
    <s v="C"/>
    <n v="3912"/>
    <s v="Technology"/>
    <s v="Installation of infrastructure communication equipment to upgrade converter chassis"/>
  </r>
  <r>
    <s v="C3912 CMN Computer Eq, new"/>
    <n v="143003320"/>
    <s v="F.10017.12.08.02"/>
    <x v="119"/>
    <s v="Work Order Addition"/>
    <n v="7113.25"/>
    <s v="C"/>
    <n v="3912"/>
    <s v="Technology"/>
    <s v="Installation of infrastructure communication equipment to upgrade converter chassis"/>
  </r>
  <r>
    <s v="C3912 CMN Computer Eq, new"/>
    <n v="143003407"/>
    <s v="F.10017.12.08.02"/>
    <x v="119"/>
    <s v="Late Charge Unitization"/>
    <n v="17600.589999999997"/>
    <s v="C"/>
    <n v="3912"/>
    <s v="Technology"/>
    <s v="Installation of infrastructure communication equipment to upgrade converter chassis"/>
  </r>
  <r>
    <s v="C3970 CMN Comm Equip, new"/>
    <n v="143002436"/>
    <s v="F.10017.12.09.01"/>
    <x v="120"/>
    <s v="Late Charge Unitization"/>
    <n v="18491.48"/>
    <s v="C"/>
    <n v="3970"/>
    <s v="Technology"/>
    <s v="Annual refresh of Infrastructure telecommunications test equipment that is end-of-life"/>
  </r>
  <r>
    <s v="C3970 CMN Comm Equip, new"/>
    <n v="143002926"/>
    <s v="F.10017.12.09.02"/>
    <x v="121"/>
    <s v="ANNUAL TEST EQUIP REFRESH"/>
    <n v="31143.810000000005"/>
    <s v="C"/>
    <n v="3970"/>
    <s v="Technology"/>
    <s v="Annual refresh of Infrastructure telecommunications test equipment that is end-of-life"/>
  </r>
  <r>
    <s v="E3970 GEN Comm Equip, new"/>
    <n v="141003039"/>
    <s v="F.10017.12.10.01"/>
    <x v="122"/>
    <s v="Late Charge Unitization"/>
    <n v="45263.28"/>
    <s v="E"/>
    <n v="3970"/>
    <s v="Technology"/>
    <s v="Infrastructure microwave path upgrade"/>
  </r>
  <r>
    <s v="E3970 GEN Comm Equip, new"/>
    <n v="141003060"/>
    <s v="F.10017.12.10.01"/>
    <x v="122"/>
    <s v="Late Charge Unitization"/>
    <n v="46699.439999999995"/>
    <s v="E"/>
    <n v="3970"/>
    <s v="Technology"/>
    <s v="Infrastructure microwave path upgrade"/>
  </r>
  <r>
    <s v="E3912 GEN Computer Eq, new"/>
    <n v="141002988"/>
    <s v="F.10017.12.11.01"/>
    <x v="123"/>
    <s v="BSC-SVC-HW.CE-MPLS TRANSPORT NETWOR"/>
    <n v="91506.73"/>
    <s v="E"/>
    <n v="3912"/>
    <s v="Technology"/>
    <s v="Infrastructure channel bank technology replacement of end-of-life equipment, or purchase of new equipment required to support environment growth"/>
  </r>
  <r>
    <s v="E3912 GEN Computer Eq, new"/>
    <n v="141002991"/>
    <s v="F.10017.12.11.01"/>
    <x v="123"/>
    <s v="TAL-SUB-HW.CE-MPLS TRANSPORT NETWOR"/>
    <n v="54306.33"/>
    <s v="E"/>
    <n v="3912"/>
    <s v="Technology"/>
    <s v="Infrastructure channel bank technology replacement of end-of-life equipment, or purchase of new equipment required to support environment growth"/>
  </r>
  <r>
    <s v="C3912 CMN Computer Eq, new"/>
    <n v="143002275"/>
    <s v="F.10017.12.11.01"/>
    <x v="123"/>
    <s v="BOTH-DC-HW.CE-MPLS TRANSPORT NETWOR"/>
    <n v="167547.39000000001"/>
    <s v="C"/>
    <n v="3912"/>
    <s v="Technology"/>
    <s v="Infrastructure channel bank technology replacement of end-of-life equipment, or purchase of new equipment required to support environment growth"/>
  </r>
  <r>
    <s v="C3912 CMN Computer Eq, new"/>
    <n v="143002276"/>
    <s v="F.10017.12.11.01"/>
    <x v="123"/>
    <s v="ESO-CBX-HW.CE-MPLS TRANSPORT NETWOR"/>
    <n v="168745.17"/>
    <s v="C"/>
    <n v="3912"/>
    <s v="Technology"/>
    <s v="Infrastructure channel bank technology replacement of end-of-life equipment, or purchase of new equipment required to support environment growth"/>
  </r>
  <r>
    <s v="C3912 CMN Computer Eq, new"/>
    <n v="143002277"/>
    <s v="F.10017.12.11.01"/>
    <x v="123"/>
    <s v="EST-DC-HW.CE-MPLS TRANSPORT NETWORK"/>
    <n v="159862.65"/>
    <s v="C"/>
    <n v="3912"/>
    <s v="Technology"/>
    <s v="Infrastructure channel bank technology replacement of end-of-life equipment, or purchase of new equipment required to support environment growth"/>
  </r>
  <r>
    <s v="C303 INT Misc Intangible Plant"/>
    <n v="143002311"/>
    <s v="F.10017.12.11.01"/>
    <x v="123"/>
    <s v="TELECOM MPLS-SW.CN.15YR-TRANSPORT N"/>
    <n v="253994.12000000002"/>
    <s v="C"/>
    <n v="303"/>
    <s v="Technology"/>
    <s v="Infrastructure channel bank technology replacement of end-of-life equipment, or purchase of new equipment required to support environment growth"/>
  </r>
  <r>
    <s v="C3912 CMN Computer Eq, new"/>
    <n v="143002544"/>
    <s v="F.10017.12.11.01"/>
    <x v="123"/>
    <s v="RDW OFC TRANSPORT NETWORK IMPROVEME"/>
    <n v="242927.97"/>
    <s v="C"/>
    <n v="3912"/>
    <s v="Technology"/>
    <s v="Infrastructure channel bank technology replacement of end-of-life equipment, or purchase of new equipment required to support environment growth"/>
  </r>
  <r>
    <s v="C303 INT Misc Intangible Plant"/>
    <n v="143002251"/>
    <s v="F.10017.12.12.01"/>
    <x v="124"/>
    <s v="Work Order Addition"/>
    <n v="35620.520000000004"/>
    <s v="C"/>
    <n v="303"/>
    <s v="Technology"/>
    <s v="Infrastructure network technology refresh associate with voice system"/>
  </r>
  <r>
    <s v="C303 INT Misc Intangible Plant"/>
    <n v="143002415"/>
    <s v="F.10017.12.12.01"/>
    <x v="124"/>
    <s v="Late Charge Unitization"/>
    <n v="124558.21"/>
    <s v="C"/>
    <n v="303"/>
    <s v="Technology"/>
    <s v="Infrastructure upgrade of Cisco Unified Call Manager, Cisco Unity, Cisco Emergency Responder and Cisco Unified Contact Center Express systems to version 10.5 or higher. SOF"/>
  </r>
  <r>
    <s v="C3912 CMN Computer Eq, new"/>
    <n v="143002416"/>
    <s v="F.10017.12.12.01"/>
    <x v="124"/>
    <s v="Work Order Addition"/>
    <n v="37753.51"/>
    <s v="C"/>
    <n v="3912"/>
    <s v="Technology"/>
    <s v="Infrastructure upgrade of Cisco Unified Call Manager, Cisco Unity, Cisco Emergency Responder and Cisco Unified Contact Center Express systems to version 10.5 or higher. SOF"/>
  </r>
  <r>
    <s v="E3970 GEN Comm Equip, new"/>
    <n v="141002928"/>
    <s v="F.10017.12.13.01"/>
    <x v="125"/>
    <s v="Late Charge Unitization"/>
    <n v="560040.1100000001"/>
    <s v="E"/>
    <n v="3970"/>
    <s v="Technology"/>
    <s v="Infrastructure enhancements to Rockport Radio Base station radio coverage including radio transmitters, an antenna system and network switch. "/>
  </r>
  <r>
    <s v="E3970 GEN Comm Equip, new"/>
    <n v="141003070"/>
    <s v="F.10017.12.14.01"/>
    <x v="126"/>
    <s v="Late Charge Unitization"/>
    <n v="49700.959999999999"/>
    <s v="E"/>
    <n v="3970"/>
    <s v="Technology"/>
    <s v="Infrastructure fiber network upgrades"/>
  </r>
  <r>
    <s v="E3970 GEN Comm Equip, new"/>
    <n v="141003071"/>
    <s v="F.10017.12.14.01"/>
    <x v="126"/>
    <s v="Late Charge Unitization"/>
    <n v="48718.82"/>
    <s v="E"/>
    <n v="3970"/>
    <s v="Technology"/>
    <s v="Infrastructure fiber network upgrades"/>
  </r>
  <r>
    <s v="E3970 GEN Comm Equip, new"/>
    <n v="141003146"/>
    <s v="F.10017.12.14.01"/>
    <x v="126"/>
    <s v="Late Charge Unitization"/>
    <n v="235498.51"/>
    <s v="E"/>
    <n v="3970"/>
    <s v="Technology"/>
    <s v="Infrastructure fiber network upgrades"/>
  </r>
  <r>
    <s v="C3970 CMN Comm Equip, new"/>
    <n v="143002278"/>
    <s v="F.10017.12.14.01"/>
    <x v="126"/>
    <s v="Work Order Addition"/>
    <n v="77749.95"/>
    <s v="C"/>
    <n v="3970"/>
    <s v="Technology"/>
    <s v="Infrastructure fiber network upgrades"/>
  </r>
  <r>
    <s v="C3970 CMN Comm Equip, new"/>
    <n v="143002300"/>
    <s v="F.10017.12.14.01"/>
    <x v="126"/>
    <s v="Late Charge Unitization"/>
    <n v="315.18"/>
    <s v="C"/>
    <n v="3970"/>
    <s v="Technology"/>
    <s v="Infrastructure fiber network upgrades"/>
  </r>
  <r>
    <s v="C3970 CMN Comm Equip, new"/>
    <n v="143002301"/>
    <s v="F.10017.12.14.01"/>
    <x v="126"/>
    <s v="Late Charge Unitization"/>
    <n v="327.74"/>
    <s v="C"/>
    <n v="3970"/>
    <s v="Technology"/>
    <s v="Infrastructure fiber network upgrades"/>
  </r>
  <r>
    <s v="C3970 CMN Comm Equip, new"/>
    <n v="143002306"/>
    <s v="F.10017.12.14.01"/>
    <x v="126"/>
    <s v="Late Charge Unitization"/>
    <n v="-0.01"/>
    <s v="C"/>
    <n v="3970"/>
    <s v="Technology"/>
    <s v="Infrastructure fiber network upgrades"/>
  </r>
  <r>
    <s v="C3970 CMN Comm Equip, new"/>
    <n v="143002315"/>
    <s v="F.10017.12.14.01"/>
    <x v="126"/>
    <s v="Work Order Addition"/>
    <n v="41478.449999999997"/>
    <s v="C"/>
    <n v="3970"/>
    <s v="Technology"/>
    <s v="Infrastructure fiber network upgrades"/>
  </r>
  <r>
    <s v="C3970 CMN Comm Equip, new"/>
    <n v="143002326"/>
    <s v="F.10017.12.14.01"/>
    <x v="126"/>
    <s v="Work Order Addition"/>
    <n v="69255.37"/>
    <s v="C"/>
    <n v="3970"/>
    <s v="Technology"/>
    <s v="Infrastructure fiber network upgrades"/>
  </r>
  <r>
    <s v="C3970 CMN Comm Equip, new"/>
    <n v="143002339"/>
    <s v="F.10017.12.14.01"/>
    <x v="126"/>
    <s v="ROCHESTER TO OLYMPIA MW RADIO ENHAN"/>
    <n v="22054.67"/>
    <s v="C"/>
    <n v="3970"/>
    <s v="Technology"/>
    <s v="Infrastructure fiber network upgrades"/>
  </r>
  <r>
    <s v="C3970 CMN Comm Equip, new"/>
    <n v="143002340"/>
    <s v="F.10017.12.14.01"/>
    <x v="126"/>
    <s v="OLYMPIA TO ROCHESTER MW RADIO ENHAN"/>
    <n v="22354.76"/>
    <s v="C"/>
    <n v="3970"/>
    <s v="Technology"/>
    <s v="Infrastructure fiber network upgrades"/>
  </r>
  <r>
    <s v="C3970 CMN Comm Equip, new"/>
    <n v="143002425"/>
    <s v="F.10017.12.14.01"/>
    <x v="126"/>
    <s v="Work Order Addition"/>
    <n v="2589.84"/>
    <s v="C"/>
    <n v="3970"/>
    <s v="Technology"/>
    <s v="Infrastructure fiber network upgrades"/>
  </r>
  <r>
    <s v="C3970 CMN Comm Equip, new"/>
    <n v="143002426"/>
    <s v="F.10017.12.14.01"/>
    <x v="126"/>
    <s v="Work Order Addition"/>
    <n v="1838.8"/>
    <s v="C"/>
    <n v="3970"/>
    <s v="Technology"/>
    <s v="Infrastructure fiber network upgrades"/>
  </r>
  <r>
    <s v="C3970 CMN Comm Equip, new"/>
    <n v="143002502"/>
    <s v="F.10017.12.14.01"/>
    <x v="126"/>
    <s v="FIBER WORK - WHITE RIVER TO PUYALLU"/>
    <n v="73606.06"/>
    <s v="C"/>
    <n v="3970"/>
    <s v="Technology"/>
    <s v="Infrastructure fiber network upgrades"/>
  </r>
  <r>
    <s v="G303 INT Misc Intangible Plant"/>
    <n v="142000760"/>
    <s v="F.10017.12.15.01"/>
    <x v="127"/>
    <s v="Late Charge Unitization"/>
    <n v="450846.50999999995"/>
    <s v="G"/>
    <n v="303"/>
    <s v="Technology"/>
    <s v="Replacement of Infrastructure telecommunication bridged gas scada circuits with new point to point circuits. "/>
  </r>
  <r>
    <s v="C3912 CMN Computer Eq, new"/>
    <n v="143002367"/>
    <s v="F.10017.12.16.01"/>
    <x v="128"/>
    <s v="Work Order Addition"/>
    <n v="1434835.45"/>
    <s v="C"/>
    <n v="3912"/>
    <s v="Technology"/>
    <s v="Infrastructure Upgrade/Refresh of aging VMAX 20K and 40K storage platforms in Bothell Data Center.  Platform designed to enable file, backup, and other rich services."/>
  </r>
  <r>
    <s v="C303 INT Misc Intangible Plant"/>
    <n v="143002368"/>
    <s v="F.10017.12.16.01"/>
    <x v="128"/>
    <s v="Work Order Addition"/>
    <n v="49691.15"/>
    <s v="C"/>
    <n v="303"/>
    <s v="Technology"/>
    <s v="Infrastructure Upgrade/Refresh of aging VMAX 20K and 40K storage platforms in Bothell Data Center.  Platform designed to enable file, backup, and other rich services."/>
  </r>
  <r>
    <s v="E3970 GEN Comm Equip, new"/>
    <n v="141002340"/>
    <s v="F.10017.12.17.01"/>
    <x v="129"/>
    <s v="Work Order Addition"/>
    <n v="251798.8"/>
    <s v="E"/>
    <n v="3970"/>
    <s v="Technology"/>
    <s v="Infrastructure migration of SCADA master site"/>
  </r>
  <r>
    <s v="C3970 CMN Comm Equip, new"/>
    <n v="143002364"/>
    <s v="F.10017.12.19.02"/>
    <x v="130"/>
    <s v="Work Order Addition"/>
    <n v="67932.73"/>
    <s v="C"/>
    <n v="3970"/>
    <s v="Technology"/>
    <s v="IT infrastructure microwave radio replacement of Stampede Comm to outlook east route"/>
  </r>
  <r>
    <s v="C3970 CMN Comm Equip, new"/>
    <n v="143002365"/>
    <s v="F.10017.12.19.02"/>
    <x v="130"/>
    <s v="Work Order Addition"/>
    <n v="60425.74"/>
    <s v="C"/>
    <n v="3970"/>
    <s v="Technology"/>
    <s v="IT infrastructure microwave radio replacement of Stampede Comm to outlook east route"/>
  </r>
  <r>
    <s v="E3970 GEN Comm Equip, new"/>
    <n v="141003061"/>
    <s v="F.10017.12.20.01"/>
    <x v="131"/>
    <s v="Work Order Addition"/>
    <n v="22346.77"/>
    <s v="E"/>
    <n v="3970"/>
    <s v="Technology"/>
    <s v="Infrastructure telecommunications alarm system implementation of FIAL"/>
  </r>
  <r>
    <s v="E3970 GEN Comm Equip, new"/>
    <n v="141003064"/>
    <s v="F.10017.12.20.01"/>
    <x v="131"/>
    <s v="Work Order Addition"/>
    <n v="10528.19"/>
    <s v="E"/>
    <n v="3970"/>
    <s v="Technology"/>
    <s v="Infrastructure telecommunications alarm system implementation of FIAL"/>
  </r>
  <r>
    <s v="E3970 GEN Comm Equip, new"/>
    <n v="141003072"/>
    <s v="F.10017.12.20.01"/>
    <x v="131"/>
    <s v="Work Order Addition"/>
    <n v="0"/>
    <s v="E"/>
    <n v="3970"/>
    <s v="Technology"/>
    <s v="Infrastructure telecommunications alarm system implementation of FIAL"/>
  </r>
  <r>
    <s v="E3970 GEN CommEq, Wild Horse new"/>
    <n v="141003072"/>
    <s v="F.10017.12.20.01"/>
    <x v="131"/>
    <s v="Work Order Addition"/>
    <n v="10922.09"/>
    <s v="E"/>
    <n v="3970"/>
    <s v="Technology"/>
    <s v="Infrastructure telecommunications alarm system implementation of FIAL"/>
  </r>
  <r>
    <s v="E3970 GEN Comm Equip, new"/>
    <n v="141003073"/>
    <s v="F.10017.12.20.01"/>
    <x v="131"/>
    <s v="Work Order Addition"/>
    <n v="10226.129999999999"/>
    <s v="E"/>
    <n v="3970"/>
    <s v="Technology"/>
    <s v="Infrastructure telecommunications alarm system implementation of FIAL"/>
  </r>
  <r>
    <s v="E3970 GEN Comm Equip, new"/>
    <n v="141003074"/>
    <s v="F.10017.12.20.01"/>
    <x v="131"/>
    <s v="Work Order Addition"/>
    <n v="0"/>
    <s v="E"/>
    <n v="3970"/>
    <s v="Technology"/>
    <s v="Infrastructure telecommunications alarm system implementation of FIAL"/>
  </r>
  <r>
    <s v="E3970 GEN CommEq, Wild Horse new"/>
    <n v="141003074"/>
    <s v="F.10017.12.20.01"/>
    <x v="131"/>
    <s v="Work Order Addition"/>
    <n v="13819.29"/>
    <s v="E"/>
    <n v="3970"/>
    <s v="Technology"/>
    <s v="Infrastructure telecommunications alarm system implementation of FIAL"/>
  </r>
  <r>
    <s v="E3970 GEN Comm Equip, new"/>
    <n v="141003076"/>
    <s v="F.10017.12.20.01"/>
    <x v="131"/>
    <s v="Work Order Addition"/>
    <n v="0"/>
    <s v="E"/>
    <n v="3970"/>
    <s v="Technology"/>
    <s v="Infrastructure telecommunications alarm system implementation of FIAL"/>
  </r>
  <r>
    <s v="E3970 GEN CommEq, Hopkins Ridge new"/>
    <n v="141003076"/>
    <s v="F.10017.12.20.01"/>
    <x v="131"/>
    <s v="Work Order Addition"/>
    <n v="14816.53"/>
    <s v="E"/>
    <n v="3970"/>
    <s v="Technology"/>
    <s v="Infrastructure telecommunications alarm system implementation of FIAL"/>
  </r>
  <r>
    <s v="E3970 GEN Comm Equip, new"/>
    <n v="141003088"/>
    <s v="F.10017.12.20.01"/>
    <x v="131"/>
    <s v="Work Order Addition"/>
    <n v="13289.4"/>
    <s v="E"/>
    <n v="3970"/>
    <s v="Technology"/>
    <s v="Infrastructure telecommunications alarm system implementation of FIAL"/>
  </r>
  <r>
    <s v="E3970 GEN Comm Equip, new"/>
    <n v="141003220"/>
    <s v="F.10017.12.20.01"/>
    <x v="131"/>
    <s v="Work Order Addition"/>
    <n v="8446.5499999999993"/>
    <s v="E"/>
    <n v="3970"/>
    <s v="Technology"/>
    <s v="Infrastructure telecommunications alarm system implementation of FIAL"/>
  </r>
  <r>
    <s v="E3970 GEN Comm Equip, new"/>
    <n v="141003221"/>
    <s v="F.10017.12.20.01"/>
    <x v="131"/>
    <s v="Work Order Addition"/>
    <n v="0"/>
    <s v="E"/>
    <n v="3970"/>
    <s v="Technology"/>
    <s v="Infrastructure telecommunications alarm system implementation of FIAL"/>
  </r>
  <r>
    <s v="E3970 GEN CommEq, Encogen"/>
    <n v="141003221"/>
    <s v="F.10017.12.20.01"/>
    <x v="131"/>
    <s v="Work Order Addition"/>
    <n v="7164.36"/>
    <s v="E"/>
    <n v="3970"/>
    <s v="Technology"/>
    <s v="Infrastructure telecommunications alarm system implementation of FIAL"/>
  </r>
  <r>
    <s v="E3970 GEN Comm Equip, new"/>
    <n v="141003222"/>
    <s v="F.10017.12.20.01"/>
    <x v="131"/>
    <s v="Late Charge Unitization"/>
    <n v="8943.3000000000011"/>
    <s v="E"/>
    <n v="3970"/>
    <s v="Technology"/>
    <s v="Infrastructure telecommunications alarm system implementation of FIAL"/>
  </r>
  <r>
    <s v="E3970 GEN Comm Equip, new"/>
    <n v="141003223"/>
    <s v="F.10017.12.20.01"/>
    <x v="131"/>
    <s v="Work Order Addition"/>
    <n v="8494.11"/>
    <s v="E"/>
    <n v="3970"/>
    <s v="Technology"/>
    <s v="Infrastructure telecommunications alarm system implementation of FIAL"/>
  </r>
  <r>
    <s v="E3970 GEN Comm Equip, new"/>
    <n v="141003224"/>
    <s v="F.10017.12.20.01"/>
    <x v="131"/>
    <s v="Late Charge Unitization"/>
    <n v="9050.8700000000008"/>
    <s v="E"/>
    <n v="3970"/>
    <s v="Technology"/>
    <s v="Infrastructure telecommunications alarm system implementation of FIAL"/>
  </r>
  <r>
    <s v="E3970 GEN Comm Equip, new"/>
    <n v="141003225"/>
    <s v="F.10017.12.20.01"/>
    <x v="131"/>
    <s v="Late Charge Unitization"/>
    <n v="7658.27"/>
    <s v="E"/>
    <n v="3970"/>
    <s v="Technology"/>
    <s v="Infrastructure telecommunications alarm system implementation of FIAL"/>
  </r>
  <r>
    <s v="E3970 GEN Comm Equip, new"/>
    <n v="141003281"/>
    <s v="F.10017.12.20.01"/>
    <x v="131"/>
    <s v="Work Order Addition"/>
    <n v="7984.16"/>
    <s v="E"/>
    <n v="3970"/>
    <s v="Technology"/>
    <s v="Infrastructure telecommunications alarm system implementation of FIAL"/>
  </r>
  <r>
    <s v="E3970 GEN Comm Equip, new"/>
    <n v="141003282"/>
    <s v="F.10017.12.20.01"/>
    <x v="131"/>
    <s v="Late Charge Unitization"/>
    <n v="7268.5199999999995"/>
    <s v="E"/>
    <n v="3970"/>
    <s v="Technology"/>
    <s v="Infrastructure telecommunications alarm system implementation of FIAL"/>
  </r>
  <r>
    <s v="C3970 CMN Comm Equip, new"/>
    <n v="143002345"/>
    <s v="F.10017.12.20.01"/>
    <x v="131"/>
    <s v="Work Order Addition"/>
    <n v="12608.76"/>
    <s v="C"/>
    <n v="3970"/>
    <s v="Technology"/>
    <s v="Infrastructure telecommunications alarm system implementation of FIAL"/>
  </r>
  <r>
    <s v="C3970 CMN Comm Equip, new"/>
    <n v="143002353"/>
    <s v="F.10017.12.20.01"/>
    <x v="131"/>
    <s v="Late Charge Unitization"/>
    <n v="28897.13"/>
    <s v="C"/>
    <n v="3970"/>
    <s v="Technology"/>
    <s v="Infrastructure telecommunications alarm system implementation of FIAL"/>
  </r>
  <r>
    <s v="C3970 CMN Comm Equip, new"/>
    <n v="143002381"/>
    <s v="F.10017.12.20.01"/>
    <x v="131"/>
    <s v="Late Charge Unitization"/>
    <n v="17151.940000000006"/>
    <s v="C"/>
    <n v="3970"/>
    <s v="Technology"/>
    <s v="Infrastructure telecommunications alarm system implementation of FIAL"/>
  </r>
  <r>
    <s v="C3970 CMN Comm Equip, new"/>
    <n v="143002382"/>
    <s v="F.10017.12.20.01"/>
    <x v="131"/>
    <s v="Work Order Addition"/>
    <n v="8290.31"/>
    <s v="C"/>
    <n v="3970"/>
    <s v="Technology"/>
    <s v="Infrastructure telecommunications alarm system implementation of FIAL"/>
  </r>
  <r>
    <s v="C3970 CMN Comm Equip, new"/>
    <n v="143002383"/>
    <s v="F.10017.12.20.01"/>
    <x v="131"/>
    <s v="Work Order Addition"/>
    <n v="13936.28"/>
    <s v="C"/>
    <n v="3970"/>
    <s v="Technology"/>
    <s v="Infrastructure telecommunications alarm system implementation of FIAL"/>
  </r>
  <r>
    <s v="C3970 CMN Comm Equip, new"/>
    <n v="143002384"/>
    <s v="F.10017.12.20.01"/>
    <x v="131"/>
    <s v="Late Charge Unitization"/>
    <n v="11020.58"/>
    <s v="C"/>
    <n v="3970"/>
    <s v="Technology"/>
    <s v="Infrastructure telecommunications alarm system implementation of FIAL"/>
  </r>
  <r>
    <s v="C3970 CMN Comm Equip, new"/>
    <n v="143002385"/>
    <s v="F.10017.12.20.01"/>
    <x v="131"/>
    <s v="Work Order Addition"/>
    <n v="5961.55"/>
    <s v="C"/>
    <n v="3970"/>
    <s v="Technology"/>
    <s v="Infrastructure telecommunications alarm system implementation of FIAL"/>
  </r>
  <r>
    <s v="E3970 GEN Comm Equip, new"/>
    <n v="141003144"/>
    <s v="F.10017.12.21.01"/>
    <x v="132"/>
    <s v="Late Charge Unitization"/>
    <n v="338083.97000000003"/>
    <s v="E"/>
    <n v="3970"/>
    <s v="Technology"/>
    <s v="Infrastructure installation of microwave network to Goldendale generation station via new leased tower at satus pass."/>
  </r>
  <r>
    <s v="C3912 CMN Computer Eq, new"/>
    <n v="143002351"/>
    <s v="F.10017.12.22.01"/>
    <x v="133"/>
    <s v="Work Order Addition"/>
    <n v="313655.82"/>
    <s v="C"/>
    <n v="3912"/>
    <s v="Technology"/>
    <s v="Annual Infrastructure hardware growth for network infrastructure. This is needed to support Corporate wide network bandwidth needs and reliability"/>
  </r>
  <r>
    <s v="C303 INT Misc Intangible Plant"/>
    <n v="143002352"/>
    <s v="F.10017.12.22.01"/>
    <x v="133"/>
    <s v="Late Charge Unitization"/>
    <n v="99483.87000000001"/>
    <s v="C"/>
    <n v="303"/>
    <s v="Technology"/>
    <s v="Annual Infrastructure hardware growth for network infrastructure. This is needed to support Corporate wide network bandwidth needs and reliability"/>
  </r>
  <r>
    <s v="C3912 CMN Computer Eq, new"/>
    <n v="143002890"/>
    <s v="F.10017.12.22.02"/>
    <x v="134"/>
    <s v="Late Charge Unitization"/>
    <n v="493356.94"/>
    <s v="C"/>
    <n v="3912"/>
    <s v="Technology"/>
    <s v="Annual Infrastructure hardware growth for network infrastructure. This is needed to support Corporate wide network bandwidth needs and reliability"/>
  </r>
  <r>
    <s v="C303 INT Misc Intangible Plant"/>
    <n v="143003135"/>
    <s v="F.10017.12.22.02"/>
    <x v="134"/>
    <s v="BOT- Annual Network Technology Refr"/>
    <n v="49597.83"/>
    <s v="C"/>
    <n v="303"/>
    <s v="Technology"/>
    <s v="Annual Infrastructure hardware growth for network infrastructure. This is needed to support Corporate wide network bandwidth needs and reliability"/>
  </r>
  <r>
    <s v="C3912 CMN Computer Eq, new"/>
    <n v="143002349"/>
    <s v="F.10017.12.23.01"/>
    <x v="135"/>
    <s v="Work Order Addition"/>
    <n v="251820.46"/>
    <s v="C"/>
    <n v="3912"/>
    <s v="Technology"/>
    <s v="Annual Infrastructure hardware growth for network infrastructure. This is needed to support Corporate wide network bandwidth needs and reliability"/>
  </r>
  <r>
    <s v="C3912 CMN Computer Eq, new"/>
    <n v="143002891"/>
    <s v="F.10017.12.23.02"/>
    <x v="136"/>
    <s v="Late Charge Unitization"/>
    <n v="218272.01"/>
    <s v="C"/>
    <n v="3912"/>
    <s v="Technology"/>
    <s v="Annual Infrastructure hardware growth for network infrastructure. This is needed to support Corporate wide network bandwidth needs and reliability"/>
  </r>
  <r>
    <s v="C303 INT Misc Intangible Plant"/>
    <n v="143003136"/>
    <s v="F.10017.12.23.02"/>
    <x v="136"/>
    <s v="RDS-ANNUAL NETWORK TECHNOLOGY GROWT"/>
    <n v="49959.56"/>
    <s v="C"/>
    <n v="303"/>
    <s v="Technology"/>
    <s v="Annual Infrastructure hardware growth for network infrastructure. This is needed to support Corporate wide network bandwidth needs and reliability"/>
  </r>
  <r>
    <s v="C303 INT Misc Intangible Plant"/>
    <n v="143003138"/>
    <s v="F.10017.12.23.02"/>
    <x v="136"/>
    <s v="BOT- ANNUAL NETWORK TECHNOLOGY GROW"/>
    <n v="16879.849999999999"/>
    <s v="C"/>
    <n v="303"/>
    <s v="Technology"/>
    <s v="Annual Infrastructure hardware growth for network infrastructure. This is needed to support Corporate wide network bandwidth needs and reliability"/>
  </r>
  <r>
    <s v="C3912 CMN Computer Eq, new"/>
    <n v="143002327"/>
    <s v="F.10017.13.01.01"/>
    <x v="137"/>
    <s v="Work Order Addition"/>
    <n v="140251.4"/>
    <s v="C"/>
    <n v="3912"/>
    <s v="Technology"/>
    <s v="Annual Infrastructure hardware growth for voice infrastructure. This is needed to support Corporate wide  needs and reliability"/>
  </r>
  <r>
    <s v="C3912 CMN Computer Eq, new"/>
    <n v="143002892"/>
    <s v="F.10017.13.01.02"/>
    <x v="138"/>
    <s v="Late Charge Unitization"/>
    <n v="46814.66"/>
    <s v="C"/>
    <n v="3912"/>
    <s v="Technology"/>
    <s v="Annual Infrastructure hardware growth for voice infrastructure. This is needed to support Corporate wide  needs and reliability"/>
  </r>
  <r>
    <s v="C303 INT Misc Intangible Plant"/>
    <n v="143003300"/>
    <s v="F.10017.13.01.02"/>
    <x v="138"/>
    <s v="Late Charge Unitization"/>
    <n v="72752.94"/>
    <s v="C"/>
    <n v="303"/>
    <s v="Technology"/>
    <s v="Annual Infrastructure hardware growth for voice infrastructure. This is needed to support Corporate wide  needs and reliability"/>
  </r>
  <r>
    <s v="E3912 GEN Computer Eq, new"/>
    <n v="141002423"/>
    <s v="F.10017.13.02.01"/>
    <x v="139"/>
    <s v="Late Charge Unitization"/>
    <n v="73922.720000000001"/>
    <s v="E"/>
    <n v="3912"/>
    <s v="Technology"/>
    <s v="Infrastructure multi-year program to upgrade old antiquated phone system to voice over IP technology at multiple PSE locations.  The equipment addressed was network switches, network routes, channel banks, voice routers, VoIP phones, etc at Hopkins Ridge Facility"/>
  </r>
  <r>
    <s v="E3912 GEN Computer Eq, new"/>
    <n v="141002425"/>
    <s v="F.10017.13.02.01"/>
    <x v="139"/>
    <s v="Work Order Addition"/>
    <n v="124693.83"/>
    <s v="E"/>
    <n v="3912"/>
    <s v="Technology"/>
    <s v="Infrastructure multi-year program to upgrade old antiquated phone system to voice over IP technology at multiple PSE locations.  The equipment addressed was network switches, network routes, channel banks, voice routers, VoIP phones, etc at Hopkins Ridge Facility"/>
  </r>
  <r>
    <s v="E3970 GEN Comm Equip, new"/>
    <n v="141002768"/>
    <s v="F.10017.13.02.01"/>
    <x v="139"/>
    <s v="Late Charge Unitization"/>
    <n v="22685.29"/>
    <s v="E"/>
    <n v="3970"/>
    <s v="Technology"/>
    <s v="Infrastructure multi-year program to upgrade old antiquated phone system to voice over IP technology at multiple PSE locations.  The equipment addressed was network switches, network routes, channel banks, voice routers, VoIP phones, etc at Goldendale Facility"/>
  </r>
  <r>
    <s v="E3970 GEN CommEq, Wild Horse new"/>
    <n v="141002873"/>
    <s v="F.10017.13.02.01"/>
    <x v="139"/>
    <s v="Late Charge Unitization"/>
    <n v="657.94"/>
    <s v="E"/>
    <n v="3970"/>
    <s v="Technology"/>
    <s v="Infrastructure multi-year program to upgrade old antiquated phone system to voice over IP technology at multiple PSE locations.  The equipment addressed was network switches, network routes, channel banks, voice routers, VoIP phones, etc at Goldendale Facility"/>
  </r>
  <r>
    <s v="C3970 CMN Comm Equip, new"/>
    <n v="143002325"/>
    <s v="F.10017.13.02.01"/>
    <x v="139"/>
    <s v="Late Charge Unitization"/>
    <n v="354558.31000000006"/>
    <s v="C"/>
    <n v="3970"/>
    <s v="Technology"/>
    <s v="Infrastructure multi-year program to upgrade old antiquated phone system to voice over IP technology at multiple PSE locations.  The equipment addressed was network switches, network routes, channel banks, voice routers, VoIP phones, etc at Olympia Business Office"/>
  </r>
  <r>
    <s v="C3912 CMN Computer Eq, new"/>
    <n v="143002370"/>
    <s v="F.10017.13.02.01"/>
    <x v="139"/>
    <s v="Work Order Addition"/>
    <n v="135983.26"/>
    <s v="C"/>
    <n v="3912"/>
    <s v="Technology"/>
    <s v="Infrastructure multi-year program to upgrade old antiquated phone system to voice over IP technology at multiple PSE locations.  The equipment addressed was network switches, network routes, channel banks, voice routers, VoIP phones, etc at Olympia Business Office"/>
  </r>
  <r>
    <s v="C303 INT Misc Intangible Plant"/>
    <n v="143003065"/>
    <s v="F.10017.13.03.01"/>
    <x v="140"/>
    <s v="2017 ACCESS CENTER TECH REFRESH-SW."/>
    <n v="58297.49"/>
    <s v="C"/>
    <n v="303"/>
    <s v="Technology"/>
    <s v="less than 100K"/>
  </r>
  <r>
    <s v="C3912 CMN Computer Eq, new"/>
    <n v="143003872"/>
    <s v="F.10017.13.03.03"/>
    <x v="141"/>
    <s v="Late Charge Unitization"/>
    <n v="529294.49"/>
    <s v="C"/>
    <n v="3912"/>
    <s v="Technology"/>
    <s v="Infrastructure technology refresh of hardware to replace those aging components in the existing Call Center/IVR environment."/>
  </r>
  <r>
    <s v="C303 INT Misc Intangible Plant"/>
    <n v="143003922"/>
    <s v="F.10017.13.03.03"/>
    <x v="141"/>
    <s v="Late Charge Unitization"/>
    <n v="895224.62"/>
    <s v="C"/>
    <n v="303"/>
    <s v="Technology"/>
    <s v="Infrastructure software licensing and system integration services for designing and implementing the upgraded Cisco Call Center application. "/>
  </r>
  <r>
    <s v="C303 INT Misc Intangible Plant"/>
    <n v="143002600"/>
    <s v="F.10018.04.02.01"/>
    <x v="142"/>
    <s v="Late Charge Unitization"/>
    <n v="86390.1"/>
    <s v="C"/>
    <n v="303"/>
    <s v="Technology"/>
    <s v="less than 100K"/>
  </r>
  <r>
    <s v="C3912 CMN Computer Eq, new"/>
    <n v="143002505"/>
    <s v="F.10018.04.04.01"/>
    <x v="143"/>
    <s v="Work Order Addition"/>
    <n v="123040.63"/>
    <s v="C"/>
    <n v="3912"/>
    <s v="Technology"/>
    <s v="Implementation of security privileged identity management (PIM) to control how privileged users and accounts access systems and data across the IT environment."/>
  </r>
  <r>
    <s v="C303 INT Misc Intangible Plant"/>
    <n v="143002545"/>
    <s v="F.10018.04.04.01"/>
    <x v="143"/>
    <s v="Late Charge Unitization"/>
    <n v="374171.65"/>
    <s v="C"/>
    <n v="303"/>
    <s v="Technology"/>
    <s v="Implementation of security privileged identity management (PIM) to control how privileged users and accounts access systems and data across the IT environment."/>
  </r>
  <r>
    <s v="C303 INT Misc Intangible Plant"/>
    <n v="143002329"/>
    <s v="F.10018.04.05.01"/>
    <x v="144"/>
    <s v="Work Order Addition"/>
    <n v="1139.570000000007"/>
    <s v="C"/>
    <n v="303"/>
    <s v="Technology"/>
    <s v="less than 100K"/>
  </r>
  <r>
    <s v="C303 INT Misc Intangible Plant"/>
    <n v="143002056"/>
    <s v="F.10018.04.06.01"/>
    <x v="145"/>
    <s v="Work Order Addition"/>
    <n v="330678.34000000003"/>
    <s v="C"/>
    <n v="303"/>
    <s v="Technology"/>
    <s v="Security equipment for the new ESO(East Side Operation) Operation Center"/>
  </r>
  <r>
    <s v="C3912 CMN Computer Eq, new"/>
    <n v="143002699"/>
    <s v="F.10018.04.06.01"/>
    <x v="145"/>
    <s v="Work Order Addition"/>
    <n v="140197.26"/>
    <s v="C"/>
    <n v="3912"/>
    <s v="Technology"/>
    <s v="Security equipment for the new ESO(East Side Operation) Operation Center"/>
  </r>
  <r>
    <s v="C303 INT Misc Intangible Plant"/>
    <n v="143002334"/>
    <s v="F.10018.04.07.01"/>
    <x v="146"/>
    <s v="Work Order Addition"/>
    <n v="561039.96"/>
    <s v="C"/>
    <n v="303"/>
    <s v="Technology"/>
    <s v="Security  SIEM Implementation"/>
  </r>
  <r>
    <s v="C303 INT Misc Intangible Plant"/>
    <n v="143003513"/>
    <s v="F.10018.04.09.01"/>
    <x v="147"/>
    <s v="Late Charge Unitization"/>
    <n v="52407.18"/>
    <s v="C"/>
    <n v="303"/>
    <s v="Technology"/>
    <s v="less than 100K"/>
  </r>
  <r>
    <s v="C3912 CMN Computer Eq, new"/>
    <n v="143002448"/>
    <s v="F.10018.05.01.01"/>
    <x v="148"/>
    <s v="Work Order Addition"/>
    <n v="30138.66"/>
    <s v="C"/>
    <n v="3912"/>
    <s v="Technology"/>
    <s v="less than 100K"/>
  </r>
  <r>
    <s v="C303 INT Misc Intangible Plant"/>
    <n v="143002449"/>
    <s v="F.10018.05.01.01"/>
    <x v="148"/>
    <s v="Late Charge Unitization"/>
    <n v="15393.529999999999"/>
    <s v="C"/>
    <n v="303"/>
    <s v="Technology"/>
    <s v="less than 100K"/>
  </r>
  <r>
    <s v="C303 INT Misc Intangible Plant"/>
    <n v="143002208"/>
    <s v="F.10020.01.01.01"/>
    <x v="149"/>
    <s v="Work Order Addition"/>
    <n v="34150.85"/>
    <s v="C"/>
    <n v="303"/>
    <s v="Technology"/>
    <s v="Application implementation of new Archer tool for use by security and compliance programs and audit groups throughout PSE.  "/>
  </r>
  <r>
    <s v="C303 INT Misc Intangible Plant"/>
    <n v="143003010"/>
    <s v="F.10020.01.01.01"/>
    <x v="149"/>
    <s v="Late Charge Unitization"/>
    <n v="2270762.4799999995"/>
    <s v="C"/>
    <n v="303"/>
    <s v="Technology"/>
    <s v="Application implementation of new Archer tool for use by security and compliance programs and audit groups throughout PSE.  "/>
  </r>
  <r>
    <s v="E303 INT Misc Intangible Plant"/>
    <n v="130006523"/>
    <s v="K.10004.01.01.01"/>
    <x v="150"/>
    <s v="Work Order Addition"/>
    <n v="5469.3"/>
    <s v="E"/>
    <n v="303"/>
    <s v="Technology"/>
    <s v="less than 100K"/>
  </r>
  <r>
    <s v="E3912 GEN Computer Eq, new"/>
    <n v="130006523"/>
    <s v="K.10004.01.01.01"/>
    <x v="150"/>
    <s v="Work Order Addition"/>
    <n v="9217.11"/>
    <s v="E"/>
    <n v="3912"/>
    <s v="Technology"/>
    <s v="less than 100K"/>
  </r>
  <r>
    <s v="E3970 GEN Comm Equip, old"/>
    <n v="130004422"/>
    <s v="K.10005.01.01.01"/>
    <x v="151"/>
    <s v="Late Charge Unitization"/>
    <n v="0"/>
    <s v="E"/>
    <n v="3970"/>
    <s v="Technology"/>
    <s v="less than 100K"/>
  </r>
  <r>
    <s v="E3970 GEN Comm Equip, old"/>
    <n v="130004423"/>
    <s v="K.10005.01.02.01"/>
    <x v="152"/>
    <s v="Late Charge Unitization"/>
    <n v="0"/>
    <s v="E"/>
    <n v="3970"/>
    <s v="Technology"/>
    <s v="less than 100K"/>
  </r>
  <r>
    <s v="C303 INT Misc Intangible Plant"/>
    <n v="143002440"/>
    <s v="K.10012.01.01.01"/>
    <x v="153"/>
    <s v="Late Charge Unitization"/>
    <n v="21685.649999999998"/>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42"/>
    <s v="K.10012.01.01.02"/>
    <x v="154"/>
    <s v="Late Charge Unitization"/>
    <n v="2159985.96"/>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912 CMN Computer Eq, new"/>
    <n v="143002540"/>
    <s v="K.10012.01.01.02"/>
    <x v="154"/>
    <s v="Work Order Addition"/>
    <n v="221549.19"/>
    <s v="C"/>
    <n v="3912"/>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27"/>
    <s v="K.10012.01.01.03"/>
    <x v="155"/>
    <s v="Work Order Addition"/>
    <n v="539393.25"/>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543"/>
    <s v="K.10012.01.01.05"/>
    <x v="156"/>
    <s v="Late Charge Unitization"/>
    <n v="3676202.16"/>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53"/>
    <s v="K.10012.01.01.07"/>
    <x v="157"/>
    <s v="Late Charge Unitization"/>
    <n v="135365.02000000002"/>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515"/>
    <s v="K.10012.01.01.11"/>
    <x v="158"/>
    <s v="Work Order Addition"/>
    <n v="447091.55"/>
    <s v="C"/>
    <n v="303"/>
    <s v="Technology"/>
    <s v="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_x000a_"/>
  </r>
  <r>
    <s v="C303 INT Misc Intangible Plant"/>
    <n v="143003148"/>
    <s v="K.10012.01.02.01"/>
    <x v="159"/>
    <s v="CI-CRM/CSR GUIDED EXPERIENCE- SW.3Y"/>
    <n v="56045.919999999998"/>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3151"/>
    <s v="K.10012.01.02.02"/>
    <x v="160"/>
    <s v="Late Charge Unitization"/>
    <n v="666134.26"/>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660"/>
    <s v="K.10012.01.02.03"/>
    <x v="161"/>
    <s v="Late Charge Unitization"/>
    <n v="1017628.7899999999"/>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47"/>
    <s v="K.10012.01.02.07"/>
    <x v="162"/>
    <s v="Work Order Addition"/>
    <n v="657981.71"/>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3149"/>
    <s v="K.10012.01.02.08"/>
    <x v="163"/>
    <s v="CI-MANAGE ACCOUNTS AND PROFILE-SW.3"/>
    <n v="103611.04"/>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058"/>
    <s v="K.10012.01.02.10"/>
    <x v="164"/>
    <s v="Late Charge Unitization"/>
    <n v="14127.460000000001"/>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3948"/>
    <s v="K.10012.01.03.06"/>
    <x v="165"/>
    <s v="Late Charge Unitization"/>
    <n v="154503.91"/>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912 CMN Computer Eq, new"/>
    <n v="143002434"/>
    <s v="K.10012.01.04.01"/>
    <x v="166"/>
    <s v="Work Order Addition"/>
    <n v="4645.76"/>
    <s v="C"/>
    <n v="3912"/>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35"/>
    <s v="K.10012.01.04.01"/>
    <x v="166"/>
    <s v="Work Order Addition"/>
    <n v="1162999.02"/>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52"/>
    <s v="K.10012.01.05.01"/>
    <x v="167"/>
    <s v="Late Charge Unitization"/>
    <n v="3568848.4"/>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912 CMN Computer Eq, new"/>
    <n v="143002095"/>
    <s v="K.10012.01.05.02"/>
    <x v="168"/>
    <s v="Late Charge Unitization"/>
    <n v="105767.64"/>
    <s v="C"/>
    <n v="3912"/>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096"/>
    <s v="K.10012.01.05.02"/>
    <x v="168"/>
    <s v="Late Charge Unitization"/>
    <n v="3158303.2100000004"/>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1002960"/>
    <s v="K.10015.01.01.01"/>
    <x v="169"/>
    <s v="Work Order Addition"/>
    <n v="25860.77"/>
    <s v="C"/>
    <n v="303"/>
    <s v="Technology"/>
    <s v="less than 100K"/>
  </r>
  <r>
    <s v="E3912 GEN Computer Eq, HPK Ridge"/>
    <n v="141002960"/>
    <s v="K.10015.01.01.01"/>
    <x v="169"/>
    <s v="Work Order Addition"/>
    <n v="-25317.69"/>
    <s v="E"/>
    <n v="3912"/>
    <s v="Technology"/>
    <s v="less than 100K"/>
  </r>
  <r>
    <s v="E3912 GEN Computer Eq, new"/>
    <n v="141002960"/>
    <s v="K.10015.01.01.01"/>
    <x v="169"/>
    <s v="Work Order Addition"/>
    <n v="0"/>
    <s v="E"/>
    <n v="3912"/>
    <s v="Technology"/>
    <s v="less than 100K"/>
  </r>
  <r>
    <s v="E303 INT Misc Intangible Plant"/>
    <n v="103007297"/>
    <s v="K.10017.01.01.01"/>
    <x v="170"/>
    <s v="Work Order Addition"/>
    <n v="308893.98"/>
    <s v="E"/>
    <n v="303"/>
    <s v="Technology"/>
    <s v="Infrastructure technology to support requirement of hydro FERC license."/>
  </r>
  <r>
    <s v="E303 INT Misc Intangible Plant"/>
    <n v="141003157"/>
    <s v="K.10017.01.01.04"/>
    <x v="171"/>
    <s v="Late Charge Unitization"/>
    <n v="380791.13999999996"/>
    <s v="E"/>
    <n v="303"/>
    <s v="Technology"/>
    <s v="Infrastructure technology to support requirement of hydro FERC license."/>
  </r>
  <r>
    <s v="E303 INT Misc Intangible Plant"/>
    <n v="141003181"/>
    <s v="K.10020.01.01.01"/>
    <x v="172"/>
    <s v="Late Charge Unitization"/>
    <n v="46752.719999999994"/>
    <s v="E"/>
    <n v="303"/>
    <s v="Technology"/>
    <s v="Infrastructure upgrade of DCS alarm and event management system"/>
  </r>
  <r>
    <s v="E3912 GEN Computer Eq, new"/>
    <n v="141003182"/>
    <s v="K.10020.01.01.01"/>
    <x v="172"/>
    <s v="Work Order Addition"/>
    <n v="80160.98"/>
    <s v="E"/>
    <n v="3912"/>
    <s v="Technology"/>
    <s v="Infrastructure upgrade of DCS alarm and event management system"/>
  </r>
  <r>
    <s v="E3970 GEN Comm Equip, new"/>
    <n v="141003583"/>
    <s v="K.10032.01.01.01"/>
    <x v="173"/>
    <s v="Work Order Addition"/>
    <n v="2665.09"/>
    <s v="E"/>
    <n v="3970"/>
    <s v="Technology"/>
    <s v="Infrastructure Technology to support Wild Horse Battery Project."/>
  </r>
  <r>
    <s v="E3970 GEN Comm Equip, new"/>
    <n v="141003585"/>
    <s v="K.10032.01.01.01"/>
    <x v="173"/>
    <s v="Late Charge Unitization"/>
    <n v="130003.05"/>
    <s v="E"/>
    <n v="3970"/>
    <s v="Technology"/>
    <s v="Infrastructure Technology to support Wild Horse Battery Project."/>
  </r>
  <r>
    <s v="E3912 GEN Computer Eq, new"/>
    <n v="141003840"/>
    <s v="K.10032.01.01.01"/>
    <x v="173"/>
    <s v="WILD HORSE BATTERY PRIMAS-HW.CE"/>
    <n v="2551.65"/>
    <s v="E"/>
    <n v="3912"/>
    <s v="Technology"/>
    <s v="Infrastructure Technology to support Wild Horse Battery Project."/>
  </r>
  <r>
    <s v="E3970 GEN Comm Equip, new"/>
    <n v="141002861"/>
    <s v="P.10004.09.20.01.01"/>
    <x v="174"/>
    <s v="Work Order Addition"/>
    <n v="0"/>
    <s v="E"/>
    <n v="3970"/>
    <s v="Technology"/>
    <s v="less than 100K"/>
  </r>
  <r>
    <s v="E3970 GEN Comm Equip, new"/>
    <n v="141002819"/>
    <s v="P.10012.63.21.01"/>
    <x v="175"/>
    <s v="Work Order Addition"/>
    <n v="0"/>
    <s v="E"/>
    <n v="3970"/>
    <s v="Technology"/>
    <s v="less than 100K"/>
  </r>
  <r>
    <s v="E3970 GEN Comm Equip, new"/>
    <n v="141002993"/>
    <s v="P.10014.17.04"/>
    <x v="176"/>
    <s v="Work Order Addition"/>
    <n v="141598.85"/>
    <s v="E"/>
    <n v="3970"/>
    <s v="Technology"/>
    <s v="Infrastructure communication technology work required to support T&amp;D projects.  Please see exhibits or work papers of Cathy Koch."/>
  </r>
  <r>
    <s v="C3912 CMN Computer Eq, new"/>
    <n v="143002665"/>
    <s v="P.10014.17.07"/>
    <x v="177"/>
    <s v="Work Order Addition"/>
    <n v="1830.01"/>
    <s v="C"/>
    <n v="3912"/>
    <s v="Technology"/>
    <s v="less than 100K"/>
  </r>
  <r>
    <s v="E3970 GEN Comm Equip, new"/>
    <n v="141002098"/>
    <s v="P.10014.25.01.01"/>
    <x v="178"/>
    <s v="Work Order Addition"/>
    <n v="0"/>
    <s v="E"/>
    <n v="3970"/>
    <s v="Technology"/>
    <s v="less than 100K"/>
  </r>
  <r>
    <s v="E3970 GEN Comm Equip, new"/>
    <n v="141002099"/>
    <s v="P.10014.25.01.01"/>
    <x v="178"/>
    <s v="Work Order Addition"/>
    <n v="0"/>
    <s v="E"/>
    <n v="3970"/>
    <s v="Technology"/>
    <s v="less than 100K"/>
  </r>
  <r>
    <s v="E3970 GEN Comm Equip, new"/>
    <n v="141000996"/>
    <s v="P.10014.25.02.01"/>
    <x v="179"/>
    <s v="Net $0 Unitization"/>
    <n v="0"/>
    <s v="E"/>
    <n v="3970"/>
    <s v="Technology"/>
    <s v="less than 100K"/>
  </r>
  <r>
    <s v="E3912 GEN Computer Eq, new"/>
    <n v="141002808"/>
    <s v="P.10014.25.02.01"/>
    <x v="179"/>
    <s v="Work Order Addition"/>
    <n v="0"/>
    <s v="E"/>
    <n v="3912"/>
    <s v="Technology"/>
    <s v="less than 100K"/>
  </r>
  <r>
    <s v="E3912 GEN Computer Eq, new"/>
    <n v="141002367"/>
    <s v="R.10001.01.01.01"/>
    <x v="180"/>
    <s v="Late Charge Unitization"/>
    <n v="-9132.1399999999849"/>
    <s v="E"/>
    <n v="3912"/>
    <s v="Technology"/>
    <s v="less than 100K"/>
  </r>
  <r>
    <s v="E3970 GEN Comm Equip, new"/>
    <n v="141002369"/>
    <s v="R.10001.01.01.01"/>
    <x v="180"/>
    <s v="Late Charge Unitization"/>
    <n v="-4372.3300000000017"/>
    <s v="E"/>
    <n v="3970"/>
    <s v="Technology"/>
    <s v="less than 100K"/>
  </r>
  <r>
    <s v="E3912 GEN Computer Eq, new"/>
    <n v="141002402"/>
    <s v="R.10001.02.01.01"/>
    <x v="181"/>
    <s v="Late Charge Unitization"/>
    <n v="-325.0600000000004"/>
    <s v="E"/>
    <n v="3912"/>
    <s v="Technology"/>
    <s v="less than 100K"/>
  </r>
  <r>
    <s v="E3970 GEN Comm Equip, new"/>
    <n v="141002403"/>
    <s v="R.10001.02.01.01"/>
    <x v="181"/>
    <s v="Late Charge Unitization"/>
    <n v="-9101.3000000000175"/>
    <s v="E"/>
    <n v="3970"/>
    <s v="Technology"/>
    <s v="less than 100K"/>
  </r>
  <r>
    <s v="E3912 GEN Computer Eq, new"/>
    <n v="141002881"/>
    <s v="R.10005.01.01.02"/>
    <x v="182"/>
    <s v="Work Order Addition"/>
    <n v="36894.660000000003"/>
    <s v="E"/>
    <n v="3912"/>
    <s v="Technology"/>
    <s v="Infrastructure computing technology work required to support T&amp;D projects.  Please see exhibits or work papers of Cathy Koch."/>
  </r>
  <r>
    <s v="E3970 GEN Comm Equip, new"/>
    <n v="141002886"/>
    <s v="R.10005.01.01.02"/>
    <x v="182"/>
    <s v="Late Charge Unitization"/>
    <n v="203042.99999999994"/>
    <s v="E"/>
    <n v="3970"/>
    <s v="Technology"/>
    <s v="Infrastructure communication technology work required to support T&amp;D projects.  Please see exhibits or work papers of Cathy Koch."/>
  </r>
  <r>
    <s v="E3970 GEN Comm Equip, new"/>
    <n v="141003481"/>
    <s v="R.10005.01.01.02"/>
    <x v="182"/>
    <s v="Late Charge Unitization"/>
    <n v="125312.54000000001"/>
    <s v="E"/>
    <n v="3970"/>
    <s v="Technology"/>
    <s v="Infrastructure communication technology work required to support T&amp;D projects.  Please see exhibits or work papers of Cathy Koch."/>
  </r>
  <r>
    <s v="E3912 GEN Computer Eq, new"/>
    <n v="141003565"/>
    <s v="R.10005.01.01.02"/>
    <x v="182"/>
    <s v="Late Charge Unitization"/>
    <n v="165984.30000000002"/>
    <s v="E"/>
    <n v="3912"/>
    <s v="Technology"/>
    <s v="Infrastructure computing technology work required to support T&amp;D projects.  Please see exhibits or work papers of Cathy Koch."/>
  </r>
  <r>
    <s v="E3970 GEN Comm Equip, new"/>
    <n v="141002925"/>
    <s v="R.10005.01.01.04"/>
    <x v="183"/>
    <s v="ROS - ROSE HILL SUBSTATION IMPROVEM"/>
    <n v="22800.9"/>
    <s v="E"/>
    <n v="3970"/>
    <s v="Technology"/>
    <s v="less than 100K"/>
  </r>
  <r>
    <s v="E3970 GEN Comm Equip, new"/>
    <n v="141001981"/>
    <s v="R.10006.01.01.03"/>
    <x v="184"/>
    <s v="Work Order Addition"/>
    <n v="60990.67"/>
    <s v="E"/>
    <n v="3970"/>
    <s v="Technology"/>
    <s v="Infrastructure communication technology work to support conversation from radio to fiber communication"/>
  </r>
  <r>
    <s v="E3970 GEN Comm Equip, new"/>
    <n v="141001987"/>
    <s v="R.10006.01.01.03"/>
    <x v="184"/>
    <s v="3302E124  CRESCENT HARBOR COMMUNICA"/>
    <n v="8184.3"/>
    <s v="E"/>
    <n v="3970"/>
    <s v="Technology"/>
    <s v="Infrastructure communication technology work to support conversation from radio to fiber communication"/>
  </r>
  <r>
    <s v="E3970 GEN Comm Equip, new"/>
    <n v="141002801"/>
    <s v="R.10006.01.01.03"/>
    <x v="184"/>
    <s v="Work Order Addition"/>
    <n v="-463.98"/>
    <s v="E"/>
    <n v="3970"/>
    <s v="Technology"/>
    <s v="Infrastructure communication technology work to support conversation from radio to fiber communication"/>
  </r>
  <r>
    <s v="E3970 GEN Comm Equip, new"/>
    <n v="141002802"/>
    <s v="R.10006.01.01.03"/>
    <x v="184"/>
    <s v="Late Charge Unitization"/>
    <n v="26808.52"/>
    <s v="E"/>
    <n v="3970"/>
    <s v="Technology"/>
    <s v="Infrastructure communication technology work to support conversation from radio to fiber communication"/>
  </r>
  <r>
    <s v="E3912 GEN Computer Eq, new"/>
    <n v="141002809"/>
    <s v="R.10006.01.01.03"/>
    <x v="184"/>
    <s v="Work Order Addition"/>
    <n v="33093.199999999997"/>
    <s v="E"/>
    <n v="3912"/>
    <s v="Technology"/>
    <s v="Infrastructure communication technology work to support conversation from radio to fiber communication"/>
  </r>
  <r>
    <s v="E3912 GEN Computer Eq, new"/>
    <n v="141002901"/>
    <s v="R.10006.01.01.03"/>
    <x v="184"/>
    <s v="Work Order Addition"/>
    <n v="13062.7"/>
    <s v="E"/>
    <n v="3912"/>
    <s v="Technology"/>
    <s v="Infrastructure communication technology work to support conversation from radio to fiber communication"/>
  </r>
  <r>
    <s v="C3912 CMN Computer Eq, new"/>
    <n v="143002093"/>
    <s v="R.10006.01.01.03"/>
    <x v="184"/>
    <s v="Work Order Addition"/>
    <n v="23439.27"/>
    <s v="C"/>
    <n v="3912"/>
    <s v="Technology"/>
    <s v="Infrastructure communication technology work to support conversation from radio to fiber communication"/>
  </r>
  <r>
    <s v="E3970 GEN Comm Equip, new"/>
    <n v="141002080"/>
    <s v="R.10006.01.01.04"/>
    <x v="185"/>
    <s v="2305E073 TAL-MET-OBR 115 KV SCADA C"/>
    <n v="5901.24"/>
    <s v="E"/>
    <n v="3970"/>
    <s v="Technology"/>
    <s v="Infrastructure communication technology work to support conversation from radio to fiber communication"/>
  </r>
  <r>
    <s v="E3970 GEN Comm Equip, new"/>
    <n v="141002083"/>
    <s v="R.10006.01.01.04"/>
    <x v="185"/>
    <s v="Work Order Addition"/>
    <n v="1814.22"/>
    <s v="E"/>
    <n v="3970"/>
    <s v="Technology"/>
    <s v="Infrastructure communication technology work to support conversation from radio to fiber communication"/>
  </r>
  <r>
    <s v="E3970 GEN Comm Equip, new"/>
    <n v="141002804"/>
    <s v="R.10006.01.01.04"/>
    <x v="185"/>
    <s v="Work Order Addition"/>
    <n v="0"/>
    <s v="E"/>
    <n v="3970"/>
    <s v="Technology"/>
    <s v="Infrastructure communication technology work to support conversation from radio to fiber communication"/>
  </r>
  <r>
    <s v="E3970 GEN Comm Equip, new"/>
    <n v="141002876"/>
    <s v="R.10006.01.01.04"/>
    <x v="185"/>
    <s v="Late Charge Unitization"/>
    <n v="1111.9399999999998"/>
    <s v="E"/>
    <n v="3970"/>
    <s v="Technology"/>
    <s v="Infrastructure communication technology work to support conversation from radio to fiber communication"/>
  </r>
  <r>
    <s v="E3970 GEN Comm Equip, new"/>
    <n v="141003078"/>
    <s v="R.10006.01.01.04"/>
    <x v="185"/>
    <s v="Work Order Addition"/>
    <n v="62881.95"/>
    <s v="E"/>
    <n v="3970"/>
    <s v="Technology"/>
    <s v="Infrastructure communication technology work to support conversation from radio to fiber communication"/>
  </r>
  <r>
    <s v="E3970 GEN Comm Equip, new"/>
    <n v="141003096"/>
    <s v="R.10006.01.01.04"/>
    <x v="185"/>
    <s v="Work Order Addition"/>
    <n v="28830.34"/>
    <s v="E"/>
    <n v="3970"/>
    <s v="Technology"/>
    <s v="Infrastructure communication technology work to support conversation from radio to fiber communication"/>
  </r>
  <r>
    <s v="E3970 GEN Comm Equip, new"/>
    <n v="141003164"/>
    <s v="R.10006.01.01.04"/>
    <x v="185"/>
    <s v="Work Order Addition"/>
    <n v="75866.95"/>
    <s v="E"/>
    <n v="3970"/>
    <s v="Technology"/>
    <s v="Infrastructure communication technology work to support conversation from radio to fiber communication"/>
  </r>
  <r>
    <s v="E3970 GEN Comm Equip, new"/>
    <n v="141003280"/>
    <s v="R.10006.01.01.04"/>
    <x v="185"/>
    <s v="Work Order Addition"/>
    <n v="92820.76"/>
    <s v="E"/>
    <n v="3970"/>
    <s v="Technology"/>
    <s v="Infrastructure communication technology work to support conversation from radio to fiber communication"/>
  </r>
  <r>
    <s v="E3970 GEN Comm Equip, new"/>
    <n v="141003661"/>
    <s v="R.10006.01.01.04"/>
    <x v="185"/>
    <s v="Late Charge Unitization"/>
    <n v="14111.1"/>
    <s v="E"/>
    <n v="3970"/>
    <s v="Technology"/>
    <s v="Infrastructure communication technology work to support conversation from radio to fiber communication"/>
  </r>
  <r>
    <s v="E3970 GEN Comm Equip, new"/>
    <n v="141002640"/>
    <s v="R.10007.01.01.01"/>
    <x v="186"/>
    <s v="Work Order Addition"/>
    <n v="0"/>
    <s v="E"/>
    <n v="3970"/>
    <s v="Technology"/>
    <s v="less than 100K"/>
  </r>
  <r>
    <s v="E3970 GEN Comm Equip, new"/>
    <n v="141002621"/>
    <s v="R.10007.03.01.02"/>
    <x v="187"/>
    <s v="2805E028 BEVERLY PARK FIBER REOC"/>
    <n v="5012.4799999999996"/>
    <s v="E"/>
    <n v="3970"/>
    <s v="Technology"/>
    <s v="less than 100K"/>
  </r>
  <r>
    <s v="E3912 GEN Computer Eq, new"/>
    <n v="141003400"/>
    <s v="R.10007.03.01.02"/>
    <x v="187"/>
    <s v="Late Charge Unitization"/>
    <n v="12909.789999999979"/>
    <s v="E"/>
    <n v="3912"/>
    <s v="Technology"/>
    <s v="less than 100K"/>
  </r>
  <r>
    <s v="E3970 GEN Comm Equip, new"/>
    <n v="141002541"/>
    <s v="R.10007.05.01.01"/>
    <x v="188"/>
    <s v="Late Charge Unitization"/>
    <n v="2124.8499999999981"/>
    <s v="E"/>
    <n v="3970"/>
    <s v="Technology"/>
    <s v="less than 100K"/>
  </r>
  <r>
    <s v="E3970 GEN Comm Equip, new"/>
    <n v="141002851"/>
    <s v="R.10007.05.01.01"/>
    <x v="188"/>
    <s v="Late Charge Unitization"/>
    <n v="-31816.7"/>
    <s v="E"/>
    <n v="3970"/>
    <s v="Technology"/>
    <s v="less than 100K"/>
  </r>
  <r>
    <s v="E3970 GEN Comm Equip, new"/>
    <n v="141002852"/>
    <s v="R.10007.05.01.01"/>
    <x v="188"/>
    <s v="Late Charge Unitization"/>
    <n v="-35023.339999999997"/>
    <s v="E"/>
    <n v="3970"/>
    <s v="Technology"/>
    <s v="less than 100K"/>
  </r>
  <r>
    <s v="E3970 GEN Comm Equip, new"/>
    <n v="141002853"/>
    <s v="R.10007.05.01.01"/>
    <x v="188"/>
    <s v="Late Charge Unitization"/>
    <n v="-76161.570000000007"/>
    <s v="E"/>
    <n v="3970"/>
    <s v="Technology"/>
    <s v="less than 100K"/>
  </r>
  <r>
    <s v="E3970 GEN Comm Equip, new"/>
    <n v="141002854"/>
    <s v="R.10007.05.01.01"/>
    <x v="188"/>
    <s v="Late Charge Unitization"/>
    <n v="0"/>
    <s v="E"/>
    <n v="3970"/>
    <s v="Technology"/>
    <s v="less than 100K"/>
  </r>
  <r>
    <s v="E3970 GEN Comm Equip, new"/>
    <n v="141002855"/>
    <s v="R.10007.05.01.01"/>
    <x v="188"/>
    <s v="Late Charge Unitization"/>
    <n v="60.790000000000006"/>
    <s v="E"/>
    <n v="3970"/>
    <s v="Technology"/>
    <s v="less than 100K"/>
  </r>
  <r>
    <s v="E3970 GEN Comm Equip, new"/>
    <n v="141002856"/>
    <s v="R.10007.05.01.01"/>
    <x v="188"/>
    <s v="Late Charge Unitization"/>
    <n v="-5979.14"/>
    <s v="E"/>
    <n v="3970"/>
    <s v="Technology"/>
    <s v="less than 100K"/>
  </r>
  <r>
    <s v="E3970 GEN Comm Equip, new"/>
    <n v="141002857"/>
    <s v="R.10007.05.01.01"/>
    <x v="188"/>
    <s v="Late Charge Unitization"/>
    <n v="-15783.619999999999"/>
    <s v="E"/>
    <n v="3970"/>
    <s v="Technology"/>
    <s v="less than 100K"/>
  </r>
  <r>
    <s v="E3970 GEN Comm Equip, new"/>
    <n v="141002858"/>
    <s v="R.10007.05.01.01"/>
    <x v="188"/>
    <s v="Late Charge Unitization"/>
    <n v="-14452.289999999999"/>
    <s v="E"/>
    <n v="3970"/>
    <s v="Technology"/>
    <s v="less than 100K"/>
  </r>
  <r>
    <s v="E3970 GEN Comm Equip, new"/>
    <n v="141002859"/>
    <s v="R.10007.05.01.01"/>
    <x v="188"/>
    <s v="Late Charge Unitization"/>
    <n v="-19728.95"/>
    <s v="E"/>
    <n v="3970"/>
    <s v="Technology"/>
    <s v="less than 100K"/>
  </r>
  <r>
    <s v="E3970 GEN Comm Equip, new"/>
    <n v="141002995"/>
    <s v="R.10008.05.01.02"/>
    <x v="189"/>
    <s v="Work Order Addition"/>
    <n v="0"/>
    <s v="E"/>
    <n v="3970"/>
    <s v="Technology"/>
    <s v="less than 100K"/>
  </r>
  <r>
    <s v="E3970 GEN Comm Equip, new"/>
    <n v="141002580"/>
    <s v="R.10009.02.01.03"/>
    <x v="190"/>
    <s v="Late Charge Unitization"/>
    <n v="-36783.79"/>
    <s v="E"/>
    <n v="3970"/>
    <s v="Technology"/>
    <s v="less than 100K"/>
  </r>
  <r>
    <s v="E3912 GEN Computer Eq, new"/>
    <n v="141003740"/>
    <s v="R.10009.08.04.02"/>
    <x v="191"/>
    <s v="Late Charge Unitization"/>
    <n v="61504.670000000006"/>
    <s v="E"/>
    <n v="3912"/>
    <s v="Technology"/>
    <s v="less than 100K"/>
  </r>
  <r>
    <s v="E3970 GEN Comm Equip, new"/>
    <n v="141003032"/>
    <s v="R.10009.08.05.07"/>
    <x v="192"/>
    <s v="Work Order Addition"/>
    <n v="14683.99"/>
    <s v="E"/>
    <n v="3970"/>
    <s v="Technology"/>
    <s v="less than 100K"/>
  </r>
  <r>
    <s v="C3970 CMN Comm Equip, AMI Network"/>
    <n v="141003237"/>
    <s v="R.10009.12.01.01"/>
    <x v="193"/>
    <s v="Late Charge Unitization"/>
    <n v="4562.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1003237"/>
    <s v="R.10009.12.01.01"/>
    <x v="193"/>
    <s v="Late Charge Unitization"/>
    <n v="-4562.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4"/>
    <s v="R.10009.12.01.01"/>
    <x v="193"/>
    <s v="Work Order Addition"/>
    <n v="31650.0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4"/>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5"/>
    <s v="R.10009.12.01.01"/>
    <x v="193"/>
    <s v="Work Order Addition"/>
    <n v="42175.2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5"/>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6"/>
    <s v="R.10009.12.01.01"/>
    <x v="193"/>
    <s v="Late Charge Unitization"/>
    <n v="114551.4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6"/>
    <s v="R.10009.12.01.01"/>
    <x v="193"/>
    <s v="Work Order Addition"/>
    <n v="-102660.5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7"/>
    <s v="R.10009.12.01.01"/>
    <x v="193"/>
    <s v="Work Order Addition"/>
    <n v="21229.1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7"/>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8"/>
    <s v="R.10009.12.01.01"/>
    <x v="193"/>
    <s v="Work Order Addition"/>
    <n v="396364.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8"/>
    <s v="R.10009.12.01.01"/>
    <x v="193"/>
    <s v="Work Order Addition"/>
    <n v="-369224.6200000000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04"/>
    <s v="R.10009.12.01.01"/>
    <x v="193"/>
    <s v="Late Charge Unitization"/>
    <n v="2663100.6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04"/>
    <s v="R.10009.12.01.01"/>
    <x v="193"/>
    <s v="Late Charge Unitization"/>
    <n v="-2573.28999999998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21"/>
    <s v="R.10009.12.01.01"/>
    <x v="193"/>
    <s v="Late Charge Unitization"/>
    <n v="703609.9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1"/>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2"/>
    <s v="R.10009.12.01.01"/>
    <x v="193"/>
    <s v="Late Charge Unitization"/>
    <n v="121292.1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2"/>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4"/>
    <s v="R.10009.12.01.01"/>
    <x v="193"/>
    <s v="Late Charge Unitization"/>
    <n v="113392.0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4"/>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5"/>
    <s v="R.10009.12.01.01"/>
    <x v="193"/>
    <s v="Work Order Addition"/>
    <n v="477231.2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5"/>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6"/>
    <s v="R.10009.12.01.01"/>
    <x v="193"/>
    <s v="Late Charge Unitization"/>
    <n v="48616.18000000000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6"/>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7"/>
    <s v="R.10009.12.01.01"/>
    <x v="193"/>
    <s v="Late Charge Unitization"/>
    <n v="199938.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9"/>
    <s v="R.10009.12.01.01"/>
    <x v="193"/>
    <s v="Late Charge Unitization"/>
    <n v="55160.6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9"/>
    <s v="R.10009.12.01.01"/>
    <x v="193"/>
    <s v="Work Order Addition"/>
    <n v="0"/>
    <s v="C"/>
    <n v="3970"/>
    <s v="Technology"/>
    <s v="Infrastructure communications Technology to support T&amp;D projects.  Please see exhibits or work papers of Cathy Koch."/>
  </r>
  <r>
    <s v="C3970 CMN Comm Equip, AMI Network"/>
    <n v="143002533"/>
    <s v="R.10009.12.01.01"/>
    <x v="193"/>
    <s v="Work Order Addition"/>
    <n v="34153.949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34"/>
    <s v="R.10009.12.01.01"/>
    <x v="193"/>
    <s v="Late Charge Unitization"/>
    <n v="126069.5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34"/>
    <s v="R.10009.12.01.01"/>
    <x v="193"/>
    <s v="Work Order Addition"/>
    <n v="-117734.5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35"/>
    <s v="R.10009.12.01.01"/>
    <x v="193"/>
    <s v="Late Charge Unitization"/>
    <n v="21603.1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0"/>
    <s v="R.10009.12.01.01"/>
    <x v="193"/>
    <s v="Work Order Addition"/>
    <n v="299582.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1"/>
    <s v="R.10009.12.01.01"/>
    <x v="193"/>
    <s v="Work Order Addition"/>
    <n v="247710.8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2"/>
    <s v="R.10009.12.01.01"/>
    <x v="193"/>
    <s v="Late Charge Unitization"/>
    <n v="246595.3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3"/>
    <s v="R.10009.12.01.01"/>
    <x v="193"/>
    <s v="Late Charge Unitization"/>
    <n v="10782.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4"/>
    <s v="R.10009.12.01.01"/>
    <x v="193"/>
    <s v="Late Charge Unitization"/>
    <n v="21802.72000000000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5"/>
    <s v="R.10009.12.01.01"/>
    <x v="193"/>
    <s v="Late Charge Unitization"/>
    <n v="84078.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6"/>
    <s v="R.10009.12.01.01"/>
    <x v="193"/>
    <s v="Late Charge Unitization"/>
    <n v="24394.0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7"/>
    <s v="R.10009.12.01.01"/>
    <x v="193"/>
    <s v="Late Charge Unitization"/>
    <n v="99838.5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87"/>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8"/>
    <s v="R.10009.12.01.01"/>
    <x v="193"/>
    <s v="Late Charge Unitization"/>
    <n v="21764.4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9"/>
    <s v="R.10009.12.01.01"/>
    <x v="193"/>
    <s v="Late Charge Unitization"/>
    <n v="80542.3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90"/>
    <s v="R.10009.12.01.01"/>
    <x v="193"/>
    <s v="Late Charge Unitization"/>
    <n v="139277.2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90"/>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91"/>
    <s v="R.10009.12.01.01"/>
    <x v="193"/>
    <s v="Work Order Addition"/>
    <n v="320740.15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07"/>
    <s v="R.10009.12.01.01"/>
    <x v="193"/>
    <s v="Late Charge Unitization"/>
    <n v="341141.5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08"/>
    <s v="R.10009.12.01.01"/>
    <x v="193"/>
    <s v="Work Order Addition"/>
    <n v="16845.359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09"/>
    <s v="R.10009.12.01.01"/>
    <x v="193"/>
    <s v="Late Charge Unitization"/>
    <n v="75224.68999999998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10"/>
    <s v="R.10009.12.01.01"/>
    <x v="193"/>
    <s v="Late Charge Unitization"/>
    <n v="10736.1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13"/>
    <s v="R.10009.12.01.01"/>
    <x v="193"/>
    <s v="Work Order Addition"/>
    <n v="43212.1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14"/>
    <s v="R.10009.12.01.01"/>
    <x v="193"/>
    <s v="Work Order Addition"/>
    <n v="204714.1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616"/>
    <s v="R.10009.12.01.01"/>
    <x v="193"/>
    <s v="Work Order Addition"/>
    <n v="70144.9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4"/>
    <s v="R.10009.12.01.01"/>
    <x v="193"/>
    <s v="Late Charge Unitization"/>
    <n v="81564.7300000000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25"/>
    <s v="R.10009.12.01.01"/>
    <x v="193"/>
    <s v="9999E999 AMI NTWK DEPLOY S3 UNIKCO"/>
    <n v="209740.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6"/>
    <s v="R.10009.12.01.01"/>
    <x v="193"/>
    <s v="Work Order Addition"/>
    <n v="178484.340000000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7"/>
    <s v="R.10009.12.01.01"/>
    <x v="193"/>
    <s v="Work Order Addition"/>
    <n v="2191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9"/>
    <s v="R.10009.12.01.01"/>
    <x v="193"/>
    <s v="Late Charge Unitization"/>
    <n v="24681.109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0"/>
    <s v="R.10009.12.01.01"/>
    <x v="193"/>
    <s v="Late Charge Unitization"/>
    <n v="102991.8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1"/>
    <s v="R.10009.12.01.01"/>
    <x v="193"/>
    <s v="Late Charge Unitization"/>
    <n v="107812.8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2"/>
    <s v="R.10009.12.01.01"/>
    <x v="193"/>
    <s v="Work Order Addition"/>
    <n v="45891.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33"/>
    <s v="R.10009.12.01.01"/>
    <x v="193"/>
    <s v="2204E131 AMI NTWK S3 FEDERAL WAY"/>
    <n v="404888.6100000000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4"/>
    <s v="R.10009.12.01.01"/>
    <x v="193"/>
    <s v="Late Charge Unitization"/>
    <n v="100839.26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5"/>
    <s v="R.10009.12.01.01"/>
    <x v="193"/>
    <s v="Late Charge Unitization"/>
    <n v="32614.9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37"/>
    <s v="R.10009.12.01.01"/>
    <x v="193"/>
    <s v="9999E999 AMI NTWK DEPLOY S5 UNCORP"/>
    <n v="642090.8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87"/>
    <s v="R.10009.12.01.01"/>
    <x v="193"/>
    <s v="Late Charge Unitization"/>
    <n v="22337.5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87"/>
    <s v="R.10009.12.01.01"/>
    <x v="193"/>
    <s v="Late Charge Unitization"/>
    <n v="107.2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89"/>
    <s v="R.10009.12.01.01"/>
    <x v="193"/>
    <s v="9999E999 AMI NTWK DEPLOY S1E YARROW"/>
    <n v="11418.1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90"/>
    <s v="R.10009.12.01.01"/>
    <x v="193"/>
    <s v="Work Order Addition"/>
    <n v="14071.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90"/>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91"/>
    <s v="R.10009.12.01.01"/>
    <x v="193"/>
    <s v="Late Charge Unitization"/>
    <n v="810995.3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91"/>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721"/>
    <s v="R.10009.12.01.01"/>
    <x v="193"/>
    <s v="9999E999 AMI NTWK DEPLOY S5 INCORP"/>
    <n v="1149215.8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723"/>
    <s v="R.10009.12.01.01"/>
    <x v="193"/>
    <s v="Late Charge Unitization"/>
    <n v="151938.3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723"/>
    <s v="R.10009.12.01.01"/>
    <x v="193"/>
    <s v="9999E999 AMI NTWK DEPLOY S5  LACEY"/>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726"/>
    <s v="R.10009.12.01.01"/>
    <x v="193"/>
    <s v="Work Order Addition"/>
    <n v="15723.9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726"/>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40"/>
    <s v="R.10009.12.01.01"/>
    <x v="193"/>
    <s v="9999E999 AMI NTWK DEPLOY S4 BAINBRI"/>
    <n v="143377.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1"/>
    <s v="R.10009.12.01.01"/>
    <x v="193"/>
    <s v="Late Charge Unitization"/>
    <n v="94545.0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4"/>
    <s v="R.10009.12.01.01"/>
    <x v="193"/>
    <s v="Late Charge Unitization"/>
    <n v="1006935.64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44"/>
    <s v="R.10009.12.01.01"/>
    <x v="193"/>
    <s v="9999E999 AMI NTWK DEPLOY UNIC KITSA"/>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5"/>
    <s v="R.10009.12.01.01"/>
    <x v="193"/>
    <s v="Late Charge Unitization"/>
    <n v="157339.8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6"/>
    <s v="R.10009.12.01.01"/>
    <x v="193"/>
    <s v="Late Charge Unitization"/>
    <n v="10545.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51"/>
    <s v="R.10009.12.01.01"/>
    <x v="193"/>
    <s v="Work Order Addition"/>
    <n v="12396.2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51"/>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54"/>
    <s v="R.10009.12.01.01"/>
    <x v="193"/>
    <s v="Work Order Addition"/>
    <n v="21205.8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54"/>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55"/>
    <s v="R.10009.12.01.01"/>
    <x v="193"/>
    <s v="Late Charge Unitization"/>
    <n v="67248.01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57"/>
    <s v="R.10009.12.01.01"/>
    <x v="193"/>
    <s v="9999E999 AMI NTWK DEPLOY N2 UNIC IS"/>
    <n v="327911.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69"/>
    <s v="R.10009.12.01.01"/>
    <x v="193"/>
    <s v="9999E999 AMI NTWK DEPLOY N3 SKAGIT"/>
    <n v="454390.4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3"/>
    <s v="R.10009.12.01.01"/>
    <x v="193"/>
    <s v="Late Charge Unitization"/>
    <n v="93409.1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4"/>
    <s v="R.10009.12.01.01"/>
    <x v="193"/>
    <s v="Late Charge Unitization"/>
    <n v="3095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7"/>
    <s v="R.10009.12.01.01"/>
    <x v="193"/>
    <s v="Late Charge Unitization"/>
    <n v="30901.7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9"/>
    <s v="R.10009.12.01.01"/>
    <x v="193"/>
    <s v="Late Charge Unitization"/>
    <n v="13000.4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82"/>
    <s v="R.10009.12.01.01"/>
    <x v="193"/>
    <s v="Late Charge Unitization"/>
    <n v="777386.5000000001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85"/>
    <s v="R.10009.12.01.01"/>
    <x v="193"/>
    <s v="9999E999 AMI NTWK DEPLOY N4 BELLING"/>
    <n v="246845.7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5"/>
    <s v="R.10009.12.01.01"/>
    <x v="193"/>
    <s v="2607E084 AMI NTWK DEPLOY S2 31314 N"/>
    <n v="4674.399999999999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6"/>
    <s v="R.10009.12.01.01"/>
    <x v="193"/>
    <s v="2506E044 AMI NTWK 26002 NE 70 ST RE"/>
    <n v="5871.059999999999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7"/>
    <s v="R.10009.12.01.01"/>
    <x v="193"/>
    <s v="2607E068 AMI NTWK DEPLOY S2 29906 N"/>
    <n v="4911.6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8"/>
    <s v="R.10009.12.01.01"/>
    <x v="193"/>
    <s v="2607E108 AMI NTWK 11715 338 AVE NE"/>
    <n v="13571.7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9"/>
    <s v="R.10009.12.01.01"/>
    <x v="193"/>
    <s v="2607E092 AMI NTWK DEPLOY S2 13815 3"/>
    <n v="4712.9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101"/>
    <s v="R.10009.12.01.01"/>
    <x v="193"/>
    <s v="2607104 AMI NTWK 34808 NE MOSS CK W"/>
    <n v="11877.8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102"/>
    <s v="R.10009.12.01.01"/>
    <x v="193"/>
    <s v="2210E024 AMI NTWK DEPLOY S2 20603 T"/>
    <n v="4675.439999999999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110"/>
    <s v="R.10009.12.01.01"/>
    <x v="193"/>
    <s v="2305E108 AMI NTWK DEPLOY S2 17116 1"/>
    <n v="12433.769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0"/>
    <s v="R.10009.12.01.01"/>
    <x v="193"/>
    <s v="2007E128 AMI 46720 303RD AVE SE ENU"/>
    <n v="5461.50999999999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5"/>
    <s v="R.10009.12.01.01"/>
    <x v="193"/>
    <s v="2107E116 AMI NTWK 35875 301 PL SE E"/>
    <n v="8629.200000000000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7"/>
    <s v="R.10009.12.01.01"/>
    <x v="193"/>
    <s v="9999E999 AMI 29415 327TH WAY SE RAV"/>
    <n v="5262.849999999999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9"/>
    <s v="R.10009.12.01.01"/>
    <x v="193"/>
    <s v="2007E124 AMI 37051 286TH AVE SE ENU"/>
    <n v="7292.3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22"/>
    <s v="R.10009.12.01.01"/>
    <x v="193"/>
    <s v="2606E105 AMI NTWK 12611 237 WY NE R"/>
    <n v="11180.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23"/>
    <s v="R.10009.12.01.01"/>
    <x v="193"/>
    <s v="2305E104 AMI NTWK 15631 SE FAIRWOOD"/>
    <n v="12419.6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34"/>
    <s v="R.10009.12.01.01"/>
    <x v="193"/>
    <s v="2205E124 AMI NTWK 4229 R ST NE AUBU"/>
    <n v="4491.1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40"/>
    <s v="R.10009.12.01.01"/>
    <x v="193"/>
    <s v="2106E140 AMI NTWK 25719 SE 367 ENUM"/>
    <n v="10423.44000000000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47"/>
    <s v="R.10009.12.01.01"/>
    <x v="193"/>
    <s v="1906E088 AMI NTWK 14786 WILKESONSPI"/>
    <n v="4633.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48"/>
    <s v="R.10009.12.01.01"/>
    <x v="193"/>
    <s v="1906E108 AMI NTWK 15921 WILKESONSPI"/>
    <n v="4616.9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52"/>
    <s v="R.10009.12.01.01"/>
    <x v="193"/>
    <s v="1904E066 AMI NTWK 8124 138 ST E PUY"/>
    <n v="11204.2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53"/>
    <s v="R.10009.12.01.01"/>
    <x v="193"/>
    <s v="2204E060 AMI NTWK 23429 51 AVE S KE"/>
    <n v="6260.9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54"/>
    <s v="R.10009.12.01.01"/>
    <x v="193"/>
    <s v="2005E024 AMI NTWK 6550 FRANCIS AV S"/>
    <n v="9633.04999999999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02"/>
    <s v="R.10009.12.01.01"/>
    <x v="193"/>
    <s v="Late Charge Unitization"/>
    <n v="2591.669999999999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18"/>
    <s v="R.10009.12.01.01"/>
    <x v="193"/>
    <s v="1906E127 AMI NTWK 18914 AP TUBBS RD"/>
    <n v="4633.64000000000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19"/>
    <s v="R.10009.12.01.01"/>
    <x v="193"/>
    <s v="2103E057 AMI NTWK 5121 SW 326 ST FE"/>
    <n v="11793.4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20"/>
    <s v="R.10009.12.01.01"/>
    <x v="193"/>
    <s v="2204E131 AMI NTWK 1842 S 285 PL FED"/>
    <n v="1126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4063"/>
    <s v="R.10009.12.01.01"/>
    <x v="193"/>
    <s v="2606E132 AMI NTWK 22686 NE ALDER CR"/>
    <n v="13255.8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4069"/>
    <s v="R.10009.12.01.01"/>
    <x v="193"/>
    <s v="2406E051 AMI NTWK 26532 SE OLD BLK"/>
    <n v="6269.7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2450"/>
    <s v="R.10009.12.01.02"/>
    <x v="194"/>
    <s v="Late Charge Unitization"/>
    <n v="4753919.1499999994"/>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G3970 GEN Comm Equip, new"/>
    <n v="142000864"/>
    <s v="R.10009.12.01.04"/>
    <x v="195"/>
    <s v="9999E999 AMI MODULE DEPLOYMENT (INT"/>
    <n v="1156510.3500000001"/>
    <s v="G"/>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G3912 GEN Computer Eq, new"/>
    <n v="142000988"/>
    <s v="R.10009.12.01.04"/>
    <x v="195"/>
    <s v="REMODEL SPACE @ NOB METER LAB HW.CE"/>
    <n v="32495.86"/>
    <s v="G"/>
    <n v="3912"/>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2516"/>
    <s v="R.10009.12.01.06"/>
    <x v="196"/>
    <s v="Work Order Addition"/>
    <n v="19506380.170000002"/>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2517"/>
    <s v="R.10009.12.01.06"/>
    <x v="196"/>
    <s v="Work Order Addition"/>
    <n v="478589.32"/>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12 CMN Computer Eq, new"/>
    <n v="143003060"/>
    <s v="R.10009.12.01.06"/>
    <x v="196"/>
    <s v="Work Order Addition"/>
    <n v="19365.849999999999"/>
    <s v="C"/>
    <n v="3912"/>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176"/>
    <s v="R.10009.12.01.06"/>
    <x v="196"/>
    <s v="AMI INFRASTR ADVANCEDSECURITY.SW.CN"/>
    <n v="2391451.5099999998"/>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178"/>
    <s v="R.10009.12.01.06"/>
    <x v="196"/>
    <s v="Late Charge Unitization"/>
    <n v="117013.74"/>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226"/>
    <s v="R.10009.12.01.06"/>
    <x v="196"/>
    <s v="Work Order Addition"/>
    <n v="937478.32"/>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881"/>
    <s v="R.10009.12.01.06"/>
    <x v="196"/>
    <s v="Late Charge Unitization"/>
    <n v="144038.78"/>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E3912 GEN Computer Eq, new"/>
    <n v="141002868"/>
    <s v="R.10009.12.03.01"/>
    <x v="197"/>
    <s v="Late Charge Unitization"/>
    <n v="441588.24000000005"/>
    <s v="E"/>
    <n v="3912"/>
    <s v="Technology"/>
    <s v="Infrastructure computing technology to support T&amp;D projects.  Please see exhibits or work papers of Cathy Koch."/>
  </r>
  <r>
    <s v="E303 INT Misc Intangible Plant"/>
    <n v="141002869"/>
    <s v="R.10009.12.03.01"/>
    <x v="197"/>
    <s v="Work Order Addition"/>
    <n v="41615.100000000013"/>
    <s v="E"/>
    <n v="303"/>
    <s v="Technology"/>
    <s v="Infrastructure computing technology to support T&amp;D projects.  Please see exhibits or work papers of Cathy Koch."/>
  </r>
  <r>
    <s v="E3912 GEN Computer Eq, new"/>
    <n v="141002878"/>
    <s v="R.10009.12.03.01"/>
    <x v="197"/>
    <s v="Late Charge Unitization"/>
    <n v="42450.33"/>
    <s v="E"/>
    <n v="3912"/>
    <s v="Technology"/>
    <s v="Infrastructure computing technology to support T&amp;D projects.  Please see exhibits or work papers of Cathy Koch."/>
  </r>
  <r>
    <s v="E3970 GEN Comm Equip, new"/>
    <n v="141003077"/>
    <s v="R.10009.12.03.01"/>
    <x v="197"/>
    <s v="Late Charge Unitization"/>
    <n v="63767.23"/>
    <s v="E"/>
    <n v="3970"/>
    <s v="Technology"/>
    <s v="Infrastructure communications technology to support T&amp;D projects.  Please see exhibits or work papers of Cathy Koch."/>
  </r>
  <r>
    <s v="E3970 GEN Comm Equip, new"/>
    <n v="141003084"/>
    <s v="R.10009.12.03.01"/>
    <x v="197"/>
    <s v="Late Charge Unitization"/>
    <n v="77603.710000000006"/>
    <s v="E"/>
    <n v="3970"/>
    <s v="Technology"/>
    <s v="Infrastructure communications technology to support T&amp;D projects.  Please see exhibits or work papers of Cathy Koch."/>
  </r>
  <r>
    <s v="E3970 GEN Comm Equip, new"/>
    <n v="141003089"/>
    <s v="R.10009.12.03.01"/>
    <x v="197"/>
    <s v="Late Charge Unitization"/>
    <n v="280128.2"/>
    <s v="E"/>
    <n v="3970"/>
    <s v="Technology"/>
    <s v="Infrastructure communications technology to support T&amp;D projects.  Please see exhibits or work papers of Cathy Koch."/>
  </r>
  <r>
    <s v="E3970 GEN Comm Equip, new"/>
    <n v="141003090"/>
    <s v="R.10009.12.03.01"/>
    <x v="197"/>
    <s v="Late Charge Unitization"/>
    <n v="186430.18000000002"/>
    <s v="E"/>
    <n v="3970"/>
    <s v="Technology"/>
    <s v="Infrastructure communications technology to support T&amp;D projects.  Please see exhibits or work papers of Cathy Koch."/>
  </r>
  <r>
    <s v="E3970 GEN Comm Equip, new"/>
    <n v="141003091"/>
    <s v="R.10009.12.03.01"/>
    <x v="197"/>
    <s v="Late Charge Unitization"/>
    <n v="83957.419999999984"/>
    <s v="E"/>
    <n v="3970"/>
    <s v="Technology"/>
    <s v="Infrastructure communications technology to support T&amp;D projects.  Please see exhibits or work papers of Cathy Koch."/>
  </r>
  <r>
    <s v="E3970 GEN Comm Equip, new"/>
    <n v="141003092"/>
    <s v="R.10009.12.03.01"/>
    <x v="197"/>
    <s v="Late Charge Unitization"/>
    <n v="95578.430000000008"/>
    <s v="E"/>
    <n v="3970"/>
    <s v="Technology"/>
    <s v="Infrastructure communications technology to support T&amp;D projects.  Please see exhibits or work papers of Cathy Koch."/>
  </r>
  <r>
    <s v="E3970 GEN Comm Equip, new"/>
    <n v="141003094"/>
    <s v="R.10009.12.03.01"/>
    <x v="197"/>
    <s v="Late Charge Unitization"/>
    <n v="49990.14"/>
    <s v="E"/>
    <n v="3970"/>
    <s v="Technology"/>
    <s v="Infrastructure communications technology to support T&amp;D projects.  Please see exhibits or work papers of Cathy Koch."/>
  </r>
  <r>
    <s v="E3970 GEN Comm Equip, new"/>
    <n v="141003169"/>
    <s v="R.10009.12.03.01"/>
    <x v="197"/>
    <s v="Late Charge Unitization"/>
    <n v="90073.699999999983"/>
    <s v="E"/>
    <n v="3970"/>
    <s v="Technology"/>
    <s v="Infrastructure communications technology to support T&amp;D projects.  Please see exhibits or work papers of Cathy Koch."/>
  </r>
  <r>
    <s v="E3912 GEN Computer Eq, new"/>
    <n v="141003170"/>
    <s v="R.10009.12.03.01"/>
    <x v="197"/>
    <s v="Late Charge Unitization"/>
    <n v="4152.5300000000007"/>
    <s v="E"/>
    <n v="3912"/>
    <s v="Technology"/>
    <s v="Infrastructure computing technology to support T&amp;D projects.  Please see exhibits or work papers of Cathy Koch."/>
  </r>
  <r>
    <s v="E3970 GEN Comm Equip, new"/>
    <n v="141003170"/>
    <s v="R.10009.12.03.01"/>
    <x v="197"/>
    <s v="Late Charge Unitization"/>
    <n v="60640.490000000005"/>
    <s v="E"/>
    <n v="3970"/>
    <s v="Technology"/>
    <s v="Infrastructure communications technology to support T&amp;D projects.  Please see exhibits or work papers of Cathy Koch."/>
  </r>
  <r>
    <s v="E3970 GEN Comm Equip, new"/>
    <n v="141003171"/>
    <s v="R.10009.12.03.01"/>
    <x v="197"/>
    <s v="Late Charge Unitization"/>
    <n v="22864.620000000003"/>
    <s v="E"/>
    <n v="3970"/>
    <s v="Technology"/>
    <s v="Infrastructure communications technology to support T&amp;D projects.  Please see exhibits or work papers of Cathy Koch."/>
  </r>
  <r>
    <s v="E3912 GEN Computer Eq, new"/>
    <n v="141003173"/>
    <s v="R.10009.12.03.01"/>
    <x v="197"/>
    <s v="Net $0 Unitization"/>
    <n v="0"/>
    <s v="E"/>
    <n v="3912"/>
    <s v="Technology"/>
    <s v="Infrastructure computing technology to support T&amp;D projects.  Please see exhibits or work papers of Cathy Koch."/>
  </r>
  <r>
    <s v="E3970 GEN Comm Equip, new"/>
    <n v="141003173"/>
    <s v="R.10009.12.03.01"/>
    <x v="197"/>
    <s v="Late Charge Unitization"/>
    <n v="8699.7100000000009"/>
    <s v="E"/>
    <n v="3970"/>
    <s v="Technology"/>
    <s v="Infrastructure communications technology to support T&amp;D projects.  Please see exhibits or work papers of Cathy Koch."/>
  </r>
  <r>
    <s v="E3970 GEN Comm Equip, new"/>
    <n v="141003174"/>
    <s v="R.10009.12.03.01"/>
    <x v="197"/>
    <s v="Late Charge Unitization"/>
    <n v="141674.51999999999"/>
    <s v="E"/>
    <n v="3970"/>
    <s v="Technology"/>
    <s v="Infrastructure communications technology to support T&amp;D projects.  Please see exhibits or work papers of Cathy Koch."/>
  </r>
  <r>
    <s v="E3970 GEN Comm Equip, new"/>
    <n v="141003512"/>
    <s v="R.10009.12.03.01"/>
    <x v="197"/>
    <s v="Late Charge Unitization"/>
    <n v="264378.53000000003"/>
    <s v="E"/>
    <n v="3970"/>
    <s v="Technology"/>
    <s v="Infrastructure communications technology to support T&amp;D projects.  Please see exhibits or work papers of Cathy Koch."/>
  </r>
  <r>
    <s v="E3970 GEN Comm Equip, new"/>
    <n v="141003517"/>
    <s v="R.10009.12.03.01"/>
    <x v="197"/>
    <s v="Late Charge Unitization"/>
    <n v="189910.32999999996"/>
    <s v="E"/>
    <n v="3970"/>
    <s v="Technology"/>
    <s v="Infrastructure communications technology to support T&amp;D projects.  Please see exhibits or work papers of Cathy Koch."/>
  </r>
  <r>
    <s v="E3970 GEN Comm Equip, new"/>
    <n v="141003520"/>
    <s v="R.10009.12.03.01"/>
    <x v="197"/>
    <s v="Late Charge Unitization"/>
    <n v="154853.91000000006"/>
    <s v="E"/>
    <n v="3970"/>
    <s v="Technology"/>
    <s v="Infrastructure communications technology to support T&amp;D projects.  Please see exhibits or work papers of Cathy Koch."/>
  </r>
  <r>
    <s v="E3970 GEN Comm Equip, new"/>
    <n v="141003521"/>
    <s v="R.10009.12.03.01"/>
    <x v="197"/>
    <s v="VAS-12 DISTRIBUTION AUTOMATION PROJ"/>
    <n v="301518.89"/>
    <s v="E"/>
    <n v="3970"/>
    <s v="Technology"/>
    <s v="Infrastructure communications technology to support T&amp;D projects.  Please see exhibits or work papers of Cathy Koch."/>
  </r>
  <r>
    <s v="E3912 GEN Computer Eq, new"/>
    <n v="141003563"/>
    <s v="R.10009.12.04.01"/>
    <x v="198"/>
    <s v="TRANSMISSION AUTO IP SCADA-HW"/>
    <n v="20676.830000000002"/>
    <s v="E"/>
    <n v="3912"/>
    <s v="Technology"/>
    <s v="Infrastructure computing technology to support T&amp;D projects.  Please see exhibits or work papers of Cathy Koch."/>
  </r>
  <r>
    <s v="E3970 GEN Comm Equip, new"/>
    <n v="141003606"/>
    <s v="R.10009.12.04.01"/>
    <x v="198"/>
    <s v="Late Charge Unitization"/>
    <n v="75859.25"/>
    <s v="E"/>
    <n v="3970"/>
    <s v="Technology"/>
    <s v="Infrastructure communications technology to support T&amp;D projects.  Please see exhibits or work papers of Cathy Koch."/>
  </r>
  <r>
    <s v="E3970 GEN Comm Equip, new"/>
    <n v="141003607"/>
    <s v="R.10009.12.04.01"/>
    <x v="198"/>
    <s v="Late Charge Unitization"/>
    <n v="311681.69000000006"/>
    <s v="E"/>
    <n v="3970"/>
    <s v="Technology"/>
    <s v="Infrastructure communications technology to support T&amp;D projects.  Please see exhibits or work papers of Cathy Koch."/>
  </r>
  <r>
    <s v="E3912 GEN Computer Eq, new"/>
    <n v="141003609"/>
    <s v="R.10009.12.04.01"/>
    <x v="198"/>
    <s v="Late Charge Unitization"/>
    <n v="75149.75"/>
    <s v="E"/>
    <n v="3912"/>
    <s v="Technology"/>
    <s v="Infrastructure computing technology to support T&amp;D projects.  Please see exhibits or work papers of Cathy Koch."/>
  </r>
  <r>
    <s v="E3912 GEN Computer Eq, new"/>
    <n v="141003610"/>
    <s v="R.10009.12.04.01"/>
    <x v="198"/>
    <s v="Late Charge Unitization"/>
    <n v="76537.670000000013"/>
    <s v="E"/>
    <n v="3912"/>
    <s v="Technology"/>
    <s v="Infrastructure computing technology to support T&amp;D projects.  Please see exhibits or work papers of Cathy Koch."/>
  </r>
  <r>
    <s v="E3970 GEN Comm Equip, new"/>
    <n v="141003860"/>
    <s v="R.10009.12.04.01"/>
    <x v="198"/>
    <s v="PLA-Plateau Sub IP SCADA Fiber"/>
    <n v="14851.98"/>
    <s v="E"/>
    <n v="3970"/>
    <s v="Technology"/>
    <s v="Infrastructure communications technology to support T&amp;D projects.  Please see exhibits or work papers of Cathy Koch."/>
  </r>
  <r>
    <s v="E3970 GEN Comm Equip, new"/>
    <n v="141003861"/>
    <s v="R.10009.12.04.01"/>
    <x v="198"/>
    <s v="SAH-Sahalee Sub IP SCADA Fiber"/>
    <n v="23101.85"/>
    <s v="E"/>
    <n v="3970"/>
    <s v="Technology"/>
    <s v="Infrastructure communications technology to support T&amp;D projects.  Please see exhibits or work papers of Cathy Koch."/>
  </r>
  <r>
    <s v="E3912 GEN Computer Eq, new"/>
    <n v="141003841"/>
    <s v="R.10009.14.01.01"/>
    <x v="199"/>
    <s v="BRE-BREMERTON SUB IP SCADA-HW.CE"/>
    <n v="4783.3499999999995"/>
    <s v="E"/>
    <n v="3912"/>
    <s v="Technology"/>
    <s v="less than 100K"/>
  </r>
  <r>
    <s v="E3970 GEN Comm Equip, new"/>
    <n v="141002843"/>
    <s v="R.10009.14.02.01"/>
    <x v="200"/>
    <s v="Work Order Addition"/>
    <n v="43416.5"/>
    <s v="E"/>
    <n v="3970"/>
    <s v="Technology"/>
    <s v="Infrastructure communications technology to support T&amp;D projects.  Please see exhibits or work papers of Cathy Koch."/>
  </r>
  <r>
    <s v="E3970 GEN Comm Equip, new"/>
    <n v="141002846"/>
    <s v="R.10009.14.02.01"/>
    <x v="200"/>
    <s v="Late Charge Unitization"/>
    <n v="28943.309999999998"/>
    <s v="E"/>
    <n v="3970"/>
    <s v="Technology"/>
    <s v="Infrastructure communications technology to support T&amp;D projects.  Please see exhibits or work papers of Cathy Koch."/>
  </r>
  <r>
    <s v="E3970 GEN Comm Equip, new"/>
    <n v="141002847"/>
    <s v="R.10009.14.02.01"/>
    <x v="200"/>
    <s v="Work Order Addition"/>
    <n v="135.25"/>
    <s v="E"/>
    <n v="3970"/>
    <s v="Technology"/>
    <s v="Infrastructure communications technology to support T&amp;D projects.  Please see exhibits or work papers of Cathy Koch."/>
  </r>
  <r>
    <s v="E3912 GEN Computer Eq, new"/>
    <n v="141002848"/>
    <s v="R.10009.14.02.01"/>
    <x v="200"/>
    <s v="Work Order Addition"/>
    <n v="29268.81"/>
    <s v="E"/>
    <n v="3912"/>
    <s v="Technology"/>
    <s v="Infrastructure computing technology to support T&amp;D projects.  Please see exhibits or work papers of Cathy Koch."/>
  </r>
  <r>
    <s v="E3912 GEN Computer Eq, new"/>
    <n v="141003158"/>
    <s v="R.10009.14.02.01"/>
    <x v="200"/>
    <s v="Work Order Addition"/>
    <n v="21307.05"/>
    <s v="E"/>
    <n v="3912"/>
    <s v="Technology"/>
    <s v="Infrastructure computing technology to support T&amp;D projects.  Please see exhibits or work papers of Cathy Koch."/>
  </r>
  <r>
    <s v="E3970 GEN Comm Equip, new"/>
    <n v="141003163"/>
    <s v="R.10009.14.02.01"/>
    <x v="200"/>
    <s v="Work Order Addition"/>
    <n v="75577.929999999993"/>
    <s v="E"/>
    <n v="3970"/>
    <s v="Technology"/>
    <s v="Infrastructure communications technology to support T&amp;D projects.  Please see exhibits or work papers of Cathy Koch."/>
  </r>
  <r>
    <s v="E3970 GEN Comm Equip, new"/>
    <n v="141003166"/>
    <s v="R.10009.14.02.01"/>
    <x v="200"/>
    <s v="Work Order Addition"/>
    <n v="25389.1"/>
    <s v="E"/>
    <n v="3970"/>
    <s v="Technology"/>
    <s v="Infrastructure communications technology to support T&amp;D projects.  Please see exhibits or work papers of Cathy Koch."/>
  </r>
  <r>
    <s v="E3912 GEN Computer Eq, new"/>
    <n v="141003183"/>
    <s v="R.10009.14.02.01"/>
    <x v="200"/>
    <s v="Work Order Addition"/>
    <n v="6246.17"/>
    <s v="E"/>
    <n v="3912"/>
    <s v="Technology"/>
    <s v="Infrastructure computing technology to support T&amp;D projects.  Please see exhibits or work papers of Cathy Koch."/>
  </r>
  <r>
    <s v="E3912 GEN Computer Eq, new"/>
    <n v="141003614"/>
    <s v="R.10009.14.03.01"/>
    <x v="201"/>
    <s v="Late Charge Unitization"/>
    <n v="15177.46"/>
    <s v="E"/>
    <n v="3912"/>
    <s v="Technology"/>
    <s v="less than 100K"/>
  </r>
  <r>
    <s v="E3912 GEN Computer Eq, new"/>
    <n v="141003741"/>
    <s v="R.10009.14.03.01"/>
    <x v="201"/>
    <s v="EHT-Electron Heights Telecom-HW.CE"/>
    <n v="63954.57"/>
    <s v="E"/>
    <n v="3912"/>
    <s v="Technology"/>
    <s v="less than 100K"/>
  </r>
  <r>
    <s v="E3912 GEN Computer Eq, new"/>
    <n v="141003828"/>
    <s v="R.10009.14.05.07"/>
    <x v="202"/>
    <s v="Late Charge Unitization"/>
    <n v="40471.770000000004"/>
    <s v="E"/>
    <n v="3912"/>
    <s v="Technology"/>
    <s v="less than 100K"/>
  </r>
  <r>
    <s v="E3970 GEN Comm Equip, new"/>
    <n v="141002889"/>
    <s v="R.10009.14.05.10"/>
    <x v="203"/>
    <s v="Work Order Addition"/>
    <n v="20089.34"/>
    <s v="E"/>
    <n v="3970"/>
    <s v="Technology"/>
    <s v="less than 100K"/>
  </r>
  <r>
    <s v="E3970 GEN Comm Equip, new"/>
    <n v="141003097"/>
    <s v="R.10009.14.06.01"/>
    <x v="204"/>
    <s v="Work Order Addition"/>
    <n v="37152.28"/>
    <s v="E"/>
    <n v="3970"/>
    <s v="Technology"/>
    <s v="less than 100K"/>
  </r>
  <r>
    <s v="E3970 GEN Comm Equip, new"/>
    <n v="141003098"/>
    <s v="R.10009.14.06.01"/>
    <x v="204"/>
    <s v="Work Order Addition"/>
    <n v="745.0899999999998"/>
    <s v="E"/>
    <n v="3970"/>
    <s v="Technology"/>
    <s v="less than 100K"/>
  </r>
  <r>
    <s v="E3912 GEN Computer Eq, new"/>
    <n v="141003101"/>
    <s v="R.10009.14.06.01"/>
    <x v="204"/>
    <s v="Work Order Addition"/>
    <n v="14098"/>
    <s v="E"/>
    <n v="3912"/>
    <s v="Technology"/>
    <s v="less than 100K"/>
  </r>
  <r>
    <s v="G3970 GEN Comm Equip, new"/>
    <n v="142000560"/>
    <s v="R.10011.01.01.01"/>
    <x v="205"/>
    <s v="Late Charge Unitization"/>
    <n v="671889.75"/>
    <s v="G"/>
    <n v="3970"/>
    <s v="Technology"/>
    <s v="Infrastructure communications technology to support T&amp;D projects.  Please see exhibits or work papers of Cathy Koch."/>
  </r>
  <r>
    <s v="G3970 GEN Comm Equip, new"/>
    <n v="142000561"/>
    <s v="R.10011.01.01.01"/>
    <x v="205"/>
    <s v="Late Charge Unitization"/>
    <n v="10885.4"/>
    <s v="G"/>
    <n v="3970"/>
    <s v="Technology"/>
    <s v="Infrastructure communications technology to support T&amp;D projects.  Please see exhibits or work papers of Cathy Koch."/>
  </r>
  <r>
    <s v="G3970 GEN Comm Equip, new"/>
    <n v="142000565"/>
    <s v="R.10011.01.01.01"/>
    <x v="205"/>
    <s v="Late Charge Unitization"/>
    <n v="52141.600000000006"/>
    <s v="G"/>
    <n v="3970"/>
    <s v="Technology"/>
    <s v="Infrastructure communications technology to support T&amp;D projects.  Please see exhibits or work papers of Cathy Koch."/>
  </r>
  <r>
    <s v="G303 INT Misc Intangible Plant"/>
    <n v="142000800"/>
    <s v="R.10011.01.01.01"/>
    <x v="205"/>
    <s v="Late Charge Unitization"/>
    <n v="132101.22"/>
    <s v="G"/>
    <n v="303"/>
    <s v="Technology"/>
    <s v="Infrastructure communications technology to support T&amp;D projects.  Please see exhibits or work papers of Cathy Koch."/>
  </r>
  <r>
    <s v="G3970 GEN Comm Equip, new"/>
    <n v="142000562"/>
    <s v="R.10011.01.01.04"/>
    <x v="206"/>
    <s v="Work Order Addition"/>
    <n v="18919.370000000003"/>
    <s v="G"/>
    <n v="3970"/>
    <s v="Technology"/>
    <s v="Infrastructure communications technology to support T&amp;D projects.  Please see exhibits or work papers of Cathy Koch."/>
  </r>
  <r>
    <s v="G3970 GEN Comm Equip, new"/>
    <n v="142000563"/>
    <s v="R.10011.01.01.04"/>
    <x v="206"/>
    <s v="Late Charge Unitization"/>
    <n v="145866.36000000002"/>
    <s v="G"/>
    <n v="3970"/>
    <s v="Technology"/>
    <s v="Infrastructure communications technology to support T&amp;D projects.  Please see exhibits or work papers of Cathy Koch."/>
  </r>
  <r>
    <s v="G3970 GEN Comm Equip, new"/>
    <n v="142000564"/>
    <s v="R.10011.01.01.04"/>
    <x v="206"/>
    <s v="Work Order Addition"/>
    <n v="89603.02"/>
    <s v="G"/>
    <n v="3970"/>
    <s v="Technology"/>
    <s v="Infrastructure communications technology to support T&amp;D projects.  Please see exhibits or work papers of Cathy Koch."/>
  </r>
  <r>
    <s v="G303 INT Misc Intangible Plant"/>
    <n v="142001268"/>
    <s v="R.10011.01.01.04"/>
    <x v="206"/>
    <s v="Work Order Addition"/>
    <n v="29428.9"/>
    <s v="G"/>
    <n v="303"/>
    <s v="Technology"/>
    <s v="Infrastructure communications technology to support T&amp;D projects.  Please see exhibits or work papers of Cathy Koch."/>
  </r>
  <r>
    <s v="C3970 CMN Comm Equip, new"/>
    <n v="143002237"/>
    <s v="R.10024.01.01.01"/>
    <x v="207"/>
    <s v="Late Charge Unitization"/>
    <n v="7047.41"/>
    <s v="C"/>
    <n v="3970"/>
    <s v="Technology"/>
    <s v="Infrastructure communications technology to support T&amp;D projects.  Please see exhibits or work papers of Cathy Koch."/>
  </r>
  <r>
    <s v="C3970 CMN Comm Equip, new"/>
    <n v="143002238"/>
    <s v="R.10024.01.01.01"/>
    <x v="207"/>
    <s v="Work Order Addition"/>
    <n v="6863.95"/>
    <s v="C"/>
    <n v="3970"/>
    <s v="Technology"/>
    <s v="Infrastructure communications technology to support T&amp;D projects.  Please see exhibits or work papers of Cathy Koch."/>
  </r>
  <r>
    <s v="C3970 CMN Comm Equip, new"/>
    <n v="143002309"/>
    <s v="R.10024.01.01.01"/>
    <x v="207"/>
    <s v="Late Charge Unitization"/>
    <n v="64241.469999999994"/>
    <s v="C"/>
    <n v="3970"/>
    <s v="Technology"/>
    <s v="Infrastructure communications technology to support T&amp;D projects.  Please see exhibits or work papers of Cathy Koch."/>
  </r>
  <r>
    <s v="C3970 CMN Comm Equip, new"/>
    <n v="143002511"/>
    <s v="R.10024.01.01.01"/>
    <x v="207"/>
    <s v="Work Order Addition"/>
    <n v="3158.86"/>
    <s v="C"/>
    <n v="3970"/>
    <s v="Technology"/>
    <s v="Infrastructure communications technology to support T&amp;D projects.  Please see exhibits or work papers of Cathy Koch."/>
  </r>
  <r>
    <s v="C3970 CMN Comm Equip, new"/>
    <n v="143002513"/>
    <s v="R.10024.01.01.01"/>
    <x v="207"/>
    <s v="Work Order Addition"/>
    <n v="3158.86"/>
    <s v="C"/>
    <n v="3970"/>
    <s v="Technology"/>
    <s v="Infrastructure communications technology to support T&amp;D projects.  Please see exhibits or work papers of Cathy Koch."/>
  </r>
  <r>
    <s v="C3970 CMN Comm Equip, new"/>
    <n v="143002695"/>
    <s v="R.10024.01.01.01"/>
    <x v="207"/>
    <s v="Work Order Addition"/>
    <n v="3105.83"/>
    <s v="C"/>
    <n v="3970"/>
    <s v="Technology"/>
    <s v="Infrastructure communications technology to support T&amp;D projects.  Please see exhibits or work papers of Cathy Koch."/>
  </r>
  <r>
    <s v="C3970 CMN Comm Equip, new"/>
    <n v="143002697"/>
    <s v="R.10024.01.01.01"/>
    <x v="207"/>
    <s v="Net $0 Unitization"/>
    <n v="6349.92"/>
    <s v="C"/>
    <n v="3970"/>
    <s v="Technology"/>
    <s v="Infrastructure communications technology to support T&amp;D projects.  Please see exhibits or work papers of Cathy Koch."/>
  </r>
  <r>
    <s v="C3970 CMN Comm Equip, new"/>
    <n v="143003003"/>
    <s v="R.10024.01.01.01"/>
    <x v="207"/>
    <s v="STANDING ORDER 2017 LANDIS+GYR SERI"/>
    <n v="29862.57"/>
    <s v="C"/>
    <n v="3970"/>
    <s v="Technology"/>
    <s v="Infrastructure communications technology to support T&amp;D projects.  Please see exhibits or work papers of Cathy Koch."/>
  </r>
  <r>
    <s v="C3970 CMN Comm Equip, new"/>
    <n v="143003481"/>
    <s v="R.10024.01.01.01"/>
    <x v="207"/>
    <s v="Late Charge Unitization"/>
    <n v="40486.820000000007"/>
    <s v="C"/>
    <n v="3970"/>
    <s v="Technology"/>
    <s v="Infrastructure communications technology to support T&amp;D projects.  Please see exhibits or work papers of Cathy Koch."/>
  </r>
  <r>
    <s v="C3970 CMN Comm Equip, new"/>
    <n v="143003551"/>
    <s v="R.10024.01.01.01"/>
    <x v="207"/>
    <s v="Late Charge Unitization"/>
    <n v="932.93"/>
    <s v="C"/>
    <n v="3970"/>
    <s v="Technology"/>
    <s v="Infrastructure communications technology to support T&amp;D projects.  Please see exhibits or work papers of Cathy Koch."/>
  </r>
  <r>
    <s v="C3970 CMN Comm Equip, new"/>
    <n v="143003553"/>
    <s v="R.10024.01.01.01"/>
    <x v="207"/>
    <s v="Work Order Addition"/>
    <n v="700.36"/>
    <s v="C"/>
    <n v="3970"/>
    <s v="Technology"/>
    <s v="Infrastructure communications technology to support T&amp;D projects.  Please see exhibits or work papers of Cathy Koch."/>
  </r>
  <r>
    <s v="E3970 GEN Comm Equip, new"/>
    <n v="141002522"/>
    <s v="R.10027.01.01.01"/>
    <x v="208"/>
    <s v="2604E004 MOO-VIT RECONDUCTOR/UPRATE"/>
    <n v="14654.71"/>
    <s v="E"/>
    <n v="3970"/>
    <s v="Technology"/>
    <s v="less than 100K"/>
  </r>
  <r>
    <s v="E3970 GEN Comm Equip, new"/>
    <n v="141002049"/>
    <s v="R.10028.02.01.01"/>
    <x v="209"/>
    <s v="Late Charge Unitization"/>
    <n v="241940.38999999996"/>
    <s v="E"/>
    <n v="3970"/>
    <s v="Technology"/>
    <s v="Infrastructure communications technology to support T&amp;D projects.  Please see exhibits or work papers of Cathy Koch."/>
  </r>
  <r>
    <s v="E3970 GEN Comm Equip, new"/>
    <n v="141002521"/>
    <s v="R.10028.02.01.01"/>
    <x v="209"/>
    <s v="Work Order Addition"/>
    <n v="215236.15000000002"/>
    <s v="E"/>
    <n v="3970"/>
    <s v="Technology"/>
    <s v="Infrastructure communications technology to support T&amp;D projects.  Please see exhibits or work papers of Cathy Koch."/>
  </r>
  <r>
    <s v="E3912 GEN Computer Eq, new"/>
    <n v="141003024"/>
    <s v="R.10031.02.01.01"/>
    <x v="210"/>
    <s v="Work Order Addition"/>
    <n v="119442.96"/>
    <s v="E"/>
    <n v="3912"/>
    <s v="Technology"/>
    <s v="Infrastructure computingtechnology to support T&amp;D projects.  Please see exhibits or work papers of Cathy Koch."/>
  </r>
  <r>
    <s v="E3970 GEN Comm Equip, new"/>
    <n v="141003026"/>
    <s v="R.10031.02.01.01"/>
    <x v="210"/>
    <s v="Late Charge Unitization"/>
    <n v="347956.61"/>
    <s v="E"/>
    <n v="3970"/>
    <s v="Technology"/>
    <s v="Infrastructure communications technology to support T&amp;D projects.  Please see exhibits or work papers of Cathy Koch."/>
  </r>
  <r>
    <s v="E3912 GEN Computer Eq, new"/>
    <n v="141003025"/>
    <s v="R.10031.02.01.02"/>
    <x v="211"/>
    <s v="Work Order Addition"/>
    <n v="29392.66"/>
    <s v="E"/>
    <n v="3912"/>
    <s v="Technology"/>
    <s v="Infrastructure computing technology to support T&amp;D projects.  Please see exhibits or work papers of Cathy Koch."/>
  </r>
  <r>
    <s v="E3970 GEN Comm Equip, new"/>
    <n v="141003027"/>
    <s v="R.10031.02.01.02"/>
    <x v="211"/>
    <s v="Late Charge Unitization"/>
    <n v="126798.1"/>
    <s v="E"/>
    <n v="3970"/>
    <s v="Technology"/>
    <s v="Infrastructure communications technology to support T&amp;D projects.  Please see exhibits or work papers of Cathy Koch."/>
  </r>
  <r>
    <s v="E3970 GEN Comm Equip, new"/>
    <n v="141002762"/>
    <s v="R.10031.02.01.03"/>
    <x v="212"/>
    <s v="Work Order Addition"/>
    <n v="471.09999999999991"/>
    <s v="E"/>
    <n v="3970"/>
    <s v="Technology"/>
    <s v="Infrastructure communications technology to support T&amp;D projects.  Please see exhibits or work papers of Cathy Koch."/>
  </r>
  <r>
    <s v="G3970 GEN Comm Equip, new"/>
    <n v="142000820"/>
    <s v="R.10033.01.01.01"/>
    <x v="213"/>
    <s v="&lt;H&gt;244.056 3130 S 38TH ST, TACOMA C"/>
    <n v="0"/>
    <s v="G"/>
    <n v="3970"/>
    <s v="Technology"/>
    <s v="less than 100K"/>
  </r>
  <r>
    <s v="G3912 GEN Computer Eq, new"/>
    <n v="142000940"/>
    <s v="R.10033.01.01.01"/>
    <x v="213"/>
    <s v="Work Order Addition"/>
    <n v="145178.41"/>
    <s v="G"/>
    <n v="3912"/>
    <s v="Technology"/>
    <s v="Infrastructure computing technology to support T&amp;D projects.  Please see exhibits or work papers of Cathy Koch."/>
  </r>
  <r>
    <s v="C3912 CMN Computer Eq, new"/>
    <n v="143002514"/>
    <s v="R.10033.01.01.01"/>
    <x v="213"/>
    <s v="Work Order Addition"/>
    <n v="10366.51"/>
    <s v="C"/>
    <n v="3912"/>
    <s v="Technology"/>
    <s v="less than 100K"/>
  </r>
  <r>
    <s v="C3912 CMN Computer Eq, new"/>
    <n v="143002942"/>
    <s v="R.10033.01.01.01"/>
    <x v="213"/>
    <s v="Late Charge Unitization"/>
    <n v="191873.47"/>
    <s v="C"/>
    <n v="3912"/>
    <s v="Technology"/>
    <s v="Infrastructure Installation of docking station to field vehicles"/>
  </r>
  <r>
    <s v="C3912 CMN Computer Eq, new"/>
    <n v="143002943"/>
    <s v="R.10033.01.01.01"/>
    <x v="213"/>
    <s v="2017 CAD LAPTOP FOR MAPS AND RECORD"/>
    <n v="362.34"/>
    <s v="C"/>
    <n v="3912"/>
    <s v="Technology"/>
    <s v="less than 100K"/>
  </r>
  <r>
    <s v="C3912 CMN Computer Eq, new"/>
    <n v="143003229"/>
    <s v="R.10033.01.01.01"/>
    <x v="213"/>
    <s v="Late Charge Unitization"/>
    <n v="11689.44"/>
    <s v="C"/>
    <n v="3912"/>
    <s v="Technology"/>
    <s v="less than 100K"/>
  </r>
  <r>
    <s v="C3912 CMN Computer Eq, new"/>
    <n v="143003236"/>
    <s v="R.10033.01.01.01"/>
    <x v="213"/>
    <s v="2017 Standing Order C&amp;SP IT Equip-H"/>
    <n v="41626.22"/>
    <s v="C"/>
    <n v="3912"/>
    <s v="Technology"/>
    <s v="less than 100K"/>
  </r>
  <r>
    <s v="C3970 CMN Comm Equip, new"/>
    <n v="143002024"/>
    <s v="R.10033.01.01.05"/>
    <x v="214"/>
    <s v="Late Charge Unitization"/>
    <n v="4987.79"/>
    <s v="C"/>
    <n v="3970"/>
    <s v="Technology"/>
    <s v="less than 100K"/>
  </r>
  <r>
    <s v="E3970 GEN Comm Equip, new"/>
    <n v="141001240"/>
    <s v="R.10034.01.01.02"/>
    <x v="215"/>
    <s v="ALDERTON SUBSTATION - 14311 MILITAR"/>
    <n v="113113.98"/>
    <s v="E"/>
    <n v="3970"/>
    <s v="Technology"/>
    <s v="Infrastructure communications technology to support T&amp;D projects.  Please see exhibits or work papers of Cathy Koch."/>
  </r>
  <r>
    <s v="E3912 GEN Computer Eq, new"/>
    <n v="141001241"/>
    <s v="R.10034.01.01.02"/>
    <x v="215"/>
    <s v="Late Charge Unitization"/>
    <n v="150851.70000000001"/>
    <s v="E"/>
    <n v="3912"/>
    <s v="Technology"/>
    <s v="Infrastructure computing technology to support T&amp;D projects.  Please see exhibits or work papers of Cathy Koch."/>
  </r>
  <r>
    <s v="E3970 GEN Comm Equip, new"/>
    <n v="141001242"/>
    <s v="R.10034.01.01.02"/>
    <x v="215"/>
    <s v="Late Charge Unitization"/>
    <n v="339541.17"/>
    <s v="E"/>
    <n v="3970"/>
    <s v="Technology"/>
    <s v="Infrastructure communications technology to support T&amp;D projects.  Please see exhibits or work papers of Cathy Koch."/>
  </r>
  <r>
    <s v="E3912 GEN Computer Eq, new"/>
    <n v="141003781"/>
    <s v="R.10034.01.01.03"/>
    <x v="216"/>
    <s v="Late Charge Unitization"/>
    <n v="76000.780000000013"/>
    <s v="E"/>
    <n v="3912"/>
    <s v="Technology"/>
    <s v="Infrastructure computing technology to support T&amp;D projects.  Please see exhibits or work papers of Cathy Koch."/>
  </r>
  <r>
    <s v="E3912 GEN Computer Eq, new"/>
    <n v="141003780"/>
    <s v="R.10039.02.01.03"/>
    <x v="217"/>
    <s v="Work Order Addition"/>
    <n v="34385.5"/>
    <s v="E"/>
    <n v="3912"/>
    <s v="Technology"/>
    <s v="less than 100K"/>
  </r>
  <r>
    <s v="E3970 GEN Comm Equip, new"/>
    <n v="141002935"/>
    <s v="R.10050.01.01.02"/>
    <x v="218"/>
    <s v="Work Order Addition"/>
    <n v="723261.62"/>
    <s v="E"/>
    <n v="3970"/>
    <s v="Technology"/>
    <s v="Infrastructure communications technology to support T&amp;D projects.  Please see exhibits or work papers of Cathy Koch."/>
  </r>
  <r>
    <s v="E3970 GEN Comm Equip, new"/>
    <n v="141000840"/>
    <s v="R.10050.05.01.02"/>
    <x v="219"/>
    <s v="Work Order Addition"/>
    <n v="341373.07"/>
    <s v="E"/>
    <n v="3970"/>
    <s v="Technology"/>
    <s v="Infrastructure communications technology to support T&amp;D projects.  Please see exhibits or work papers of Cathy Koch."/>
  </r>
  <r>
    <s v="E3970 GEN Comm Equip, new"/>
    <n v="141000841"/>
    <s v="R.10050.05.01.03"/>
    <x v="220"/>
    <s v="Work Order Addition"/>
    <n v="509190.69"/>
    <s v="E"/>
    <n v="3970"/>
    <s v="Technology"/>
    <s v="Infrastructure communications technology to support T&amp;D projects.  Please see exhibits or work papers of Cathy Koch."/>
  </r>
  <r>
    <s v="E3912 GEN Computer Eq, new"/>
    <n v="141002581"/>
    <s v="R.10050.05.01.03"/>
    <x v="220"/>
    <s v="Work Order Addition"/>
    <n v="116599.21"/>
    <s v="E"/>
    <n v="3912"/>
    <s v="Technology"/>
    <s v="Infrastructure computing technology to support T&amp;D projects.  Please see exhibits or work papers of Cathy Koch."/>
  </r>
  <r>
    <s v="E3970 GEN Comm Equip, new"/>
    <n v="141002694"/>
    <s v="R.10054.02.01.01"/>
    <x v="221"/>
    <s v="Net $0 Unitization"/>
    <n v="0"/>
    <s v="E"/>
    <n v="3970"/>
    <s v="Technology"/>
    <s v="Infrastructure communications technology to support T&amp;D projects.  Please see exhibits or work papers of Cathy Koch."/>
  </r>
  <r>
    <s v="E3970 GEN Comm Equip, new"/>
    <n v="141003020"/>
    <s v="R.10054.02.01.01"/>
    <x v="221"/>
    <s v="Net $0 Unitization"/>
    <n v="0"/>
    <s v="E"/>
    <n v="3970"/>
    <s v="Technology"/>
    <s v="Infrastructure communications technology to support T&amp;D projects.  Please see exhibits or work papers of Cathy Koch."/>
  </r>
  <r>
    <s v="E3970 GEN Comm Equip, new"/>
    <n v="141003021"/>
    <s v="R.10054.02.01.01"/>
    <x v="221"/>
    <s v="Net $0 Unitization"/>
    <n v="10538.5"/>
    <s v="E"/>
    <n v="3970"/>
    <s v="Technology"/>
    <s v="Infrastructure communications technology to support T&amp;D projects.  Please see exhibits or work papers of Cathy Koch."/>
  </r>
  <r>
    <s v="E303 INT Misc Intangible Plant"/>
    <n v="141003283"/>
    <s v="R.10054.02.01.01"/>
    <x v="221"/>
    <s v="Work Order Addition"/>
    <n v="342706.13"/>
    <s v="E"/>
    <n v="303"/>
    <s v="Technology"/>
    <s v="Infrastructure communications technology to support T&amp;D projects.  Please see exhibits or work papers of Cathy Koch."/>
  </r>
  <r>
    <s v="E3970 GEN Comm Equip, new"/>
    <n v="141002002"/>
    <s v="R.10055.01.01.02"/>
    <x v="222"/>
    <s v="Late Charge Unitization"/>
    <n v="3936.13"/>
    <s v="E"/>
    <n v="3970"/>
    <s v="Technology"/>
    <s v="Infrastructure communications technology to support T&amp;D projects.  Please see exhibits or work papers of Cathy Koch."/>
  </r>
  <r>
    <s v="E3912 GEN Computer Eq, new"/>
    <n v="141002003"/>
    <s v="R.10055.01.01.02"/>
    <x v="222"/>
    <s v="Work Order Addition"/>
    <n v="4355.4499999999971"/>
    <s v="E"/>
    <n v="3912"/>
    <s v="Technology"/>
    <s v="Infrastructure computing technology to support T&amp;D projects.  Please see exhibits or work papers of Cathy Koch."/>
  </r>
  <r>
    <s v="E3970 GEN Comm Equip, new"/>
    <n v="141002004"/>
    <s v="R.10055.01.01.02"/>
    <x v="222"/>
    <s v="Work Order Addition"/>
    <n v="0"/>
    <s v="E"/>
    <n v="3970"/>
    <s v="Technology"/>
    <s v="Infrastructure communications technology to support T&amp;D projects.  Please see exhibits or work papers of Cathy Koch."/>
  </r>
  <r>
    <s v="E303 INT Misc Intangible Plant"/>
    <n v="141003260"/>
    <s v="S.00522"/>
    <x v="223"/>
    <s v="Work Order Addition"/>
    <n v="100504.74"/>
    <s v="E"/>
    <n v="303"/>
    <s v="Technology"/>
    <s v="Application implementation of Plexos software to analyze sub-hourly flexiblity of generation resources as well as provide other advanced analytics tools to Marketing, Front Office, and IRP teams at PSE. "/>
  </r>
  <r>
    <s v="E3970 GEN Comm Equip, new"/>
    <n v="141002560"/>
    <s v="S.01092.01"/>
    <x v="224"/>
    <s v="Work Order Addition"/>
    <n v="0"/>
    <s v="E"/>
    <n v="3970"/>
    <s v="Technology"/>
    <s v="less than 100K"/>
  </r>
  <r>
    <s v="C303 INT Misc Intangible Plant"/>
    <n v="143000320"/>
    <s v="S.01210.01"/>
    <x v="225"/>
    <s v="Work Order Addition"/>
    <n v="0"/>
    <s v="C"/>
    <n v="303"/>
    <s v="Technology"/>
    <s v="less than 100K"/>
  </r>
  <r>
    <s v="E3970 GEN Comm Equip, new"/>
    <n v="141002723"/>
    <s v="S.01279.21"/>
    <x v="226"/>
    <s v="Late Charge Unitization"/>
    <n v="-22484"/>
    <s v="E"/>
    <n v="3970"/>
    <s v="Technology"/>
    <s v="less than 100K"/>
  </r>
  <r>
    <s v="G3912 GEN Computer Eq, new"/>
    <n v="142000080"/>
    <s v="S.01290.01"/>
    <x v="227"/>
    <s v="Net $0 Unitization"/>
    <n v="0"/>
    <s v="G"/>
    <n v="3912"/>
    <s v="Technology"/>
    <s v="less than 100K"/>
  </r>
  <r>
    <s v="E3970 GEN Comm Equip, new"/>
    <n v="141000000"/>
    <s v="S.01360.02.01"/>
    <x v="228"/>
    <s v="Late Charge Unitization"/>
    <n v="-13.07"/>
    <s v="E"/>
    <n v="3970"/>
    <s v="Technology"/>
    <s v="less than 100K"/>
  </r>
  <r>
    <s v="E3970 GEN Comm Equip, new"/>
    <n v="141002282"/>
    <s v="S.01360.02.01"/>
    <x v="228"/>
    <s v="2505E126 FIBER WORK ONLY SAFEWAY/AV"/>
    <n v="-2605.63"/>
    <s v="E"/>
    <n v="3970"/>
    <s v="Technology"/>
    <s v="less than 100K"/>
  </r>
  <r>
    <s v="E3970 GEN Comm Equip, new"/>
    <n v="141002926"/>
    <s v="S.01405.01"/>
    <x v="229"/>
    <s v="Wild Horse VoIP Upgrade Project - W"/>
    <n v="-657.94"/>
    <s v="E"/>
    <n v="3970"/>
    <s v="Technology"/>
    <s v="less than 100K"/>
  </r>
  <r>
    <s v="C3912 CMN Computer Eq, new"/>
    <n v="143002081"/>
    <s v="S.01417.01"/>
    <x v="230"/>
    <s v="Late Charge Unitization"/>
    <n v="8.9"/>
    <s v="C"/>
    <n v="3912"/>
    <s v="Technology"/>
    <s v="less than 100K"/>
  </r>
  <r>
    <s v="C3912 CMN Computer Eq, new"/>
    <n v="143002050"/>
    <s v="S.01478.01"/>
    <x v="231"/>
    <s v="Late Charge Unitization"/>
    <n v="172.48"/>
    <s v="C"/>
    <n v="3912"/>
    <s v="Technology"/>
    <s v="less than 100K"/>
  </r>
  <r>
    <s v="E3970 GEN Comm Equip, new"/>
    <n v="141003002"/>
    <s v="S.01488.01"/>
    <x v="232"/>
    <s v="Work Order Addition"/>
    <n v="0"/>
    <s v="E"/>
    <n v="3970"/>
    <s v="Technology"/>
    <s v="less than 100K"/>
  </r>
  <r>
    <s v="C3970 CMN Comm Equip, new"/>
    <n v="143001860"/>
    <s v="S.01488.01"/>
    <x v="232"/>
    <s v="Work Order Addition"/>
    <n v="0"/>
    <s v="C"/>
    <n v="3970"/>
    <s v="Technology"/>
    <s v="less than 100K"/>
  </r>
  <r>
    <s v="C3970 CMN Comm Equip, new"/>
    <n v="143002211"/>
    <s v="S.01490.01"/>
    <x v="233"/>
    <s v="Work Order Addition"/>
    <n v="0"/>
    <s v="C"/>
    <n v="3970"/>
    <s v="Technology"/>
    <s v="less than 100K"/>
  </r>
  <r>
    <s v="C3970 CMN Comm Equip, new"/>
    <n v="143000701"/>
    <s v="S.01505.01"/>
    <x v="234"/>
    <s v="Work Order Addition"/>
    <n v="17.27"/>
    <s v="C"/>
    <n v="3970"/>
    <s v="Technology"/>
    <s v="less than 100K"/>
  </r>
  <r>
    <s v="E3970 GEN Comm Equip, new"/>
    <n v="141002933"/>
    <s v="S.01545.03"/>
    <x v="235"/>
    <s v="LSR 2-WAY RADIOS -CMM"/>
    <n v="-906.08"/>
    <s v="E"/>
    <n v="3970"/>
    <s v="Technology"/>
    <s v="less than 100K"/>
  </r>
  <r>
    <s v="C3912 CMN Computer Eq, new"/>
    <n v="143001840"/>
    <s v="S.01601.01"/>
    <x v="236"/>
    <s v="Late Charge Unitization"/>
    <n v="135.63"/>
    <s v="C"/>
    <n v="3912"/>
    <s v="Technology"/>
    <s v="less than 100K"/>
  </r>
  <r>
    <s v="C3970 CMN Comm Equip, new"/>
    <n v="143001812"/>
    <s v="S.01673.01"/>
    <x v="237"/>
    <s v="Net $0 Unitization"/>
    <n v="0"/>
    <s v="C"/>
    <n v="3970"/>
    <s v="Technology"/>
    <s v="less than 100K"/>
  </r>
  <r>
    <s v="E3970 GEN Comm Equip, new"/>
    <n v="141002609"/>
    <s v="S.02020.01.01"/>
    <x v="238"/>
    <s v="Work Order Addition"/>
    <n v="0"/>
    <s v="E"/>
    <n v="3970"/>
    <s v="Technology"/>
    <s v="less than 100K"/>
  </r>
  <r>
    <s v="C303 INT Misc Intangible Plant"/>
    <n v="143001926"/>
    <s v="S.02036.01"/>
    <x v="239"/>
    <s v="Work Order Addition"/>
    <n v="650.55999999999995"/>
    <s v="C"/>
    <n v="303"/>
    <s v="Technology"/>
    <s v="less than 100K"/>
  </r>
  <r>
    <s v="E3912 GEN Computer Eq, new"/>
    <n v="141002958"/>
    <s v="S.02038.02"/>
    <x v="240"/>
    <s v="Work Order Addition"/>
    <n v="0"/>
    <s v="E"/>
    <n v="3912"/>
    <s v="Technology"/>
    <s v="less than 100K"/>
  </r>
  <r>
    <s v="E3912 GEN Computer Eq, new"/>
    <n v="141002959"/>
    <s v="S.02038.02"/>
    <x v="240"/>
    <s v="Work Order Addition"/>
    <n v="0"/>
    <s v="E"/>
    <n v="3912"/>
    <s v="Technology"/>
    <s v="less than 100K"/>
  </r>
  <r>
    <s v="E303 INT Misc Intangible Plant"/>
    <n v="141003023"/>
    <s v="S.02066.01"/>
    <x v="241"/>
    <s v="Work Order Addition"/>
    <n v="348804.66000000009"/>
    <s v="E"/>
    <n v="303"/>
    <s v="Technology"/>
    <s v="Application upgrade of energy management system, includes implementation of GE (Alstom) Grid's e-terrasource as an Energy Management System (EMS) modeling solution."/>
  </r>
  <r>
    <s v="C303 INT Misc Intangible Plant"/>
    <n v="143002033"/>
    <s v="S.02067.01"/>
    <x v="242"/>
    <s v="Late Charge Unitization"/>
    <n v="995.11"/>
    <s v="C"/>
    <n v="303"/>
    <s v="Technology"/>
    <s v="less than 100K"/>
  </r>
  <r>
    <s v="C303 INT Misc Intangible Plant"/>
    <n v="143002418"/>
    <s v="S.02070.01"/>
    <x v="243"/>
    <s v="Work Order Addition"/>
    <n v="12081.53"/>
    <s v="C"/>
    <n v="303"/>
    <s v="Technology"/>
    <s v="less than 100K"/>
  </r>
  <r>
    <s v="C303 INT Misc Intangible Plant"/>
    <n v="143002232"/>
    <s v="S.02102.01"/>
    <x v="244"/>
    <s v="Late Charge Unitization"/>
    <n v="105.73"/>
    <s v="C"/>
    <n v="303"/>
    <s v="Technology"/>
    <s v="less than 100K"/>
  </r>
  <r>
    <s v="C303 INT Misc Intangible Plant"/>
    <n v="143002233"/>
    <s v="S.02102.01"/>
    <x v="244"/>
    <s v="Late Charge Unitization"/>
    <n v="105.73"/>
    <s v="C"/>
    <n v="303"/>
    <s v="Technology"/>
    <s v="less than 100K"/>
  </r>
  <r>
    <s v="C3912 CMN Computer Eq, new"/>
    <n v="143002102"/>
    <s v="S.02105.01"/>
    <x v="245"/>
    <s v="Work Order Addition"/>
    <n v="1301909.49"/>
    <s v="C"/>
    <n v="3912"/>
    <s v="Technology"/>
    <s v="Infrastructure SAP hardware to support migration to HANA. "/>
  </r>
  <r>
    <s v="C3912 CMN Computer Eq, new"/>
    <n v="143002228"/>
    <s v="S.02128.01"/>
    <x v="246"/>
    <s v="Work Order Addition"/>
    <n v="0"/>
    <s v="C"/>
    <n v="3912"/>
    <s v="Technology"/>
    <s v="less than 100K"/>
  </r>
  <r>
    <s v="C303 INT Misc Intangible Plant"/>
    <n v="143002245"/>
    <s v="S.02172.01"/>
    <x v="247"/>
    <s v="Work Order Addition"/>
    <n v="896495.44"/>
    <s v="C"/>
    <n v="303"/>
    <s v="Technology"/>
    <s v="Application upgrade to latest ICCP software license for OMS PowerOn ICCP and upgrade work (software and server upgrade)."/>
  </r>
  <r>
    <s v="C3912 CMN Computer Eq, new"/>
    <n v="143002246"/>
    <s v="S.02172.01"/>
    <x v="247"/>
    <s v="Work Order Addition"/>
    <n v="78778.37"/>
    <s v="C"/>
    <n v="3912"/>
    <s v="Technology"/>
    <s v="less than 100K"/>
  </r>
  <r>
    <s v="C303 INT Misc Intangible Plant"/>
    <n v="143002389"/>
    <s v="S.02219.01"/>
    <x v="248"/>
    <s v="MDMS ENDPOINT LICENSES - SW.CS.3YR"/>
    <n v="65197.49"/>
    <s v="C"/>
    <n v="303"/>
    <s v="Technology"/>
    <s v="less than 100K"/>
  </r>
  <r>
    <s v="C303 INT Misc Intangible Plant"/>
    <n v="143002451"/>
    <s v="S.02236.01"/>
    <x v="249"/>
    <s v="Work Order Addition"/>
    <n v="54.389999999999418"/>
    <s v="C"/>
    <n v="303"/>
    <s v="Technology"/>
    <s v="less than 100K"/>
  </r>
  <r>
    <s v="C3912 CMN Computer Eq, new"/>
    <n v="143002330"/>
    <s v="S.10020"/>
    <x v="250"/>
    <s v="Work Order Addition"/>
    <n v="0"/>
    <s v="C"/>
    <n v="3912"/>
    <s v="Technology"/>
    <s v="less than 100K"/>
  </r>
  <r>
    <s v="E3970 GEN CommEq, LB #3"/>
    <n v="141001860"/>
    <s v="S.10774.01.01.05.02"/>
    <x v="251"/>
    <s v="NETWORK EQUIPMENT FOR LBK FSC - RTU"/>
    <n v="-2305.7399999999998"/>
    <s v="E"/>
    <n v="3970"/>
    <s v="Technology"/>
    <s v="less than 100K"/>
  </r>
  <r>
    <s v="G3970 GEN Comm Equip, new"/>
    <n v="142000840"/>
    <s v="X.10001.01.01.01"/>
    <x v="252"/>
    <s v="Late Charge Unitization"/>
    <n v="224.74"/>
    <s v="G"/>
    <n v="3970"/>
    <s v="Technology"/>
    <s v="less than 100K"/>
  </r>
  <r>
    <s v="G3970 GEN Comm Equip, new"/>
    <n v="142000842"/>
    <s v="X.10001.01.01.01"/>
    <x v="252"/>
    <s v="Late Charge Unitization"/>
    <n v="7223.7699999999995"/>
    <s v="G"/>
    <n v="3970"/>
    <s v="Technology"/>
    <s v="less than 100K"/>
  </r>
  <r>
    <s v="E303 INT Misc Intangible Plant"/>
    <n v="141003944"/>
    <s v="X.10006.03.01.01"/>
    <x v="253"/>
    <s v="Work Order Addition"/>
    <n v="-2.5465851649641991E-11"/>
    <s v="E"/>
    <n v="303"/>
    <s v="Technology"/>
    <s v="less than 100K"/>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58" firstHeaderRow="1" firstDataRow="1" firstDataCol="1"/>
  <pivotFields count="10">
    <pivotField showAll="0"/>
    <pivotField showAll="0"/>
    <pivotField showAll="0"/>
    <pivotField axis="axisRow" showAll="0">
      <items count="255">
        <item x="38"/>
        <item x="140"/>
        <item x="76"/>
        <item x="75"/>
        <item x="77"/>
        <item x="78"/>
        <item x="81"/>
        <item x="82"/>
        <item x="83"/>
        <item x="111"/>
        <item x="112"/>
        <item x="113"/>
        <item x="87"/>
        <item x="86"/>
        <item x="135"/>
        <item x="134"/>
        <item x="133"/>
        <item x="80"/>
        <item x="114"/>
        <item x="115"/>
        <item x="92"/>
        <item x="93"/>
        <item x="102"/>
        <item x="109"/>
        <item x="110"/>
        <item x="116"/>
        <item x="118"/>
        <item x="121"/>
        <item x="120"/>
        <item x="84"/>
        <item x="138"/>
        <item x="137"/>
        <item x="139"/>
        <item x="104"/>
        <item x="103"/>
        <item x="44"/>
        <item x="128"/>
        <item x="105"/>
        <item x="65"/>
        <item x="70"/>
        <item x="144"/>
        <item x="22"/>
        <item x="122"/>
        <item x="129"/>
        <item x="0"/>
        <item x="1"/>
        <item x="170"/>
        <item x="171"/>
        <item x="153"/>
        <item x="154"/>
        <item x="155"/>
        <item x="156"/>
        <item x="157"/>
        <item x="158"/>
        <item x="66"/>
        <item x="193"/>
        <item x="194"/>
        <item x="196"/>
        <item x="207"/>
        <item x="240"/>
        <item x="228"/>
        <item x="179"/>
        <item x="251"/>
        <item x="176"/>
        <item x="177"/>
        <item x="238"/>
        <item x="243"/>
        <item x="175"/>
        <item x="174"/>
        <item x="178"/>
        <item x="123"/>
        <item x="62"/>
        <item x="163"/>
        <item x="159"/>
        <item x="161"/>
        <item x="162"/>
        <item x="160"/>
        <item x="164"/>
        <item x="124"/>
        <item x="108"/>
        <item x="150"/>
        <item x="151"/>
        <item x="152"/>
        <item x="252"/>
        <item x="213"/>
        <item x="239"/>
        <item x="166"/>
        <item x="88"/>
        <item x="23"/>
        <item x="142"/>
        <item x="165"/>
        <item x="43"/>
        <item x="141"/>
        <item x="21"/>
        <item x="89"/>
        <item x="224"/>
        <item x="106"/>
        <item x="195"/>
        <item x="186"/>
        <item x="187"/>
        <item x="218"/>
        <item x="188"/>
        <item x="190"/>
        <item x="197"/>
        <item x="183"/>
        <item x="182"/>
        <item x="217"/>
        <item x="221"/>
        <item x="210"/>
        <item x="211"/>
        <item x="212"/>
        <item x="222"/>
        <item x="208"/>
        <item x="191"/>
        <item x="216"/>
        <item x="215"/>
        <item x="192"/>
        <item x="184"/>
        <item x="185"/>
        <item x="214"/>
        <item x="180"/>
        <item x="181"/>
        <item x="189"/>
        <item x="219"/>
        <item x="220"/>
        <item x="209"/>
        <item x="201"/>
        <item x="202"/>
        <item x="200"/>
        <item x="203"/>
        <item x="204"/>
        <item x="199"/>
        <item x="198"/>
        <item x="45"/>
        <item x="52"/>
        <item x="98"/>
        <item x="241"/>
        <item x="231"/>
        <item x="96"/>
        <item x="94"/>
        <item x="11"/>
        <item x="12"/>
        <item x="227"/>
        <item x="232"/>
        <item x="126"/>
        <item x="24"/>
        <item x="26"/>
        <item x="27"/>
        <item x="25"/>
        <item x="6"/>
        <item x="205"/>
        <item x="206"/>
        <item x="127"/>
        <item x="46"/>
        <item x="95"/>
        <item x="13"/>
        <item x="132"/>
        <item x="60"/>
        <item x="53"/>
        <item x="54"/>
        <item x="169"/>
        <item x="68"/>
        <item x="67"/>
        <item x="14"/>
        <item x="29"/>
        <item x="31"/>
        <item x="33"/>
        <item x="35"/>
        <item x="37"/>
        <item x="39"/>
        <item x="41"/>
        <item x="28"/>
        <item x="30"/>
        <item x="32"/>
        <item x="34"/>
        <item x="36"/>
        <item x="40"/>
        <item x="167"/>
        <item x="168"/>
        <item x="90"/>
        <item x="148"/>
        <item x="226"/>
        <item x="235"/>
        <item x="20"/>
        <item x="248"/>
        <item x="234"/>
        <item x="172"/>
        <item x="223"/>
        <item x="99"/>
        <item x="136"/>
        <item x="230"/>
        <item x="47"/>
        <item x="237"/>
        <item x="48"/>
        <item x="49"/>
        <item x="50"/>
        <item x="247"/>
        <item x="10"/>
        <item x="9"/>
        <item x="79"/>
        <item x="15"/>
        <item x="149"/>
        <item x="8"/>
        <item x="16"/>
        <item x="242"/>
        <item x="225"/>
        <item x="51"/>
        <item x="143"/>
        <item x="69"/>
        <item x="107"/>
        <item x="42"/>
        <item x="71"/>
        <item x="246"/>
        <item x="85"/>
        <item x="130"/>
        <item x="131"/>
        <item x="61"/>
        <item x="245"/>
        <item x="64"/>
        <item x="55"/>
        <item x="59"/>
        <item x="56"/>
        <item x="57"/>
        <item x="63"/>
        <item x="58"/>
        <item x="97"/>
        <item x="91"/>
        <item x="145"/>
        <item x="7"/>
        <item x="100"/>
        <item x="72"/>
        <item x="73"/>
        <item x="146"/>
        <item x="5"/>
        <item x="253"/>
        <item x="2"/>
        <item x="3"/>
        <item x="17"/>
        <item x="18"/>
        <item x="244"/>
        <item x="117"/>
        <item x="233"/>
        <item x="147"/>
        <item x="236"/>
        <item x="19"/>
        <item x="119"/>
        <item x="229"/>
        <item x="250"/>
        <item x="74"/>
        <item x="249"/>
        <item x="173"/>
        <item x="4"/>
        <item x="125"/>
        <item x="101"/>
        <item t="default"/>
      </items>
    </pivotField>
    <pivotField showAll="0"/>
    <pivotField dataField="1" numFmtId="43" showAll="0"/>
    <pivotField showAll="0"/>
    <pivotField showAll="0"/>
    <pivotField showAll="0"/>
    <pivotField showAll="0"/>
  </pivotFields>
  <rowFields count="1">
    <field x="3"/>
  </rowFields>
  <rowItems count="25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t="grand">
      <x/>
    </i>
  </rowItems>
  <colItems count="1">
    <i/>
  </colItems>
  <dataFields count="1">
    <dataField name="Sum of activity_cost"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78"/>
  <sheetViews>
    <sheetView tabSelected="1" topLeftCell="A166" workbookViewId="0">
      <selection activeCell="C180" sqref="C180"/>
    </sheetView>
  </sheetViews>
  <sheetFormatPr defaultRowHeight="14.4" x14ac:dyDescent="0.3"/>
  <cols>
    <col min="1" max="1" width="39.5546875" bestFit="1" customWidth="1"/>
    <col min="2" max="2" width="17.6640625" style="38" bestFit="1" customWidth="1"/>
    <col min="3" max="3" width="22.33203125" customWidth="1"/>
    <col min="4" max="4" width="58.6640625" style="34" customWidth="1"/>
  </cols>
  <sheetData>
    <row r="2" spans="1:4" ht="18" x14ac:dyDescent="0.35">
      <c r="A2" s="31" t="s">
        <v>800</v>
      </c>
      <c r="B2" s="36" t="s">
        <v>801</v>
      </c>
      <c r="C2" s="31" t="s">
        <v>803</v>
      </c>
      <c r="D2" s="35" t="s">
        <v>9</v>
      </c>
    </row>
    <row r="3" spans="1:4" ht="28.8" x14ac:dyDescent="0.3">
      <c r="A3" s="32" t="str">
        <f>+' Pivot with Explanations'!A9</f>
        <v>Annual End User Growth 2016</v>
      </c>
      <c r="B3" s="37">
        <f>+' Pivot with Explanations'!B9</f>
        <v>389718.41</v>
      </c>
      <c r="C3" s="33" t="str">
        <f>+' Pivot with Explanations'!D9</f>
        <v>New systems</v>
      </c>
      <c r="D3" s="33" t="str">
        <f>+' Pivot with Explanations'!C9</f>
        <v>Annual infrastructure program for the purchase of new end user devices (laptops, PC, tablets, etc) to support PSE employee growth</v>
      </c>
    </row>
    <row r="4" spans="1:4" ht="28.8" x14ac:dyDescent="0.3">
      <c r="A4" s="32" t="str">
        <f>+' Pivot with Explanations'!A14</f>
        <v>Annual MS Enterprise Agreement Growth</v>
      </c>
      <c r="B4" s="37">
        <f>+' Pivot with Explanations'!B14</f>
        <v>238317.9</v>
      </c>
      <c r="C4" s="33" t="str">
        <f>+' Pivot with Explanations'!D14</f>
        <v>New systems</v>
      </c>
      <c r="D4" s="33" t="str">
        <f>+' Pivot with Explanations'!C14</f>
        <v>Annual software licensing purchase associated with true up of Microsoft enterprise licensing agreement</v>
      </c>
    </row>
    <row r="5" spans="1:4" ht="28.8" x14ac:dyDescent="0.3">
      <c r="A5" s="32" t="str">
        <f>+' Pivot with Explanations'!A15</f>
        <v>Annual MS Enterprise Agrmn't Grwth 2016</v>
      </c>
      <c r="B5" s="37">
        <f>+' Pivot with Explanations'!B15</f>
        <v>366103.39</v>
      </c>
      <c r="C5" s="33" t="str">
        <f>+' Pivot with Explanations'!D15</f>
        <v>New systems</v>
      </c>
      <c r="D5" s="33" t="str">
        <f>+' Pivot with Explanations'!C15</f>
        <v>Annual software licensing purchase associated with true up of Microsoft enterprise licensing agreement</v>
      </c>
    </row>
    <row r="6" spans="1:4" ht="28.8" x14ac:dyDescent="0.3">
      <c r="A6" s="32" t="str">
        <f>+' Pivot with Explanations'!A19</f>
        <v>Annual PSE Growth</v>
      </c>
      <c r="B6" s="37">
        <f>+' Pivot with Explanations'!B19</f>
        <v>188043.54</v>
      </c>
      <c r="C6" s="33" t="str">
        <f>+' Pivot with Explanations'!D19</f>
        <v>New systems</v>
      </c>
      <c r="D6" s="33" t="str">
        <f>+' Pivot with Explanations'!C19</f>
        <v>Annual infrastructure program for the purchase of new end user devices (laptops, PC, tablets, etc) to support PSE employee growth</v>
      </c>
    </row>
    <row r="7" spans="1:4" ht="43.2" x14ac:dyDescent="0.3">
      <c r="A7" s="32" t="str">
        <f>+' Pivot with Explanations'!A37</f>
        <v>Application Monitoring 2016</v>
      </c>
      <c r="B7" s="37">
        <f>+' Pivot with Explanations'!B37</f>
        <v>969686.36</v>
      </c>
      <c r="C7" s="33" t="str">
        <f>+' Pivot with Explanations'!D37</f>
        <v>New systems</v>
      </c>
      <c r="D7" s="33" t="str">
        <f>+' Pivot with Explanations'!C37</f>
        <v xml:space="preserve">Installation, configuration, and implementation of a new application monitoring tool for application monitoring, availability, and performance. </v>
      </c>
    </row>
    <row r="8" spans="1:4" ht="72" x14ac:dyDescent="0.3">
      <c r="A8" s="32" t="str">
        <f>+' Pivot with Explanations'!A43</f>
        <v>Backup DC Design n Construct n Commissn</v>
      </c>
      <c r="B8" s="37">
        <f>+' Pivot with Explanations'!B43</f>
        <v>30777032.690000005</v>
      </c>
      <c r="C8" s="33" t="str">
        <f>+' Pivot with Explanations'!D43</f>
        <v>New systems</v>
      </c>
      <c r="D8" s="33" t="str">
        <f>+' Pivot with Explanations'!C43</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row>
    <row r="9" spans="1:4" ht="129.6" x14ac:dyDescent="0.3">
      <c r="A9" s="32" t="str">
        <f>+' Pivot with Explanations'!A50</f>
        <v>BPCC Account Bal Clarity and Consistcy</v>
      </c>
      <c r="B9" s="37">
        <f>+' Pivot with Explanations'!B50</f>
        <v>21685.649999999998</v>
      </c>
      <c r="C9" s="33" t="str">
        <f>+' Pivot with Explanations'!D50</f>
        <v>New systems</v>
      </c>
      <c r="D9" s="33" t="str">
        <f>+' Pivot with Explanations'!C50</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0" spans="1:4" ht="129.6" x14ac:dyDescent="0.3">
      <c r="A10" s="32" t="str">
        <f>+' Pivot with Explanations'!A51</f>
        <v>BPCC Bill Code Enhancements Phase 1</v>
      </c>
      <c r="B10" s="37">
        <f>+' Pivot with Explanations'!B51</f>
        <v>2381535.15</v>
      </c>
      <c r="C10" s="33" t="str">
        <f>+' Pivot with Explanations'!D51</f>
        <v>New systems</v>
      </c>
      <c r="D10" s="33" t="str">
        <f>+' Pivot with Explanations'!C51</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1" spans="1:4" ht="129.6" x14ac:dyDescent="0.3">
      <c r="A11" s="32" t="str">
        <f>+' Pivot with Explanations'!A52</f>
        <v>BPCC Bill Due Reminder n Fiserv Balance</v>
      </c>
      <c r="B11" s="37">
        <f>+' Pivot with Explanations'!B52</f>
        <v>539393.25</v>
      </c>
      <c r="C11" s="33" t="str">
        <f>+' Pivot with Explanations'!D52</f>
        <v>New systems</v>
      </c>
      <c r="D11" s="33" t="str">
        <f>+' Pivot with Explanations'!C52</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2" spans="1:4" ht="129.6" x14ac:dyDescent="0.3">
      <c r="A12" s="32" t="str">
        <f>+' Pivot with Explanations'!A53</f>
        <v>BPCC Billing Performance Improvemnt</v>
      </c>
      <c r="B12" s="37">
        <f>+' Pivot with Explanations'!B53</f>
        <v>3676202.16</v>
      </c>
      <c r="C12" s="33" t="str">
        <f>+' Pivot with Explanations'!D53</f>
        <v>New systems</v>
      </c>
      <c r="D12" s="33" t="str">
        <f>+' Pivot with Explanations'!C53</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3" spans="1:4" ht="129.6" x14ac:dyDescent="0.3">
      <c r="A13" s="32" t="str">
        <f>+' Pivot with Explanations'!A54</f>
        <v>BPCC Credit n Collection Quick Wins</v>
      </c>
      <c r="B13" s="37">
        <f>+' Pivot with Explanations'!B54</f>
        <v>135365.02000000002</v>
      </c>
      <c r="C13" s="33" t="str">
        <f>+' Pivot with Explanations'!D54</f>
        <v>New systems</v>
      </c>
      <c r="D13" s="33" t="str">
        <f>+' Pivot with Explanations'!C54</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4" spans="1:4" ht="86.4" x14ac:dyDescent="0.3">
      <c r="A14" s="32" t="str">
        <f>+' Pivot with Explanations'!A57</f>
        <v>C AMI Network Installations Gen Plant</v>
      </c>
      <c r="B14" s="37">
        <f>+' Pivot with Explanations'!B57</f>
        <v>14768840.000000004</v>
      </c>
      <c r="C14" s="33" t="str">
        <f>+' Pivot with Explanations'!D57</f>
        <v>New systems</v>
      </c>
      <c r="D14" s="33" t="str">
        <f>+' Pivot with Explanations'!C57</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15" spans="1:4" ht="86.4" x14ac:dyDescent="0.3">
      <c r="A15" s="32" t="str">
        <f>+' Pivot with Explanations'!A58</f>
        <v>C AMI Network Purchase</v>
      </c>
      <c r="B15" s="37">
        <f>+' Pivot with Explanations'!B58</f>
        <v>4753919.1499999994</v>
      </c>
      <c r="C15" s="33" t="str">
        <f>+' Pivot with Explanations'!D58</f>
        <v>New systems</v>
      </c>
      <c r="D15" s="33" t="str">
        <f>+' Pivot with Explanations'!C58</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16" spans="1:4" ht="86.4" x14ac:dyDescent="0.3">
      <c r="A16" s="32" t="str">
        <f>+' Pivot with Explanations'!A59</f>
        <v>C AMI System Integration</v>
      </c>
      <c r="B16" s="37">
        <f>+' Pivot with Explanations'!B59</f>
        <v>23594317.690000001</v>
      </c>
      <c r="C16" s="33" t="str">
        <f>+' Pivot with Explanations'!D59</f>
        <v>New systems</v>
      </c>
      <c r="D16" s="33" t="str">
        <f>+' Pivot with Explanations'!C59</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17" spans="1:4" ht="129.6" x14ac:dyDescent="0.3">
      <c r="A17" s="32" t="str">
        <f>+' Pivot with Explanations'!A74</f>
        <v>CI Auto Categorization Customer Calls</v>
      </c>
      <c r="B17" s="37">
        <f>+' Pivot with Explanations'!B74</f>
        <v>103611.04</v>
      </c>
      <c r="C17" s="33" t="str">
        <f>+' Pivot with Explanations'!D74</f>
        <v>New systems</v>
      </c>
      <c r="D17" s="33" t="str">
        <f>+' Pivot with Explanations'!C74</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8" spans="1:4" ht="129.6" x14ac:dyDescent="0.3">
      <c r="A18" s="32" t="str">
        <f>+' Pivot with Explanations'!A76</f>
        <v>CI Cross Channel Design Exp</v>
      </c>
      <c r="B18" s="37">
        <f>+' Pivot with Explanations'!B76</f>
        <v>1017628.7899999999</v>
      </c>
      <c r="C18" s="33" t="str">
        <f>+' Pivot with Explanations'!D76</f>
        <v>New systems</v>
      </c>
      <c r="D18" s="33" t="str">
        <f>+' Pivot with Explanations'!C76</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9" spans="1:4" ht="129.6" x14ac:dyDescent="0.3">
      <c r="A19" s="32" t="str">
        <f>+' Pivot with Explanations'!A77</f>
        <v>CI IVR Improvements</v>
      </c>
      <c r="B19" s="37">
        <f>+' Pivot with Explanations'!B77</f>
        <v>657981.71</v>
      </c>
      <c r="C19" s="33" t="str">
        <f>+' Pivot with Explanations'!D77</f>
        <v>New systems</v>
      </c>
      <c r="D19" s="33" t="str">
        <f>+' Pivot with Explanations'!C77</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0" spans="1:4" ht="129.6" x14ac:dyDescent="0.3">
      <c r="A20" s="32" t="str">
        <f>+' Pivot with Explanations'!A79</f>
        <v>CI Start n Stop n Transfer</v>
      </c>
      <c r="B20" s="37">
        <f>+' Pivot with Explanations'!B79</f>
        <v>14127.460000000001</v>
      </c>
      <c r="C20" s="33" t="str">
        <f>+' Pivot with Explanations'!D79</f>
        <v>New systems</v>
      </c>
      <c r="D20" s="33" t="str">
        <f>+' Pivot with Explanations'!C79</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1" spans="1:4" ht="43.2" x14ac:dyDescent="0.3">
      <c r="A21" s="32" t="str">
        <f>+' Pivot with Explanations'!A81</f>
        <v>Cloud Infrastructure Build</v>
      </c>
      <c r="B21" s="37">
        <f>+' Pivot with Explanations'!B81</f>
        <v>915207.8</v>
      </c>
      <c r="C21" s="33" t="str">
        <f>+' Pivot with Explanations'!D81</f>
        <v>New systems</v>
      </c>
      <c r="D21" s="33" t="str">
        <f>+' Pivot with Explanations'!C81</f>
        <v xml:space="preserve">Infrastructure computing technology implementation associated with core build of cloud infrastructure required to support new system implementations via AWS. </v>
      </c>
    </row>
    <row r="22" spans="1:4" ht="129.6" x14ac:dyDescent="0.3">
      <c r="A22" s="32" t="str">
        <f>+' Pivot with Explanations'!A88</f>
        <v>Data Analyt Data Analytics Platform</v>
      </c>
      <c r="B22" s="37">
        <f>+' Pivot with Explanations'!B88</f>
        <v>1167644.78</v>
      </c>
      <c r="C22" s="33" t="str">
        <f>+' Pivot with Explanations'!D88</f>
        <v>New systems</v>
      </c>
      <c r="D22" s="33" t="str">
        <f>+' Pivot with Explanations'!C88</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3" spans="1:4" ht="72" x14ac:dyDescent="0.3">
      <c r="A23" s="32" t="str">
        <f>+' Pivot with Explanations'!A90</f>
        <v>Data Center Facilities Build Completion</v>
      </c>
      <c r="B23" s="37">
        <f>+' Pivot with Explanations'!B90</f>
        <v>449517.76</v>
      </c>
      <c r="C23" s="33" t="str">
        <f>+' Pivot with Explanations'!D90</f>
        <v>New systems</v>
      </c>
      <c r="D23" s="33" t="str">
        <f>+' Pivot with Explanations'!C90</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row>
    <row r="24" spans="1:4" ht="129.6" x14ac:dyDescent="0.3">
      <c r="A24" s="32" t="str">
        <f>+' Pivot with Explanations'!A92</f>
        <v>Data Mgmt Data Governance n Quality</v>
      </c>
      <c r="B24" s="37">
        <f>+' Pivot with Explanations'!B92</f>
        <v>154503.91</v>
      </c>
      <c r="C24" s="33" t="str">
        <f>+' Pivot with Explanations'!D92</f>
        <v>New systems</v>
      </c>
      <c r="D24" s="33" t="str">
        <f>+' Pivot with Explanations'!C92</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5" spans="1:4" ht="43.2" x14ac:dyDescent="0.3">
      <c r="A25" s="32" t="str">
        <f>+' Pivot with Explanations'!A95</f>
        <v>Disaster Recovery Solutions</v>
      </c>
      <c r="B25" s="37">
        <f>+' Pivot with Explanations'!B95</f>
        <v>1419300.0200000003</v>
      </c>
      <c r="C25" s="33" t="str">
        <f>+' Pivot with Explanations'!D95</f>
        <v>New systems</v>
      </c>
      <c r="D25" s="33" t="str">
        <f>+' Pivot with Explanations'!C95</f>
        <v>Infrastructure computing technology implementation required to meet recovery requirements for critical infrastructure.  Work required to support Data Center Program</v>
      </c>
    </row>
    <row r="26" spans="1:4" ht="86.4" x14ac:dyDescent="0.3">
      <c r="A26" s="32" t="str">
        <f>+' Pivot with Explanations'!A99</f>
        <v>E AMI Electric Meter Deployment</v>
      </c>
      <c r="B26" s="37">
        <f>+' Pivot with Explanations'!B99</f>
        <v>1189006.2100000002</v>
      </c>
      <c r="C26" s="33" t="str">
        <f>+' Pivot with Explanations'!D99</f>
        <v>New systems</v>
      </c>
      <c r="D26" s="33" t="str">
        <f>+' Pivot with Explanations'!C99</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27" spans="1:4" ht="57.6" x14ac:dyDescent="0.3">
      <c r="A27" s="32" t="str">
        <f>+' Pivot with Explanations'!A136</f>
        <v>EIM</v>
      </c>
      <c r="B27" s="37">
        <f>+' Pivot with Explanations'!B136</f>
        <v>16990239.199999999</v>
      </c>
      <c r="C27" s="33" t="str">
        <f>+' Pivot with Explanations'!D136</f>
        <v>New systems</v>
      </c>
      <c r="D27" s="33" t="str">
        <f>+' Pivot with Explanations'!C136</f>
        <v>This project will establish PSE’s participation in an Energy Imbalance Market (EIM). An EIM is an intra-hour energy market that has shown to provide reliability and economic benefits to Balancing Authority Areas that are members of an EIM</v>
      </c>
    </row>
    <row r="28" spans="1:4" ht="28.8" x14ac:dyDescent="0.3">
      <c r="A28" s="32" t="str">
        <f>+' Pivot with Explanations'!A142</f>
        <v>Enterprise Document Management</v>
      </c>
      <c r="B28" s="37">
        <f>+' Pivot with Explanations'!B142</f>
        <v>2653778.6799999997</v>
      </c>
      <c r="C28" s="33" t="str">
        <f>+' Pivot with Explanations'!D142</f>
        <v>New systems</v>
      </c>
      <c r="D28" s="33" t="str">
        <f>+' Pivot with Explanations'!C142</f>
        <v>Implementation of OpenText Enterprise Documentand Records Management Application</v>
      </c>
    </row>
    <row r="29" spans="1:4" ht="28.8" x14ac:dyDescent="0.3">
      <c r="A29" s="32" t="str">
        <f>+' Pivot with Explanations'!A143</f>
        <v>Eprocurement Solution</v>
      </c>
      <c r="B29" s="37">
        <f>+' Pivot with Explanations'!B143</f>
        <v>5777639.7000000011</v>
      </c>
      <c r="C29" s="33" t="str">
        <f>+' Pivot with Explanations'!D143</f>
        <v>New systems</v>
      </c>
      <c r="D29" s="33" t="str">
        <f>+' Pivot with Explanations'!C143</f>
        <v xml:space="preserve">New application implemetnation of SAP Ariba SaaS (Software as a service) eProcurement functionality within Puget Sound Energy.  </v>
      </c>
    </row>
    <row r="30" spans="1:4" ht="28.8" x14ac:dyDescent="0.3">
      <c r="A30" s="32" t="str">
        <f>+' Pivot with Explanations'!A157</f>
        <v>GIS Conflation</v>
      </c>
      <c r="B30" s="37">
        <f>+' Pivot with Explanations'!B157</f>
        <v>492171.31999999995</v>
      </c>
      <c r="C30" s="33" t="str">
        <f>+' Pivot with Explanations'!D157</f>
        <v>New systems</v>
      </c>
      <c r="D30" s="33" t="str">
        <f>+' Pivot with Explanations'!C157</f>
        <v>New application purchase and implemention of GIS conflation tool to correct the GIS map.</v>
      </c>
    </row>
    <row r="31" spans="1:4" ht="43.2" x14ac:dyDescent="0.3">
      <c r="A31" s="32" t="str">
        <f>+' Pivot with Explanations'!A160</f>
        <v>HA and DR Disaster Recovery Solutions</v>
      </c>
      <c r="B31" s="37">
        <f>+' Pivot with Explanations'!B160</f>
        <v>771035.01</v>
      </c>
      <c r="C31" s="33" t="str">
        <f>+' Pivot with Explanations'!D160</f>
        <v>New systems</v>
      </c>
      <c r="D31" s="33" t="str">
        <f>+' Pivot with Explanations'!C160</f>
        <v>Purchase of application licenses for Open Text Archive Server (OTAS) and associated SQL licenses to support implementation of disaster recovery solution</v>
      </c>
    </row>
    <row r="32" spans="1:4" ht="72" x14ac:dyDescent="0.3">
      <c r="A32" s="32" t="str">
        <f>+' Pivot with Explanations'!A165</f>
        <v>Inventory Management System</v>
      </c>
      <c r="B32" s="37">
        <f>+' Pivot with Explanations'!B165</f>
        <v>7190275.7700000014</v>
      </c>
      <c r="C32" s="33" t="str">
        <f>+' Pivot with Explanations'!D165</f>
        <v>New systems</v>
      </c>
      <c r="D32" s="33" t="str">
        <f>+' Pivot with Explanations'!C165</f>
        <v>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v>
      </c>
    </row>
    <row r="33" spans="1:4" ht="129.6" x14ac:dyDescent="0.3">
      <c r="A33" s="32" t="str">
        <f>+' Pivot with Explanations'!A179</f>
        <v>IWM AMR to OMS</v>
      </c>
      <c r="B33" s="37">
        <f>+' Pivot with Explanations'!B179</f>
        <v>3568848.4</v>
      </c>
      <c r="C33" s="33" t="str">
        <f>+' Pivot with Explanations'!D179</f>
        <v>New systems</v>
      </c>
      <c r="D33" s="33" t="str">
        <f>+' Pivot with Explanations'!C179</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34" spans="1:4" ht="129.6" x14ac:dyDescent="0.3">
      <c r="A34" s="32" t="str">
        <f>+' Pivot with Explanations'!A180</f>
        <v>IWM GIS CAD Design Manager</v>
      </c>
      <c r="B34" s="37">
        <f>+' Pivot with Explanations'!B180</f>
        <v>3264070.8500000006</v>
      </c>
      <c r="C34" s="33" t="str">
        <f>+' Pivot with Explanations'!D180</f>
        <v>New systems</v>
      </c>
      <c r="D34" s="33" t="str">
        <f>+' Pivot with Explanations'!C180</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35" spans="1:4" ht="28.8" x14ac:dyDescent="0.3">
      <c r="A35" s="32" t="str">
        <f>+' Pivot with Explanations'!A185</f>
        <v>Map Viewer Platform</v>
      </c>
      <c r="B35" s="37">
        <f>+' Pivot with Explanations'!B185</f>
        <v>4203952.0999999996</v>
      </c>
      <c r="C35" s="33" t="str">
        <f>+' Pivot with Explanations'!D185</f>
        <v>New systems</v>
      </c>
      <c r="D35" s="33" t="str">
        <f>+' Pivot with Explanations'!C185</f>
        <v xml:space="preserve">Phase III application implementation of PSE's new Map Viewer Platform in support of the new GIS tool. </v>
      </c>
    </row>
    <row r="36" spans="1:4" ht="43.2" x14ac:dyDescent="0.3">
      <c r="A36" s="32" t="str">
        <f>+' Pivot with Explanations'!A189</f>
        <v>Navigant Software</v>
      </c>
      <c r="B36" s="37">
        <f>+' Pivot with Explanations'!B189</f>
        <v>100504.74</v>
      </c>
      <c r="C36" s="33" t="str">
        <f>+' Pivot with Explanations'!D189</f>
        <v>New systems</v>
      </c>
      <c r="D36" s="33" t="str">
        <f>+' Pivot with Explanations'!C189</f>
        <v xml:space="preserve">Application implementation of Plexos software to analyze sub-hourly flexiblity of generation resources as well as provide other advanced analytics tools to Marketing, Front Office, and IRP teams at PSE. </v>
      </c>
    </row>
    <row r="37" spans="1:4" ht="43.2" x14ac:dyDescent="0.3">
      <c r="A37" s="32" t="str">
        <f>+' Pivot with Explanations'!A197</f>
        <v>OMS TOA Upgrade</v>
      </c>
      <c r="B37" s="37">
        <f>+' Pivot with Explanations'!B197</f>
        <v>380135.60000000003</v>
      </c>
      <c r="C37" s="33" t="str">
        <f>+' Pivot with Explanations'!D197</f>
        <v>New systems</v>
      </c>
      <c r="D37" s="33" t="str">
        <f>+' Pivot with Explanations'!C197</f>
        <v>Application purchase of Implementation of OMS-TOA application to automate outage, switching, logging and event analysis tasks in the Load Office.</v>
      </c>
    </row>
    <row r="38" spans="1:4" ht="28.8" x14ac:dyDescent="0.3">
      <c r="A38" s="32" t="str">
        <f>+' Pivot with Explanations'!A202</f>
        <v>PCI Post Analytics P and L Analyzer</v>
      </c>
      <c r="B38" s="37">
        <f>+' Pivot with Explanations'!B202</f>
        <v>1928129.4699999997</v>
      </c>
      <c r="C38" s="33" t="str">
        <f>+' Pivot with Explanations'!D202</f>
        <v>New systems</v>
      </c>
      <c r="D38" s="33" t="str">
        <f>+' Pivot with Explanations'!C202</f>
        <v>New application purchase and implementation of Plexos software to support PSE Energy Imbalance Market program and IRP modeling</v>
      </c>
    </row>
    <row r="39" spans="1:4" ht="28.8" x14ac:dyDescent="0.3">
      <c r="A39" s="32" t="str">
        <f>+' Pivot with Explanations'!A203</f>
        <v>Phase Two Egrc Build Out</v>
      </c>
      <c r="B39" s="37">
        <f>+' Pivot with Explanations'!B203</f>
        <v>2304913.3299999996</v>
      </c>
      <c r="C39" s="33" t="str">
        <f>+' Pivot with Explanations'!D203</f>
        <v>New systems</v>
      </c>
      <c r="D39" s="33" t="str">
        <f>+' Pivot with Explanations'!C203</f>
        <v xml:space="preserve">Application implementation of new Archer tool for use by security and compliance programs and audit groups throughout PSE.  </v>
      </c>
    </row>
    <row r="40" spans="1:4" ht="43.2" x14ac:dyDescent="0.3">
      <c r="A40" s="32" t="str">
        <f>+' Pivot with Explanations'!A209</f>
        <v>Privileged Identity Management</v>
      </c>
      <c r="B40" s="37">
        <f>+' Pivot with Explanations'!B209</f>
        <v>497212.28</v>
      </c>
      <c r="C40" s="33" t="str">
        <f>+' Pivot with Explanations'!D209</f>
        <v>New systems</v>
      </c>
      <c r="D40" s="33" t="str">
        <f>+' Pivot with Explanations'!C209</f>
        <v>Implementation of security privileged identity management (PIM) to control how privileged users and accounts access systems and data across the IT environment.</v>
      </c>
    </row>
    <row r="41" spans="1:4" ht="129.6" x14ac:dyDescent="0.3">
      <c r="A41" s="32" t="str">
        <f>+' Pivot with Explanations'!A222</f>
        <v>SAP GRC 10.1</v>
      </c>
      <c r="B41" s="37">
        <f>+' Pivot with Explanations'!B222</f>
        <v>727287.68</v>
      </c>
      <c r="C41" s="33" t="str">
        <f>+' Pivot with Explanations'!D222</f>
        <v>New systems</v>
      </c>
      <c r="D41" s="33" t="str">
        <f>+' Pivot with Explanations'!C222</f>
        <v xml:space="preserve">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v>
      </c>
    </row>
    <row r="42" spans="1:4" ht="43.2" x14ac:dyDescent="0.3">
      <c r="A42" s="32" t="str">
        <f>+' Pivot with Explanations'!A235</f>
        <v>Snoqualmie Technology Center</v>
      </c>
      <c r="B42" s="37">
        <f>+' Pivot with Explanations'!B235</f>
        <v>1325041.94</v>
      </c>
      <c r="C42" s="33" t="str">
        <f>+' Pivot with Explanations'!D235</f>
        <v>New systems</v>
      </c>
      <c r="D42" s="33" t="str">
        <f>+' Pivot with Explanations'!C235</f>
        <v>Infrastructure communications technology to support new Snoqualmie Technology Center office.  See testimony or work papers of Doug Loreen.</v>
      </c>
    </row>
    <row r="43" spans="1:4" ht="43.2" x14ac:dyDescent="0.3">
      <c r="A43" s="32" t="str">
        <f>+' Pivot with Explanations'!A246</f>
        <v>Transmission Outage Management</v>
      </c>
      <c r="B43" s="37">
        <f>+' Pivot with Explanations'!B246</f>
        <v>1367652.1899999995</v>
      </c>
      <c r="C43" s="33" t="str">
        <f>+' Pivot with Explanations'!D246</f>
        <v>New systems</v>
      </c>
      <c r="D43" s="33" t="str">
        <f>+' Pivot with Explanations'!C246</f>
        <v>Application purchase of Implementation of OMS-TOA application to automate outage, switching, logging and event analysis tasks in the Load Office.</v>
      </c>
    </row>
    <row r="44" spans="1:4" ht="72" x14ac:dyDescent="0.3">
      <c r="A44" s="32" t="str">
        <f>+' Pivot with Explanations'!A2</f>
        <v xml:space="preserve"> ISR-Legal and Compliance 2016</v>
      </c>
      <c r="B44" s="37">
        <f>+' Pivot with Explanations'!B2</f>
        <v>224889.58000000002</v>
      </c>
      <c r="C44" s="33" t="str">
        <f>+' Pivot with Explanations'!D2</f>
        <v>Systems Modernization</v>
      </c>
      <c r="D44" s="33" t="str">
        <f>+' Pivot with Explanations'!C2</f>
        <v xml:space="preserve">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v>
      </c>
    </row>
    <row r="45" spans="1:4" ht="43.2" x14ac:dyDescent="0.3">
      <c r="A45" s="32" t="str">
        <f>+' Pivot with Explanations'!A5</f>
        <v>Annual Comm Room Refresh 2016</v>
      </c>
      <c r="B45" s="37">
        <f>+' Pivot with Explanations'!B5</f>
        <v>297439.68</v>
      </c>
      <c r="C45" s="33" t="str">
        <f>+' Pivot with Explanations'!D5</f>
        <v>Systems Modernization</v>
      </c>
      <c r="D45" s="33" t="str">
        <f>+' Pivot with Explanations'!C5</f>
        <v xml:space="preserve">Annual infrastructure computing technology required to refresh obsolete IT equipment and at over 500 Comm Room sites that IT Facilities Infrastructure supports. </v>
      </c>
    </row>
    <row r="46" spans="1:4" ht="28.8" x14ac:dyDescent="0.3">
      <c r="A46" s="32" t="str">
        <f>+' Pivot with Explanations'!A6</f>
        <v>Annual Data Center Refresh &amp; Growth 2016</v>
      </c>
      <c r="B46" s="37">
        <f>+' Pivot with Explanations'!B6</f>
        <v>186108.41999999998</v>
      </c>
      <c r="C46" s="33" t="str">
        <f>+' Pivot with Explanations'!D6</f>
        <v>Systems Modernization</v>
      </c>
      <c r="D46" s="33" t="str">
        <f>+' Pivot with Explanations'!C6</f>
        <v>Annual infrastructure computing technology required to refresh obsolete IT equipment at PC Data Centers</v>
      </c>
    </row>
    <row r="47" spans="1:4" ht="28.8" x14ac:dyDescent="0.3">
      <c r="A47" s="32" t="str">
        <f>+' Pivot with Explanations'!A7</f>
        <v>Annual Data Center Refresh and Growth</v>
      </c>
      <c r="B47" s="37">
        <f>+' Pivot with Explanations'!B7</f>
        <v>4905102.9899999993</v>
      </c>
      <c r="C47" s="33" t="str">
        <f>+' Pivot with Explanations'!D7</f>
        <v>Systems Modernization</v>
      </c>
      <c r="D47" s="33" t="str">
        <f>+' Pivot with Explanations'!C7</f>
        <v>Annual infrastructure computing technology required to refresh obsolete IT equipment at PC Data Centers</v>
      </c>
    </row>
    <row r="48" spans="1:4" ht="28.8" x14ac:dyDescent="0.3">
      <c r="A48" s="32" t="str">
        <f>+' Pivot with Explanations'!A8</f>
        <v>Annual End User Break/Fix(Refresh) 2016</v>
      </c>
      <c r="B48" s="37">
        <f>+' Pivot with Explanations'!B8</f>
        <v>226106.25</v>
      </c>
      <c r="C48" s="33" t="str">
        <f>+' Pivot with Explanations'!D8</f>
        <v>Systems Modernization</v>
      </c>
      <c r="D48" s="33" t="str">
        <f>+' Pivot with Explanations'!C8</f>
        <v>Annual Infrastructure program for the refresh/replacement of End User devices (laptops, PC, Tablets, etc.)</v>
      </c>
    </row>
    <row r="49" spans="1:4" ht="28.8" x14ac:dyDescent="0.3">
      <c r="A49" s="32" t="str">
        <f>+' Pivot with Explanations'!A10</f>
        <v>Annual End User PC Refresh 2016</v>
      </c>
      <c r="B49" s="37">
        <f>+' Pivot with Explanations'!B10</f>
        <v>2699053.88</v>
      </c>
      <c r="C49" s="33" t="str">
        <f>+' Pivot with Explanations'!D10</f>
        <v>Systems Modernization</v>
      </c>
      <c r="D49" s="33" t="str">
        <f>+' Pivot with Explanations'!C10</f>
        <v>Annual Infrastructure program for the refresh/replacement of End User devices (laptops, PC, Tablets, etc.)</v>
      </c>
    </row>
    <row r="50" spans="1:4" ht="57.6" x14ac:dyDescent="0.3">
      <c r="A50" s="32" t="str">
        <f>+' Pivot with Explanations'!A11</f>
        <v>Annual Fiber Refresh</v>
      </c>
      <c r="B50" s="37">
        <f>+' Pivot with Explanations'!B11</f>
        <v>370365.62000000005</v>
      </c>
      <c r="C50" s="33" t="str">
        <f>+' Pivot with Explanations'!D11</f>
        <v>Systems Modernization</v>
      </c>
      <c r="D50" s="33" t="str">
        <f>+' Pivot with Explanations'!C11</f>
        <v>Annual infrastructure communications work associated with PSE's private fiber network.  Includes new Fiber builds, pole transfers, upgrades, and fiber relocates that come up througout year to ensure high availability of Fiber Optic.</v>
      </c>
    </row>
    <row r="51" spans="1:4" ht="43.2" x14ac:dyDescent="0.3">
      <c r="A51" s="32" t="str">
        <f>+' Pivot with Explanations'!A12</f>
        <v>Annual Fiber Small Projects 2016</v>
      </c>
      <c r="B51" s="37">
        <f>+' Pivot with Explanations'!B12</f>
        <v>315350.26</v>
      </c>
      <c r="C51" s="33" t="str">
        <f>+' Pivot with Explanations'!D12</f>
        <v>Systems Modernization</v>
      </c>
      <c r="D51" s="33" t="str">
        <f>+' Pivot with Explanations'!C12</f>
        <v>Infrastructure Fiber network installation of 9 miles of overhead fiber from Blumaer Substation to Spurgeon Creek Substation for future transfer trip circuits.</v>
      </c>
    </row>
    <row r="52" spans="1:4" ht="28.8" x14ac:dyDescent="0.3">
      <c r="A52" s="32" t="str">
        <f>+' Pivot with Explanations'!A13</f>
        <v>Annual Microwave Radio Refresh</v>
      </c>
      <c r="B52" s="37">
        <f>+' Pivot with Explanations'!B13</f>
        <v>475748.27999999997</v>
      </c>
      <c r="C52" s="33" t="str">
        <f>+' Pivot with Explanations'!D13</f>
        <v>Systems Modernization</v>
      </c>
      <c r="D52" s="33" t="str">
        <f>+' Pivot with Explanations'!C13</f>
        <v>Infrastructure communications upgrade of existing microwave radio path from WhiskeyDick to Rattlesnake East.</v>
      </c>
    </row>
    <row r="53" spans="1:4" ht="43.2" x14ac:dyDescent="0.3">
      <c r="A53" s="32" t="str">
        <f>+' Pivot with Explanations'!A16</f>
        <v>Annual Network Growth 2016</v>
      </c>
      <c r="B53" s="37">
        <f>+' Pivot with Explanations'!B16</f>
        <v>251820.46</v>
      </c>
      <c r="C53" s="33" t="str">
        <f>+' Pivot with Explanations'!D16</f>
        <v>Systems Modernization</v>
      </c>
      <c r="D53" s="33" t="str">
        <f>+' Pivot with Explanations'!C16</f>
        <v>Annual Infrastructure hardware growth for network infrastructure. This is needed to support Corporate wide network bandwidth needs and reliability</v>
      </c>
    </row>
    <row r="54" spans="1:4" ht="43.2" x14ac:dyDescent="0.3">
      <c r="A54" s="32" t="str">
        <f>+' Pivot with Explanations'!A17</f>
        <v>Annual Network Refresh</v>
      </c>
      <c r="B54" s="37">
        <f>+' Pivot with Explanations'!B17</f>
        <v>542954.77</v>
      </c>
      <c r="C54" s="33" t="str">
        <f>+' Pivot with Explanations'!D17</f>
        <v>Systems Modernization</v>
      </c>
      <c r="D54" s="33" t="str">
        <f>+' Pivot with Explanations'!C17</f>
        <v>Annual Infrastructure hardware growth for network infrastructure. This is needed to support Corporate wide network bandwidth needs and reliability</v>
      </c>
    </row>
    <row r="55" spans="1:4" ht="43.2" x14ac:dyDescent="0.3">
      <c r="A55" s="32" t="str">
        <f>+' Pivot with Explanations'!A18</f>
        <v>Annual Network Refresh 2016</v>
      </c>
      <c r="B55" s="37">
        <f>+' Pivot with Explanations'!B18</f>
        <v>413139.69</v>
      </c>
      <c r="C55" s="33" t="str">
        <f>+' Pivot with Explanations'!D18</f>
        <v>Systems Modernization</v>
      </c>
      <c r="D55" s="33" t="str">
        <f>+' Pivot with Explanations'!C18</f>
        <v>Annual Infrastructure hardware growth for network infrastructure. This is needed to support Corporate wide network bandwidth needs and reliability</v>
      </c>
    </row>
    <row r="56" spans="1:4" x14ac:dyDescent="0.3">
      <c r="A56" s="32" t="str">
        <f>+' Pivot with Explanations'!A20</f>
        <v>Annual Radio Capacity and Growth 2016</v>
      </c>
      <c r="B56" s="37">
        <f>+' Pivot with Explanations'!B20</f>
        <v>356653.79</v>
      </c>
      <c r="C56" s="33" t="str">
        <f>+' Pivot with Explanations'!D20</f>
        <v>Systems Modernization</v>
      </c>
      <c r="D56" s="33" t="str">
        <f>+' Pivot with Explanations'!C20</f>
        <v xml:space="preserve">New Infrastructure Mobile radio installations in fleet vehicles </v>
      </c>
    </row>
    <row r="57" spans="1:4" ht="43.2" x14ac:dyDescent="0.3">
      <c r="A57" s="32" t="str">
        <f>+' Pivot with Explanations'!A21</f>
        <v>Annual RF Refresh</v>
      </c>
      <c r="B57" s="37">
        <f>+' Pivot with Explanations'!B21</f>
        <v>236863.40000000002</v>
      </c>
      <c r="C57" s="33" t="str">
        <f>+' Pivot with Explanations'!D21</f>
        <v>Systems Modernization</v>
      </c>
      <c r="D57" s="33" t="str">
        <f>+' Pivot with Explanations'!C21</f>
        <v>Annual Infrastructure radio technology refresh and growth. Includes uUpdate Radio console GUI, install back room hardware and console controllers to support PSE Radio systems.</v>
      </c>
    </row>
    <row r="58" spans="1:4" x14ac:dyDescent="0.3">
      <c r="A58" s="32" t="str">
        <f>+' Pivot with Explanations'!A22</f>
        <v>Annual SCADA Growth 2016</v>
      </c>
      <c r="B58" s="37">
        <f>+' Pivot with Explanations'!B22</f>
        <v>534468.91999999993</v>
      </c>
      <c r="C58" s="33" t="str">
        <f>+' Pivot with Explanations'!D22</f>
        <v>Systems Modernization</v>
      </c>
      <c r="D58" s="33" t="str">
        <f>+' Pivot with Explanations'!C22</f>
        <v>Infrastructure telecommunication purchase and implemtation</v>
      </c>
    </row>
    <row r="59" spans="1:4" ht="28.8" x14ac:dyDescent="0.3">
      <c r="A59" s="32" t="str">
        <f>+' Pivot with Explanations'!A23</f>
        <v>Annual Scada Refresh</v>
      </c>
      <c r="B59" s="37">
        <f>+' Pivot with Explanations'!B23</f>
        <v>197867.79000000004</v>
      </c>
      <c r="C59" s="33" t="str">
        <f>+' Pivot with Explanations'!D23</f>
        <v>Systems Modernization</v>
      </c>
      <c r="D59" s="33" t="str">
        <f>+' Pivot with Explanations'!C23</f>
        <v>Infrastructure communications technology installation related to SCADA communcation upgrade</v>
      </c>
    </row>
    <row r="60" spans="1:4" ht="43.2" x14ac:dyDescent="0.3">
      <c r="A60" s="32" t="str">
        <f>+' Pivot with Explanations'!A24</f>
        <v>Annual Server Virtualization Growth</v>
      </c>
      <c r="B60" s="37">
        <f>+' Pivot with Explanations'!B24</f>
        <v>200943.43</v>
      </c>
      <c r="C60" s="33" t="str">
        <f>+' Pivot with Explanations'!D24</f>
        <v>Systems Modernization</v>
      </c>
      <c r="D60" s="33" t="str">
        <f>+' Pivot with Explanations'!C24</f>
        <v>Annual infrastructure computing technology refresh related to virtual server environment and replacement of end-of-life hardware or purchase of new hardware required to support environment growth</v>
      </c>
    </row>
    <row r="61" spans="1:4" ht="28.8" x14ac:dyDescent="0.3">
      <c r="A61" s="32" t="str">
        <f>+' Pivot with Explanations'!A25</f>
        <v>Annual Storage/Bckup Grwth &amp; Refrsh 2016</v>
      </c>
      <c r="B61" s="37">
        <f>+' Pivot with Explanations'!B25</f>
        <v>465565.23</v>
      </c>
      <c r="C61" s="33" t="str">
        <f>+' Pivot with Explanations'!D25</f>
        <v>Systems Modernization</v>
      </c>
      <c r="D61" s="33" t="str">
        <f>+' Pivot with Explanations'!C25</f>
        <v>Annual infrastructure storage technology refresh and growth required to refresh end-of-life hardware or support environment growth</v>
      </c>
    </row>
    <row r="62" spans="1:4" ht="28.8" x14ac:dyDescent="0.3">
      <c r="A62" s="32" t="str">
        <f>+' Pivot with Explanations'!A26</f>
        <v>Annual Strge Bckup Growth and Refresh</v>
      </c>
      <c r="B62" s="37">
        <f>+' Pivot with Explanations'!B26</f>
        <v>619096.69000000006</v>
      </c>
      <c r="C62" s="33" t="str">
        <f>+' Pivot with Explanations'!D26</f>
        <v>Systems Modernization</v>
      </c>
      <c r="D62" s="33" t="str">
        <f>+' Pivot with Explanations'!C26</f>
        <v>Annual infrastructure storage technology refresh and growth required to refresh end-of-life hardware or support environment growth</v>
      </c>
    </row>
    <row r="63" spans="1:4" ht="43.2" x14ac:dyDescent="0.3">
      <c r="A63" s="32" t="str">
        <f>+' Pivot with Explanations'!A27</f>
        <v>Annual Telecom Equipment Growth 2016</v>
      </c>
      <c r="B63" s="37">
        <f>+' Pivot with Explanations'!B27</f>
        <v>71930.73</v>
      </c>
      <c r="C63" s="33" t="str">
        <f>+' Pivot with Explanations'!D27</f>
        <v>Systems Modernization</v>
      </c>
      <c r="D63" s="33" t="str">
        <f>+' Pivot with Explanations'!C27</f>
        <v>Annaul Infrastructure tecommunications equipment and growth related to replacement of end-of-live equipment or addition of new equipment to support environment growth</v>
      </c>
    </row>
    <row r="64" spans="1:4" ht="43.2" x14ac:dyDescent="0.3">
      <c r="A64" s="32" t="str">
        <f>+' Pivot with Explanations'!A28</f>
        <v>Annual Telecom Netwrk Refrh n Grwth 2016</v>
      </c>
      <c r="B64" s="37">
        <f>+' Pivot with Explanations'!B28</f>
        <v>660526.8400000002</v>
      </c>
      <c r="C64" s="33" t="str">
        <f>+' Pivot with Explanations'!D28</f>
        <v>Systems Modernization</v>
      </c>
      <c r="D64" s="33" t="str">
        <f>+' Pivot with Explanations'!C28</f>
        <v>Annaul Infrastructure tecommunications equipment and growth related to replacement of end-of-live equipment or addition of new equipment to support environment growth</v>
      </c>
    </row>
    <row r="65" spans="1:4" ht="28.8" x14ac:dyDescent="0.3">
      <c r="A65" s="32" t="str">
        <f>+' Pivot with Explanations'!A29</f>
        <v>Annual Test Equipment Refresh</v>
      </c>
      <c r="B65" s="37">
        <f>+' Pivot with Explanations'!B29</f>
        <v>31143.810000000005</v>
      </c>
      <c r="C65" s="33" t="str">
        <f>+' Pivot with Explanations'!D29</f>
        <v>Systems Modernization</v>
      </c>
      <c r="D65" s="33" t="str">
        <f>+' Pivot with Explanations'!C29</f>
        <v>Annual refresh of Infrastructure telecommunications test equipment that is end-of-life</v>
      </c>
    </row>
    <row r="66" spans="1:4" ht="28.8" x14ac:dyDescent="0.3">
      <c r="A66" s="32" t="str">
        <f>+' Pivot with Explanations'!A30</f>
        <v>Annual Test Equipment Refresh 2016</v>
      </c>
      <c r="B66" s="37">
        <f>+' Pivot with Explanations'!B30</f>
        <v>18491.48</v>
      </c>
      <c r="C66" s="33" t="str">
        <f>+' Pivot with Explanations'!D30</f>
        <v>Systems Modernization</v>
      </c>
      <c r="D66" s="33" t="str">
        <f>+' Pivot with Explanations'!C30</f>
        <v>Annual refresh of Infrastructure telecommunications test equipment that is end-of-life</v>
      </c>
    </row>
    <row r="67" spans="1:4" ht="28.8" x14ac:dyDescent="0.3">
      <c r="A67" s="32" t="str">
        <f>+' Pivot with Explanations'!A32</f>
        <v>Annual Voice Equipment Refresh</v>
      </c>
      <c r="B67" s="37">
        <f>+' Pivot with Explanations'!B32</f>
        <v>119567.6</v>
      </c>
      <c r="C67" s="33" t="str">
        <f>+' Pivot with Explanations'!D32</f>
        <v>Systems Modernization</v>
      </c>
      <c r="D67" s="33" t="str">
        <f>+' Pivot with Explanations'!C32</f>
        <v>Annual Infrastructure hardware growth for voice infrastructure. This is needed to support Corporate wide  needs and reliability</v>
      </c>
    </row>
    <row r="68" spans="1:4" ht="28.8" x14ac:dyDescent="0.3">
      <c r="A68" s="32" t="str">
        <f>+' Pivot with Explanations'!A33</f>
        <v>Annual Voice Equipment Refresh 2016</v>
      </c>
      <c r="B68" s="37">
        <f>+' Pivot with Explanations'!B33</f>
        <v>140251.4</v>
      </c>
      <c r="C68" s="33" t="str">
        <f>+' Pivot with Explanations'!D33</f>
        <v>Systems Modernization</v>
      </c>
      <c r="D68" s="33" t="str">
        <f>+' Pivot with Explanations'!C33</f>
        <v>Annual Infrastructure hardware growth for voice infrastructure. This is needed to support Corporate wide  needs and reliability</v>
      </c>
    </row>
    <row r="69" spans="1:4" ht="57.6" x14ac:dyDescent="0.3">
      <c r="A69" s="32" t="str">
        <f>+' Pivot with Explanations'!A34</f>
        <v>Annual VOIP Deployment and Refresh 2016</v>
      </c>
      <c r="B69" s="37">
        <f>+' Pivot with Explanations'!B34</f>
        <v>712501.35000000009</v>
      </c>
      <c r="C69" s="33" t="str">
        <f>+' Pivot with Explanations'!D34</f>
        <v>Systems Modernization</v>
      </c>
      <c r="D69" s="33" t="str">
        <f>+' Pivot with Explanations'!C34</f>
        <v>Infrastructure multi-year program to upgrade old antiquated phone system to voice over IP technology at multiple PSE locations.  The equipment addressed was network switches, network routes, channel banks, voice routers, VoIP phones, etc at Hopkins Ridge Facility</v>
      </c>
    </row>
    <row r="70" spans="1:4" ht="57.6" x14ac:dyDescent="0.3">
      <c r="A70" s="32" t="str">
        <f>+' Pivot with Explanations'!A35</f>
        <v>Annual Windows Server Refresh</v>
      </c>
      <c r="B70" s="37">
        <f>+' Pivot with Explanations'!B35</f>
        <v>13706.150000000001</v>
      </c>
      <c r="C70" s="33" t="str">
        <f>+' Pivot with Explanations'!D35</f>
        <v>Systems Modernization</v>
      </c>
      <c r="D70" s="33" t="str">
        <f>+' Pivot with Explanations'!C35</f>
        <v>Annual infrastructure computing technology refresh related to physical server environment and replacement of end-of-life hardware or purchase of new hardware required to support environment growth</v>
      </c>
    </row>
    <row r="71" spans="1:4" ht="43.2" x14ac:dyDescent="0.3">
      <c r="A71" s="32" t="str">
        <f>+' Pivot with Explanations'!A36</f>
        <v>Annual Windows Server Refresh 2016</v>
      </c>
      <c r="B71" s="37">
        <f>+' Pivot with Explanations'!B36</f>
        <v>459196.17</v>
      </c>
      <c r="C71" s="33" t="str">
        <f>+' Pivot with Explanations'!D36</f>
        <v>Systems Modernization</v>
      </c>
      <c r="D71" s="33" t="str">
        <f>+' Pivot with Explanations'!C36</f>
        <v>Annual infrastructure computing technology refresh related to virtual server environment and replacement of end-of-life hardware or purchase of new hardware required to support environment growth</v>
      </c>
    </row>
    <row r="72" spans="1:4" ht="43.2" x14ac:dyDescent="0.3">
      <c r="A72" s="32" t="str">
        <f>+' Pivot with Explanations'!A38</f>
        <v>Applications</v>
      </c>
      <c r="B72" s="37">
        <f>+' Pivot with Explanations'!B38</f>
        <v>1484526.5999999999</v>
      </c>
      <c r="C72" s="33" t="str">
        <f>+' Pivot with Explanations'!D38</f>
        <v>Systems Modernization</v>
      </c>
      <c r="D72" s="33" t="str">
        <f>+' Pivot with Explanations'!C38</f>
        <v>Infrastructure Upgrade/Refresh of aging VMAX 20K and 40K storage platforms in Bothell Data Center.  Platform designed to enable file, backup, and other rich services.</v>
      </c>
    </row>
    <row r="73" spans="1:4" ht="28.8" x14ac:dyDescent="0.3">
      <c r="A73" s="32" t="str">
        <f>+' Pivot with Explanations'!A41</f>
        <v>Automation PSE Com</v>
      </c>
      <c r="B73" s="37">
        <f>+' Pivot with Explanations'!B41</f>
        <v>240045.01</v>
      </c>
      <c r="C73" s="33" t="str">
        <f>+' Pivot with Explanations'!D41</f>
        <v>Systems Modernization</v>
      </c>
      <c r="D73" s="33" t="str">
        <f>+' Pivot with Explanations'!C41</f>
        <v>Infrastructure computing technology required to support automation of pse.com automated build processes</v>
      </c>
    </row>
    <row r="74" spans="1:4" x14ac:dyDescent="0.3">
      <c r="A74" s="32" t="str">
        <f>+' Pivot with Explanations'!A44</f>
        <v>Baldi To White River MW Upgrade</v>
      </c>
      <c r="B74" s="37">
        <f>+' Pivot with Explanations'!B44</f>
        <v>91962.72</v>
      </c>
      <c r="C74" s="33" t="str">
        <f>+' Pivot with Explanations'!D44</f>
        <v>Systems Modernization</v>
      </c>
      <c r="D74" s="33" t="str">
        <f>+' Pivot with Explanations'!C44</f>
        <v>Infrastructure microwave path upgrade</v>
      </c>
    </row>
    <row r="75" spans="1:4" x14ac:dyDescent="0.3">
      <c r="A75" s="32" t="str">
        <f>+' Pivot with Explanations'!A45</f>
        <v>Bellevue Tower MAS</v>
      </c>
      <c r="B75" s="37">
        <f>+' Pivot with Explanations'!B45</f>
        <v>251798.8</v>
      </c>
      <c r="C75" s="33" t="str">
        <f>+' Pivot with Explanations'!D45</f>
        <v>Systems Modernization</v>
      </c>
      <c r="D75" s="33" t="str">
        <f>+' Pivot with Explanations'!C45</f>
        <v>Infrastructure migration of SCADA master site</v>
      </c>
    </row>
    <row r="76" spans="1:4" ht="28.8" x14ac:dyDescent="0.3">
      <c r="A76" s="32" t="str">
        <f>+' Pivot with Explanations'!A46</f>
        <v>Bellingham Acquisition and Retirement</v>
      </c>
      <c r="B76" s="37">
        <f>+' Pivot with Explanations'!B46</f>
        <v>178720.87</v>
      </c>
      <c r="C76" s="33" t="str">
        <f>+' Pivot with Explanations'!D46</f>
        <v>Systems Modernization</v>
      </c>
      <c r="D76" s="33" t="str">
        <f>+' Pivot with Explanations'!C46</f>
        <v>Infrastructure computing technology to support Bellingham Service Center.  See testimony or work papers of Doug Loreen.</v>
      </c>
    </row>
    <row r="77" spans="1:4" ht="28.8" x14ac:dyDescent="0.3">
      <c r="A77" s="32" t="str">
        <f>+' Pivot with Explanations'!A47</f>
        <v>Bellingham Service Center</v>
      </c>
      <c r="B77" s="37">
        <f>+' Pivot with Explanations'!B47</f>
        <v>1126307.82</v>
      </c>
      <c r="C77" s="33" t="str">
        <f>+' Pivot with Explanations'!D47</f>
        <v>Systems Modernization</v>
      </c>
      <c r="D77" s="33" t="str">
        <f>+' Pivot with Explanations'!C47</f>
        <v>Infrastructure computing technology to support Bellingham Service Center.  See testimony or work papers of Doug Loreen.</v>
      </c>
    </row>
    <row r="78" spans="1:4" ht="28.8" x14ac:dyDescent="0.3">
      <c r="A78" s="32" t="str">
        <f>+' Pivot with Explanations'!A48</f>
        <v>BKR Aquatic Riparian Habitat</v>
      </c>
      <c r="B78" s="37">
        <f>+' Pivot with Explanations'!B48</f>
        <v>308893.98</v>
      </c>
      <c r="C78" s="33" t="str">
        <f>+' Pivot with Explanations'!D48</f>
        <v>Systems Modernization</v>
      </c>
      <c r="D78" s="33" t="str">
        <f>+' Pivot with Explanations'!C48</f>
        <v>Infrastructure technology to support requirement of hydro FERC license.</v>
      </c>
    </row>
    <row r="79" spans="1:4" ht="28.8" x14ac:dyDescent="0.3">
      <c r="A79" s="32" t="str">
        <f>+' Pivot with Explanations'!A49</f>
        <v>BKR Flow Implementation Capital</v>
      </c>
      <c r="B79" s="37">
        <f>+' Pivot with Explanations'!B49</f>
        <v>380791.13999999996</v>
      </c>
      <c r="C79" s="33" t="str">
        <f>+' Pivot with Explanations'!D49</f>
        <v>Systems Modernization</v>
      </c>
      <c r="D79" s="33" t="str">
        <f>+' Pivot with Explanations'!C49</f>
        <v>Infrastructure technology to support requirement of hydro FERC license.</v>
      </c>
    </row>
    <row r="80" spans="1:4" ht="144" x14ac:dyDescent="0.3">
      <c r="A80" s="32" t="str">
        <f>+' Pivot with Explanations'!A55</f>
        <v>BPCC No Fee Bank Card</v>
      </c>
      <c r="B80" s="37">
        <f>+' Pivot with Explanations'!B55</f>
        <v>447091.55</v>
      </c>
      <c r="C80" s="33" t="str">
        <f>+' Pivot with Explanations'!D55</f>
        <v>Systems Modernization</v>
      </c>
      <c r="D80" s="33" t="str">
        <f>+' Pivot with Explanations'!C55</f>
        <v xml:space="preserve">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v>
      </c>
    </row>
    <row r="81" spans="1:4" ht="43.2" x14ac:dyDescent="0.3">
      <c r="A81" s="32" t="str">
        <f>+' Pivot with Explanations'!A56</f>
        <v>BPM Techn Rationalization</v>
      </c>
      <c r="B81" s="37">
        <f>+' Pivot with Explanations'!B56</f>
        <v>364369.00000000006</v>
      </c>
      <c r="C81" s="33" t="str">
        <f>+' Pivot with Explanations'!D56</f>
        <v>Systems Modernization</v>
      </c>
      <c r="D81" s="33" t="str">
        <f>+' Pivot with Explanations'!C56</f>
        <v xml:space="preserve">Application rationalization.  Decommission of aging and unsupported Lombardi BPM application thru migration of servcies into existing ServiceNow application. </v>
      </c>
    </row>
    <row r="82" spans="1:4" ht="28.8" x14ac:dyDescent="0.3">
      <c r="A82" s="32" t="str">
        <f>+' Pivot with Explanations'!A60</f>
        <v>C AMR Operations</v>
      </c>
      <c r="B82" s="37">
        <f>+' Pivot with Explanations'!B60</f>
        <v>165908.97999999998</v>
      </c>
      <c r="C82" s="33" t="str">
        <f>+' Pivot with Explanations'!D60</f>
        <v>Systems Modernization</v>
      </c>
      <c r="D82" s="33" t="str">
        <f>+' Pivot with Explanations'!C60</f>
        <v>Infrastructure communications technology to support T&amp;D projects.  Please see exhibits or work papers of Cathy Koch.</v>
      </c>
    </row>
    <row r="83" spans="1:4" ht="28.8" x14ac:dyDescent="0.3">
      <c r="A83" s="32" t="str">
        <f>+' Pivot with Explanations'!A65</f>
        <v>CAP_Misc Equipment (engr printers)</v>
      </c>
      <c r="B83" s="37">
        <f>+' Pivot with Explanations'!B65</f>
        <v>141598.85</v>
      </c>
      <c r="C83" s="33" t="str">
        <f>+' Pivot with Explanations'!D65</f>
        <v>Systems Modernization</v>
      </c>
      <c r="D83" s="33" t="str">
        <f>+' Pivot with Explanations'!C65</f>
        <v>Infrastructure communication technology work required to support T&amp;D projects.  Please see exhibits or work papers of Cathy Koch.</v>
      </c>
    </row>
    <row r="84" spans="1:4" ht="43.2" x14ac:dyDescent="0.3">
      <c r="A84" s="32" t="str">
        <f>+' Pivot with Explanations'!A72</f>
        <v>Channel Bank Growth and Refresh</v>
      </c>
      <c r="B84" s="37">
        <f>+' Pivot with Explanations'!B72</f>
        <v>1138890.3600000001</v>
      </c>
      <c r="C84" s="33" t="str">
        <f>+' Pivot with Explanations'!D72</f>
        <v>Systems Modernization</v>
      </c>
      <c r="D84" s="33" t="str">
        <f>+' Pivot with Explanations'!C72</f>
        <v>Infrastructure channel bank technology replacement of end-of-life equipment, or purchase of new equipment required to support environment growth</v>
      </c>
    </row>
    <row r="85" spans="1:4" ht="28.8" x14ac:dyDescent="0.3">
      <c r="A85" s="32" t="str">
        <f>+' Pivot with Explanations'!A73</f>
        <v>Charm Replacement</v>
      </c>
      <c r="B85" s="37">
        <f>+' Pivot with Explanations'!B73</f>
        <v>386069.71000000008</v>
      </c>
      <c r="C85" s="33" t="str">
        <f>+' Pivot with Explanations'!D73</f>
        <v>Systems Modernization</v>
      </c>
      <c r="D85" s="33" t="str">
        <f>+' Pivot with Explanations'!C73</f>
        <v xml:space="preserve">SAP application implemenatino of Transport Expresso to replace Charm for SAP change management. </v>
      </c>
    </row>
    <row r="86" spans="1:4" ht="129.6" x14ac:dyDescent="0.3">
      <c r="A86" s="32" t="str">
        <f>+' Pivot with Explanations'!A75</f>
        <v>CI Crm Csr Guided Expernce with 3 Click</v>
      </c>
      <c r="B86" s="37">
        <f>+' Pivot with Explanations'!B75</f>
        <v>56045.919999999998</v>
      </c>
      <c r="C86" s="33" t="str">
        <f>+' Pivot with Explanations'!D75</f>
        <v>Systems Modernization</v>
      </c>
      <c r="D86" s="33" t="str">
        <f>+' Pivot with Explanations'!C75</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87" spans="1:4" ht="129.6" x14ac:dyDescent="0.3">
      <c r="A87" s="32" t="str">
        <f>+' Pivot with Explanations'!A78</f>
        <v>CI Social Media</v>
      </c>
      <c r="B87" s="37">
        <f>+' Pivot with Explanations'!B78</f>
        <v>666134.26</v>
      </c>
      <c r="C87" s="33" t="str">
        <f>+' Pivot with Explanations'!D78</f>
        <v>Systems Modernization</v>
      </c>
      <c r="D87" s="33" t="str">
        <f>+' Pivot with Explanations'!C78</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88" spans="1:4" ht="28.8" x14ac:dyDescent="0.3">
      <c r="A88" s="32" t="str">
        <f>+' Pivot with Explanations'!A80</f>
        <v>Cisco Upgrade</v>
      </c>
      <c r="B88" s="37">
        <f>+' Pivot with Explanations'!B80</f>
        <v>197932.24000000002</v>
      </c>
      <c r="C88" s="33" t="str">
        <f>+' Pivot with Explanations'!D80</f>
        <v>Systems Modernization</v>
      </c>
      <c r="D88" s="33" t="str">
        <f>+' Pivot with Explanations'!C80</f>
        <v>Infrastructure network technology refresh associate with voice system</v>
      </c>
    </row>
    <row r="89" spans="1:4" ht="28.8" x14ac:dyDescent="0.3">
      <c r="A89" s="32" t="str">
        <f>+' Pivot with Explanations'!A89</f>
        <v>Data Analytics</v>
      </c>
      <c r="B89" s="37">
        <f>+' Pivot with Explanations'!B89</f>
        <v>1412031.27</v>
      </c>
      <c r="C89" s="33" t="str">
        <f>+' Pivot with Explanations'!D89</f>
        <v>Systems Modernization</v>
      </c>
      <c r="D89" s="33" t="str">
        <f>+' Pivot with Explanations'!C89</f>
        <v>Implementation of SAP Data Analytics tools to improve processing and tool capabilities for SAP Analytics</v>
      </c>
    </row>
    <row r="90" spans="1:4" ht="28.8" x14ac:dyDescent="0.3">
      <c r="A90" s="32" t="str">
        <f>+' Pivot with Explanations'!A94</f>
        <v>DC Access Center Refresh</v>
      </c>
      <c r="B90" s="37">
        <f>+' Pivot with Explanations'!B94</f>
        <v>1424519.1099999999</v>
      </c>
      <c r="C90" s="33" t="str">
        <f>+' Pivot with Explanations'!D94</f>
        <v>Systems Modernization</v>
      </c>
      <c r="D90" s="33" t="str">
        <f>+' Pivot with Explanations'!C94</f>
        <v>Infrastructure technology refresh of hardware to replace those aging components in the existing Call Center/IVR environment.</v>
      </c>
    </row>
    <row r="91" spans="1:4" ht="28.8" x14ac:dyDescent="0.3">
      <c r="A91" s="32" t="str">
        <f>+' Pivot with Explanations'!A96</f>
        <v>Disaster Recovery Solutions Ops</v>
      </c>
      <c r="B91" s="37">
        <f>+' Pivot with Explanations'!B96</f>
        <v>1944858.6100000003</v>
      </c>
      <c r="C91" s="33" t="str">
        <f>+' Pivot with Explanations'!D96</f>
        <v>Systems Modernization</v>
      </c>
      <c r="D91" s="33" t="str">
        <f>+' Pivot with Explanations'!C96</f>
        <v>Infrastructure computing technology implementation required to support pse.com high availability application updates</v>
      </c>
    </row>
    <row r="92" spans="1:4" ht="28.8" x14ac:dyDescent="0.3">
      <c r="A92" s="32" t="str">
        <f>+' Pivot with Explanations'!A98</f>
        <v>DNS Platform</v>
      </c>
      <c r="B92" s="37">
        <f>+' Pivot with Explanations'!B98</f>
        <v>111419.93</v>
      </c>
      <c r="C92" s="33" t="str">
        <f>+' Pivot with Explanations'!D98</f>
        <v>Systems Modernization</v>
      </c>
      <c r="D92" s="33" t="str">
        <f>+' Pivot with Explanations'!C98</f>
        <v xml:space="preserve">Security application upgrade to migrate publicly-facing DNS services from Bluecat to F5 GTM services </v>
      </c>
    </row>
    <row r="93" spans="1:4" ht="28.8" x14ac:dyDescent="0.3">
      <c r="A93" s="32" t="str">
        <f>+' Pivot with Explanations'!A102</f>
        <v>E Bluemaer Yelm 115Kv Reconductor Sub</v>
      </c>
      <c r="B93" s="37">
        <f>+' Pivot with Explanations'!B102</f>
        <v>723261.62</v>
      </c>
      <c r="C93" s="33" t="str">
        <f>+' Pivot with Explanations'!D102</f>
        <v>Systems Modernization</v>
      </c>
      <c r="D93" s="33" t="str">
        <f>+' Pivot with Explanations'!C102</f>
        <v>Infrastructure communications technology to support T&amp;D projects.  Please see exhibits or work papers of Cathy Koch.</v>
      </c>
    </row>
    <row r="94" spans="1:4" ht="28.8" x14ac:dyDescent="0.3">
      <c r="A94" s="32" t="str">
        <f>+' Pivot with Explanations'!A105</f>
        <v>E Distribution Automation Dist</v>
      </c>
      <c r="B94" s="37">
        <f>+' Pivot with Explanations'!B105</f>
        <v>2601876.21</v>
      </c>
      <c r="C94" s="33" t="str">
        <f>+' Pivot with Explanations'!D105</f>
        <v>Systems Modernization</v>
      </c>
      <c r="D94" s="33" t="str">
        <f>+' Pivot with Explanations'!C105</f>
        <v>Infrastructure computing technology to support T&amp;D projects.  Please see exhibits or work papers of Cathy Koch.</v>
      </c>
    </row>
    <row r="95" spans="1:4" ht="28.8" x14ac:dyDescent="0.3">
      <c r="A95" s="32" t="str">
        <f>+' Pivot with Explanations'!A107</f>
        <v>E Eastside 230Kv Subs Talbot Hill</v>
      </c>
      <c r="B95" s="37">
        <f>+' Pivot with Explanations'!B107</f>
        <v>531234.5</v>
      </c>
      <c r="C95" s="33" t="str">
        <f>+' Pivot with Explanations'!D107</f>
        <v>Systems Modernization</v>
      </c>
      <c r="D95" s="33" t="str">
        <f>+' Pivot with Explanations'!C107</f>
        <v>Infrastructure computing technology work required to support T&amp;D projects.  Please see exhibits or work papers of Cathy Koch.</v>
      </c>
    </row>
    <row r="96" spans="1:4" ht="28.8" x14ac:dyDescent="0.3">
      <c r="A96" s="32" t="str">
        <f>+' Pivot with Explanations'!A109</f>
        <v>E Glacier Energy Storage Project Sub</v>
      </c>
      <c r="B96" s="37">
        <f>+' Pivot with Explanations'!B109</f>
        <v>353244.63</v>
      </c>
      <c r="C96" s="33" t="str">
        <f>+' Pivot with Explanations'!D109</f>
        <v>Systems Modernization</v>
      </c>
      <c r="D96" s="33" t="str">
        <f>+' Pivot with Explanations'!C109</f>
        <v>Infrastructure communications technology to support T&amp;D projects.  Please see exhibits or work papers of Cathy Koch.</v>
      </c>
    </row>
    <row r="97" spans="1:4" ht="28.8" x14ac:dyDescent="0.3">
      <c r="A97" s="32" t="str">
        <f>+' Pivot with Explanations'!A110</f>
        <v>E Lakeside 115 Kv Subs Bus Rebuild Ph1</v>
      </c>
      <c r="B97" s="37">
        <f>+' Pivot with Explanations'!B110</f>
        <v>467399.57</v>
      </c>
      <c r="C97" s="33" t="str">
        <f>+' Pivot with Explanations'!D110</f>
        <v>Systems Modernization</v>
      </c>
      <c r="D97" s="33" t="str">
        <f>+' Pivot with Explanations'!C110</f>
        <v>Infrastructure computingtechnology to support T&amp;D projects.  Please see exhibits or work papers of Cathy Koch.</v>
      </c>
    </row>
    <row r="98" spans="1:4" ht="28.8" x14ac:dyDescent="0.3">
      <c r="A98" s="32" t="str">
        <f>+' Pivot with Explanations'!A111</f>
        <v>E Lakeside 115 Kv Subs Bus Rebuild Ph2</v>
      </c>
      <c r="B98" s="37">
        <f>+' Pivot with Explanations'!B111</f>
        <v>156190.76</v>
      </c>
      <c r="C98" s="33" t="str">
        <f>+' Pivot with Explanations'!D111</f>
        <v>Systems Modernization</v>
      </c>
      <c r="D98" s="33" t="str">
        <f>+' Pivot with Explanations'!C111</f>
        <v>Infrastructure computing technology to support T&amp;D projects.  Please see exhibits or work papers of Cathy Koch.</v>
      </c>
    </row>
    <row r="99" spans="1:4" ht="28.8" x14ac:dyDescent="0.3">
      <c r="A99" s="32" t="str">
        <f>+' Pivot with Explanations'!A112</f>
        <v>E Lakeside 115 Kv Subs Control House</v>
      </c>
      <c r="B99" s="37">
        <f>+' Pivot with Explanations'!B112</f>
        <v>471.09999999999991</v>
      </c>
      <c r="C99" s="33" t="str">
        <f>+' Pivot with Explanations'!D112</f>
        <v>Systems Modernization</v>
      </c>
      <c r="D99" s="33" t="str">
        <f>+' Pivot with Explanations'!C112</f>
        <v>Infrastructure communications technology to support T&amp;D projects.  Please see exhibits or work papers of Cathy Koch.</v>
      </c>
    </row>
    <row r="100" spans="1:4" ht="28.8" x14ac:dyDescent="0.3">
      <c r="A100" s="32" t="str">
        <f>+' Pivot with Explanations'!A113</f>
        <v>E Maxwelton Substation Sub</v>
      </c>
      <c r="B100" s="37">
        <f>+' Pivot with Explanations'!B113</f>
        <v>8291.5799999999981</v>
      </c>
      <c r="C100" s="33" t="str">
        <f>+' Pivot with Explanations'!D113</f>
        <v>Systems Modernization</v>
      </c>
      <c r="D100" s="33" t="str">
        <f>+' Pivot with Explanations'!C113</f>
        <v>Infrastructure communications technology to support T&amp;D projects.  Please see exhibits or work papers of Cathy Koch.</v>
      </c>
    </row>
    <row r="101" spans="1:4" ht="28.8" x14ac:dyDescent="0.3">
      <c r="A101" s="32" t="str">
        <f>+' Pivot with Explanations'!A116</f>
        <v>E Pierce Co 230Kv Alderton Tline</v>
      </c>
      <c r="B101" s="37">
        <f>+' Pivot with Explanations'!B116</f>
        <v>76000.780000000013</v>
      </c>
      <c r="C101" s="33" t="str">
        <f>+' Pivot with Explanations'!D116</f>
        <v>Systems Modernization</v>
      </c>
      <c r="D101" s="33" t="str">
        <f>+' Pivot with Explanations'!C116</f>
        <v>Infrastructure computing technology to support T&amp;D projects.  Please see exhibits or work papers of Cathy Koch.</v>
      </c>
    </row>
    <row r="102" spans="1:4" ht="28.8" x14ac:dyDescent="0.3">
      <c r="A102" s="32" t="str">
        <f>+' Pivot with Explanations'!A117</f>
        <v>E Pierce Co 230Kv Substations Sub</v>
      </c>
      <c r="B102" s="37">
        <f>+' Pivot with Explanations'!B117</f>
        <v>603506.85</v>
      </c>
      <c r="C102" s="33" t="str">
        <f>+' Pivot with Explanations'!D117</f>
        <v>Systems Modernization</v>
      </c>
      <c r="D102" s="33" t="str">
        <f>+' Pivot with Explanations'!C117</f>
        <v>Infrastructure communications technology to support T&amp;D projects.  Please see exhibits or work papers of Cathy Koch.</v>
      </c>
    </row>
    <row r="103" spans="1:4" ht="28.8" x14ac:dyDescent="0.3">
      <c r="A103" s="32" t="str">
        <f>+' Pivot with Explanations'!A119</f>
        <v>E Scada Dist</v>
      </c>
      <c r="B103" s="37">
        <f>+' Pivot with Explanations'!B119</f>
        <v>165114.68</v>
      </c>
      <c r="C103" s="33" t="str">
        <f>+' Pivot with Explanations'!D119</f>
        <v>Systems Modernization</v>
      </c>
      <c r="D103" s="33" t="str">
        <f>+' Pivot with Explanations'!C119</f>
        <v>Infrastructure communication technology work to support conversation from radio to fiber communication</v>
      </c>
    </row>
    <row r="104" spans="1:4" ht="28.8" x14ac:dyDescent="0.3">
      <c r="A104" s="32" t="str">
        <f>+' Pivot with Explanations'!A120</f>
        <v>E Scada Trans</v>
      </c>
      <c r="B104" s="37">
        <f>+' Pivot with Explanations'!B120</f>
        <v>283338.49999999994</v>
      </c>
      <c r="C104" s="33" t="str">
        <f>+' Pivot with Explanations'!D120</f>
        <v>Systems Modernization</v>
      </c>
      <c r="D104" s="33" t="str">
        <f>+' Pivot with Explanations'!C120</f>
        <v>Infrastructure communication technology work to support conversation from radio to fiber communication</v>
      </c>
    </row>
    <row r="105" spans="1:4" ht="28.8" x14ac:dyDescent="0.3">
      <c r="A105" s="32" t="str">
        <f>+' Pivot with Explanations'!A125</f>
        <v>E Spurgeon Creek Subs Feeders</v>
      </c>
      <c r="B105" s="37">
        <f>+' Pivot with Explanations'!B125</f>
        <v>341373.07</v>
      </c>
      <c r="C105" s="33" t="str">
        <f>+' Pivot with Explanations'!D125</f>
        <v>Systems Modernization</v>
      </c>
      <c r="D105" s="33" t="str">
        <f>+' Pivot with Explanations'!C125</f>
        <v>Infrastructure communications technology to support T&amp;D projects.  Please see exhibits or work papers of Cathy Koch.</v>
      </c>
    </row>
    <row r="106" spans="1:4" ht="28.8" x14ac:dyDescent="0.3">
      <c r="A106" s="32" t="str">
        <f>+' Pivot with Explanations'!A126</f>
        <v>E Spurgeon Creek Subs Sub</v>
      </c>
      <c r="B106" s="37">
        <f>+' Pivot with Explanations'!B126</f>
        <v>625789.9</v>
      </c>
      <c r="C106" s="33" t="str">
        <f>+' Pivot with Explanations'!D126</f>
        <v>Systems Modernization</v>
      </c>
      <c r="D106" s="33" t="str">
        <f>+' Pivot with Explanations'!C126</f>
        <v>Infrastructure communications technology to support T&amp;D projects.  Please see exhibits or work papers of Cathy Koch.</v>
      </c>
    </row>
    <row r="107" spans="1:4" ht="28.8" x14ac:dyDescent="0.3">
      <c r="A107" s="32" t="str">
        <f>+' Pivot with Explanations'!A127</f>
        <v>E Stllwtr Cottage Brk115Kv Rebuild Tline</v>
      </c>
      <c r="B107" s="37">
        <f>+' Pivot with Explanations'!B127</f>
        <v>457176.54</v>
      </c>
      <c r="C107" s="33" t="str">
        <f>+' Pivot with Explanations'!D127</f>
        <v>Systems Modernization</v>
      </c>
      <c r="D107" s="33" t="str">
        <f>+' Pivot with Explanations'!C127</f>
        <v>Infrastructure communications technology to support T&amp;D projects.  Please see exhibits or work papers of Cathy Koch.</v>
      </c>
    </row>
    <row r="108" spans="1:4" ht="28.8" x14ac:dyDescent="0.3">
      <c r="A108" s="32" t="str">
        <f>+' Pivot with Explanations'!A130</f>
        <v>E Subs Replacement Oil Filled Brkrs Dist</v>
      </c>
      <c r="B108" s="37">
        <f>+' Pivot with Explanations'!B130</f>
        <v>230284.12</v>
      </c>
      <c r="C108" s="33" t="str">
        <f>+' Pivot with Explanations'!D130</f>
        <v>Systems Modernization</v>
      </c>
      <c r="D108" s="33" t="str">
        <f>+' Pivot with Explanations'!C130</f>
        <v>Infrastructure communications technology to support T&amp;D projects.  Please see exhibits or work papers of Cathy Koch.</v>
      </c>
    </row>
    <row r="109" spans="1:4" ht="28.8" x14ac:dyDescent="0.3">
      <c r="A109" s="32" t="str">
        <f>+' Pivot with Explanations'!A134</f>
        <v>E Trans Automation Placeholder</v>
      </c>
      <c r="B109" s="37">
        <f>+' Pivot with Explanations'!B134</f>
        <v>597859.02</v>
      </c>
      <c r="C109" s="33" t="str">
        <f>+' Pivot with Explanations'!D134</f>
        <v>Systems Modernization</v>
      </c>
      <c r="D109" s="33" t="str">
        <f>+' Pivot with Explanations'!C134</f>
        <v>Infrastructure computing technology to support T&amp;D projects.  Please see exhibits or work papers of Cathy Koch.</v>
      </c>
    </row>
    <row r="110" spans="1:4" ht="28.8" x14ac:dyDescent="0.3">
      <c r="A110" s="32" t="str">
        <f>+' Pivot with Explanations'!A137</f>
        <v>Email Security Gateway Refresh</v>
      </c>
      <c r="B110" s="37">
        <f>+' Pivot with Explanations'!B137</f>
        <v>314820.07</v>
      </c>
      <c r="C110" s="33" t="str">
        <f>+' Pivot with Explanations'!D137</f>
        <v>Systems Modernization</v>
      </c>
      <c r="D110" s="33" t="str">
        <f>+' Pivot with Explanations'!C137</f>
        <v>Security application installation, configuration, and implementation of ProofPoint Email security for Outlook.</v>
      </c>
    </row>
    <row r="111" spans="1:4" ht="43.2" x14ac:dyDescent="0.3">
      <c r="A111" s="32" t="str">
        <f>+' Pivot with Explanations'!A138</f>
        <v>EMS Upgrade</v>
      </c>
      <c r="B111" s="37">
        <f>+' Pivot with Explanations'!B138</f>
        <v>348804.66000000009</v>
      </c>
      <c r="C111" s="33" t="str">
        <f>+' Pivot with Explanations'!D138</f>
        <v>Systems Modernization</v>
      </c>
      <c r="D111" s="33" t="str">
        <f>+' Pivot with Explanations'!C138</f>
        <v>Application upgrade of energy management system, includes implementation of GE (Alstom) Grid's e-terrasource as an Energy Management System (EMS) modeling solution.</v>
      </c>
    </row>
    <row r="112" spans="1:4" ht="28.8" x14ac:dyDescent="0.3">
      <c r="A112" s="32" t="str">
        <f>+' Pivot with Explanations'!A140</f>
        <v>Enhanced Substation</v>
      </c>
      <c r="B112" s="37">
        <f>+' Pivot with Explanations'!B140</f>
        <v>947278.45999999985</v>
      </c>
      <c r="C112" s="33" t="str">
        <f>+' Pivot with Explanations'!D140</f>
        <v>Systems Modernization</v>
      </c>
      <c r="D112" s="33" t="str">
        <f>+' Pivot with Explanations'!C140</f>
        <v>Infrastructure work related to conversation of Analog SCADA to IP Scada</v>
      </c>
    </row>
    <row r="113" spans="1:4" ht="28.8" x14ac:dyDescent="0.3">
      <c r="A113" s="32" t="str">
        <f>+' Pivot with Explanations'!A141</f>
        <v>Enhanced Substation Communications</v>
      </c>
      <c r="B113" s="37">
        <f>+' Pivot with Explanations'!B141</f>
        <v>4845807.32</v>
      </c>
      <c r="C113" s="33" t="str">
        <f>+' Pivot with Explanations'!D141</f>
        <v>Systems Modernization</v>
      </c>
      <c r="D113" s="33" t="str">
        <f>+' Pivot with Explanations'!C141</f>
        <v>Infrastructure work related to conversation of Analog SCADA to IP Scada</v>
      </c>
    </row>
    <row r="114" spans="1:4" x14ac:dyDescent="0.3">
      <c r="A114" s="32" t="str">
        <f>+' Pivot with Explanations'!A146</f>
        <v>Fiber Network Upgrade</v>
      </c>
      <c r="B114" s="37">
        <f>+' Pivot with Explanations'!B146</f>
        <v>645489.10000000009</v>
      </c>
      <c r="C114" s="33" t="str">
        <f>+' Pivot with Explanations'!D146</f>
        <v>Systems Modernization</v>
      </c>
      <c r="D114" s="33" t="str">
        <f>+' Pivot with Explanations'!C146</f>
        <v>Infrastructure fiber network upgrades</v>
      </c>
    </row>
    <row r="115" spans="1:4" ht="43.2" x14ac:dyDescent="0.3">
      <c r="A115" s="32" t="str">
        <f>+' Pivot with Explanations'!A147</f>
        <v>FTIP BPC Phase I</v>
      </c>
      <c r="B115" s="37">
        <f>+' Pivot with Explanations'!B147</f>
        <v>17838232.25</v>
      </c>
      <c r="C115" s="33" t="str">
        <f>+' Pivot with Explanations'!D147</f>
        <v>Systems Modernization</v>
      </c>
      <c r="D115" s="33" t="str">
        <f>+' Pivot with Explanations'!C147</f>
        <v xml:space="preserve"> The Financial Transparency and Improvement Program (FTIP) modernized and implemented a redesign of PSE’s financial systems, processes, tools, and financial structure.</v>
      </c>
    </row>
    <row r="116" spans="1:4" ht="43.2" x14ac:dyDescent="0.3">
      <c r="A116" s="32" t="str">
        <f>+' Pivot with Explanations'!A148</f>
        <v>FTIP ECC Phase I</v>
      </c>
      <c r="B116" s="37">
        <f>+' Pivot with Explanations'!B148</f>
        <v>20176974.440000005</v>
      </c>
      <c r="C116" s="33" t="str">
        <f>+' Pivot with Explanations'!D148</f>
        <v>Systems Modernization</v>
      </c>
      <c r="D116" s="33" t="str">
        <f>+' Pivot with Explanations'!C148</f>
        <v xml:space="preserve"> The Financial Transparency and Improvement Program (FTIP) modernized and implemented a redesign of PSE’s financial systems, processes, tools, and financial structure.</v>
      </c>
    </row>
    <row r="117" spans="1:4" ht="43.2" x14ac:dyDescent="0.3">
      <c r="A117" s="32" t="str">
        <f>+' Pivot with Explanations'!A149</f>
        <v>FTIP Phase II</v>
      </c>
      <c r="B117" s="37">
        <f>+' Pivot with Explanations'!B149</f>
        <v>28714884.879999995</v>
      </c>
      <c r="C117" s="33" t="str">
        <f>+' Pivot with Explanations'!D149</f>
        <v>Systems Modernization</v>
      </c>
      <c r="D117" s="33" t="str">
        <f>+' Pivot with Explanations'!C149</f>
        <v xml:space="preserve"> The Financial Transparency and Improvement Program (FTIP) modernized and implemented a redesign of PSE’s financial systems, processes, tools, and financial structure.</v>
      </c>
    </row>
    <row r="118" spans="1:4" ht="43.2" x14ac:dyDescent="0.3">
      <c r="A118" s="32" t="str">
        <f>+' Pivot with Explanations'!A150</f>
        <v>FTIP-PHASE 1</v>
      </c>
      <c r="B118" s="37">
        <f>+' Pivot with Explanations'!B150</f>
        <v>5051969.83</v>
      </c>
      <c r="C118" s="33" t="str">
        <f>+' Pivot with Explanations'!D150</f>
        <v>Systems Modernization</v>
      </c>
      <c r="D118" s="33" t="str">
        <f>+' Pivot with Explanations'!C150</f>
        <v xml:space="preserve"> The Financial Transparency and Improvement Program (FTIP) modernized and implemented a redesign of PSE’s financial systems, processes, tools, and financial structure.</v>
      </c>
    </row>
    <row r="119" spans="1:4" ht="28.8" x14ac:dyDescent="0.3">
      <c r="A119" s="32" t="str">
        <f>+' Pivot with Explanations'!A152</f>
        <v>G Electronic Correctors Dist</v>
      </c>
      <c r="B119" s="37">
        <f>+' Pivot with Explanations'!B152</f>
        <v>867017.97</v>
      </c>
      <c r="C119" s="33" t="str">
        <f>+' Pivot with Explanations'!D152</f>
        <v>Systems Modernization</v>
      </c>
      <c r="D119" s="33" t="str">
        <f>+' Pivot with Explanations'!C152</f>
        <v>Infrastructure communications technology to support T&amp;D projects.  Please see exhibits or work papers of Cathy Koch.</v>
      </c>
    </row>
    <row r="120" spans="1:4" ht="28.8" x14ac:dyDescent="0.3">
      <c r="A120" s="32" t="str">
        <f>+' Pivot with Explanations'!A153</f>
        <v>G Gauges Sems Dist</v>
      </c>
      <c r="B120" s="37">
        <f>+' Pivot with Explanations'!B153</f>
        <v>283817.65000000002</v>
      </c>
      <c r="C120" s="33" t="str">
        <f>+' Pivot with Explanations'!D153</f>
        <v>Systems Modernization</v>
      </c>
      <c r="D120" s="33" t="str">
        <f>+' Pivot with Explanations'!C153</f>
        <v>Infrastructure communications technology to support T&amp;D projects.  Please see exhibits or work papers of Cathy Koch.</v>
      </c>
    </row>
    <row r="121" spans="1:4" ht="28.8" x14ac:dyDescent="0.3">
      <c r="A121" s="32" t="str">
        <f>+' Pivot with Explanations'!A154</f>
        <v>Gas Circuit Reliability Enhancement</v>
      </c>
      <c r="B121" s="37">
        <f>+' Pivot with Explanations'!B154</f>
        <v>450846.50999999995</v>
      </c>
      <c r="C121" s="33" t="str">
        <f>+' Pivot with Explanations'!D154</f>
        <v>Systems Modernization</v>
      </c>
      <c r="D121" s="33" t="str">
        <f>+' Pivot with Explanations'!C154</f>
        <v xml:space="preserve">Replacement of Infrastructure telecommunication bridged gas scada circuits with new point to point circuits. </v>
      </c>
    </row>
    <row r="122" spans="1:4" ht="43.2" x14ac:dyDescent="0.3">
      <c r="A122" s="32" t="str">
        <f>+' Pivot with Explanations'!A155</f>
        <v>Gas Control</v>
      </c>
      <c r="B122" s="37">
        <f>+' Pivot with Explanations'!B155</f>
        <v>5113045.7700000014</v>
      </c>
      <c r="C122" s="33" t="str">
        <f>+' Pivot with Explanations'!D155</f>
        <v>Systems Modernization</v>
      </c>
      <c r="D122" s="33" t="str">
        <f>+' Pivot with Explanations'!C155</f>
        <v xml:space="preserve">Application upgrade of existing gas SCADA and PI systems to ensure ongoing reliability, stability, and also to support business reqeusted enhancements. </v>
      </c>
    </row>
    <row r="123" spans="1:4" ht="28.8" x14ac:dyDescent="0.3">
      <c r="A123" s="32" t="str">
        <f>+' Pivot with Explanations'!A156</f>
        <v>Gas Scada Reliability</v>
      </c>
      <c r="B123" s="37">
        <f>+' Pivot with Explanations'!B156</f>
        <v>18884.05</v>
      </c>
      <c r="C123" s="33" t="str">
        <f>+' Pivot with Explanations'!D156</f>
        <v>Systems Modernization</v>
      </c>
      <c r="D123" s="33" t="str">
        <f>+' Pivot with Explanations'!C156</f>
        <v>Infrastructure communications technology implemenation related to improving ESO and RTU communications</v>
      </c>
    </row>
    <row r="124" spans="1:4" ht="28.8" x14ac:dyDescent="0.3">
      <c r="A124" s="32" t="str">
        <f>+' Pivot with Explanations'!A158</f>
        <v>Goldendale Microwave</v>
      </c>
      <c r="B124" s="37">
        <f>+' Pivot with Explanations'!B158</f>
        <v>338083.97000000003</v>
      </c>
      <c r="C124" s="33" t="str">
        <f>+' Pivot with Explanations'!D158</f>
        <v>Systems Modernization</v>
      </c>
      <c r="D124" s="33" t="str">
        <f>+' Pivot with Explanations'!C158</f>
        <v>Infrastructure installation of microwave network to Goldendale generation station via new leased tower at satus pass.</v>
      </c>
    </row>
    <row r="125" spans="1:4" ht="28.8" x14ac:dyDescent="0.3">
      <c r="A125" s="32" t="str">
        <f>+' Pivot with Explanations'!A159</f>
        <v>HA and DR</v>
      </c>
      <c r="B125" s="37">
        <f>+' Pivot with Explanations'!B159</f>
        <v>887592.51</v>
      </c>
      <c r="C125" s="33" t="str">
        <f>+' Pivot with Explanations'!D159</f>
        <v>Systems Modernization</v>
      </c>
      <c r="D125" s="33" t="str">
        <f>+' Pivot with Explanations'!C159</f>
        <v>Infrastructure computing technology installatino required to support growth related to our data analytics (BW) system</v>
      </c>
    </row>
    <row r="126" spans="1:4" ht="43.2" x14ac:dyDescent="0.3">
      <c r="A126" s="32" t="str">
        <f>+' Pivot with Explanations'!A161</f>
        <v>Hana for ECC and CRM</v>
      </c>
      <c r="B126" s="37">
        <f>+' Pivot with Explanations'!B161</f>
        <v>4816347.88</v>
      </c>
      <c r="C126" s="33" t="str">
        <f>+' Pivot with Explanations'!D161</f>
        <v>Systems Modernization</v>
      </c>
      <c r="D126" s="33" t="str">
        <f>+' Pivot with Explanations'!C161</f>
        <v xml:space="preserve">Upgrade of SAP application envirnonment to support migration of ECC and CRM environments to SAP HANA including Unicode concersion for ECC. </v>
      </c>
    </row>
    <row r="127" spans="1:4" ht="28.8" x14ac:dyDescent="0.3">
      <c r="A127" s="32" t="str">
        <f>+' Pivot with Explanations'!A163</f>
        <v>IAM Enhancements</v>
      </c>
      <c r="B127" s="37">
        <f>+' Pivot with Explanations'!B163</f>
        <v>749238.12999999989</v>
      </c>
      <c r="C127" s="33" t="str">
        <f>+' Pivot with Explanations'!D163</f>
        <v>Systems Modernization</v>
      </c>
      <c r="D127" s="33" t="str">
        <f>+' Pivot with Explanations'!C163</f>
        <v xml:space="preserve">Security enhancements to the Identity Access Management application to support role based Identity Management models.  </v>
      </c>
    </row>
    <row r="128" spans="1:4" ht="57.6" x14ac:dyDescent="0.3">
      <c r="A128" s="32" t="str">
        <f>+' Pivot with Explanations'!A166</f>
        <v>ISR Custmr Solutions n Corp Affairs</v>
      </c>
      <c r="B128" s="37">
        <f>+' Pivot with Explanations'!B166</f>
        <v>426788.14000000007</v>
      </c>
      <c r="C128" s="33" t="str">
        <f>+' Pivot with Explanations'!D166</f>
        <v>Systems Modernization</v>
      </c>
      <c r="D128" s="33" t="str">
        <f>+' Pivot with Explanations'!C166</f>
        <v>Customer Solutions and Corporate Affairs ISRs encapsulates several smaller software development projects that provide new application functionality for business users in the Customer Solutions and Corporate Affairs areas.</v>
      </c>
    </row>
    <row r="129" spans="1:4" ht="57.6" x14ac:dyDescent="0.3">
      <c r="A129" s="32" t="str">
        <f>+' Pivot with Explanations'!A167</f>
        <v>ISR Energy Operations</v>
      </c>
      <c r="B129" s="37">
        <f>+' Pivot with Explanations'!B167</f>
        <v>181195.15</v>
      </c>
      <c r="C129" s="33" t="str">
        <f>+' Pivot with Explanations'!D167</f>
        <v>Systems Modernization</v>
      </c>
      <c r="D129" s="33" t="str">
        <f>+' Pivot with Explanations'!C167</f>
        <v>Operations ISRs encapsulates several smaller software development projects that will provide new functionality for business users in the Operations area.  Sub-projects represent internal development work and include enhancements to systems used by these business areas.</v>
      </c>
    </row>
    <row r="130" spans="1:4" ht="57.6" x14ac:dyDescent="0.3">
      <c r="A130" s="32" t="str">
        <f>+' Pivot with Explanations'!A168</f>
        <v>ISR Finance</v>
      </c>
      <c r="B130" s="37">
        <f>+' Pivot with Explanations'!B168</f>
        <v>339110.26</v>
      </c>
      <c r="C130" s="33" t="str">
        <f>+' Pivot with Explanations'!D168</f>
        <v>Systems Modernization</v>
      </c>
      <c r="D130" s="33" t="str">
        <f>+' Pivot with Explanations'!C168</f>
        <v>Finance ISRs encapsulates several smaller software development projects that will provide new functionality for business users in the Finance area.  Sub-projects represent internal development work and include enhancements to systems used by these business areas.</v>
      </c>
    </row>
    <row r="131" spans="1:4" ht="86.4" x14ac:dyDescent="0.3">
      <c r="A131" s="32" t="str">
        <f>+' Pivot with Explanations'!A169</f>
        <v>ISR HR and Admin Services</v>
      </c>
      <c r="B131" s="37">
        <f>+' Pivot with Explanations'!B169</f>
        <v>263982.68999999994</v>
      </c>
      <c r="C131" s="33" t="str">
        <f>+' Pivot with Explanations'!D169</f>
        <v>Systems Modernization</v>
      </c>
      <c r="D131" s="33" t="str">
        <f>+' Pivot with Explanations'!C169</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row>
    <row r="132" spans="1:4" ht="72" x14ac:dyDescent="0.3">
      <c r="A132" s="32" t="str">
        <f>+' Pivot with Explanations'!A170</f>
        <v>ISR IT</v>
      </c>
      <c r="B132" s="37">
        <f>+' Pivot with Explanations'!B170</f>
        <v>239176.18</v>
      </c>
      <c r="C132" s="33" t="str">
        <f>+' Pivot with Explanations'!D170</f>
        <v>Systems Modernization</v>
      </c>
      <c r="D132" s="33" t="str">
        <f>+' Pivot with Explanations'!C170</f>
        <v xml:space="preserve">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v>
      </c>
    </row>
    <row r="133" spans="1:4" ht="57.6" x14ac:dyDescent="0.3">
      <c r="A133" s="32" t="str">
        <f>+' Pivot with Explanations'!A172</f>
        <v>ISR Operations</v>
      </c>
      <c r="B133" s="37">
        <f>+' Pivot with Explanations'!B172</f>
        <v>647994.31000000006</v>
      </c>
      <c r="C133" s="33" t="str">
        <f>+' Pivot with Explanations'!D172</f>
        <v>Systems Modernization</v>
      </c>
      <c r="D133" s="33" t="str">
        <f>+' Pivot with Explanations'!C172</f>
        <v>Operations ISRs encapsulates several smaller software development projects that will provide new functionality for business users in the Operations area.  Sub-projects represent internal development work and include enhancements to systems used by these business areas.</v>
      </c>
    </row>
    <row r="134" spans="1:4" ht="57.6" x14ac:dyDescent="0.3">
      <c r="A134" s="32" t="str">
        <f>+' Pivot with Explanations'!A173</f>
        <v>ISR-Custmer Solutins &amp; Corp Affairs 2016</v>
      </c>
      <c r="B134" s="37">
        <f>+' Pivot with Explanations'!B173</f>
        <v>249429.66000000003</v>
      </c>
      <c r="C134" s="33" t="str">
        <f>+' Pivot with Explanations'!D173</f>
        <v>Systems Modernization</v>
      </c>
      <c r="D134" s="33" t="str">
        <f>+' Pivot with Explanations'!C173</f>
        <v>Customer Solutions and Corporate Affairs ISRs encapsulates several smaller software development projects that provide new application functionality for business users in the Customer Solutions and Corporate Affairs areas.</v>
      </c>
    </row>
    <row r="135" spans="1:4" ht="86.4" x14ac:dyDescent="0.3">
      <c r="A135" s="32" t="str">
        <f>+' Pivot with Explanations'!A176</f>
        <v>ISR-HR and Admin Services 2016</v>
      </c>
      <c r="B135" s="37">
        <f>+' Pivot with Explanations'!B176</f>
        <v>326093.38</v>
      </c>
      <c r="C135" s="33" t="str">
        <f>+' Pivot with Explanations'!D176</f>
        <v>Systems Modernization</v>
      </c>
      <c r="D135" s="33" t="str">
        <f>+' Pivot with Explanations'!C176</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row>
    <row r="136" spans="1:4" ht="57.6" x14ac:dyDescent="0.3">
      <c r="A136" s="32" t="str">
        <f>+' Pivot with Explanations'!A178</f>
        <v>ISR-Operations 2016</v>
      </c>
      <c r="B136" s="37">
        <f>+' Pivot with Explanations'!B178</f>
        <v>661721.05000000005</v>
      </c>
      <c r="C136" s="33" t="str">
        <f>+' Pivot with Explanations'!D178</f>
        <v>Systems Modernization</v>
      </c>
      <c r="D136" s="33" t="str">
        <f>+' Pivot with Explanations'!C178</f>
        <v>Operations ISRs encapsulates several smaller software development projects that will provide new functionality for business users in the Operations area.  Sub-projects represent internal development work and include enhancements to systems used by these business areas.</v>
      </c>
    </row>
    <row r="137" spans="1:4" ht="28.8" x14ac:dyDescent="0.3">
      <c r="A137" s="32" t="str">
        <f>+' Pivot with Explanations'!A181</f>
        <v>Jabber</v>
      </c>
      <c r="B137" s="37">
        <f>+' Pivot with Explanations'!B181</f>
        <v>446099.80000000005</v>
      </c>
      <c r="C137" s="33" t="str">
        <f>+' Pivot with Explanations'!D181</f>
        <v>Systems Modernization</v>
      </c>
      <c r="D137" s="33" t="str">
        <f>+' Pivot with Explanations'!C181</f>
        <v xml:space="preserve">Implemenation of  PSE's Jabber Instant Messaging, Collaboration and Conferencing Solution </v>
      </c>
    </row>
    <row r="138" spans="1:4" x14ac:dyDescent="0.3">
      <c r="A138" s="32" t="str">
        <f>+' Pivot with Explanations'!A188</f>
        <v>MTF DCS Alarm n Event Mgt System Upgrade</v>
      </c>
      <c r="B138" s="37">
        <f>+' Pivot with Explanations'!B188</f>
        <v>126913.69999999998</v>
      </c>
      <c r="C138" s="33" t="str">
        <f>+' Pivot with Explanations'!D188</f>
        <v>Systems Modernization</v>
      </c>
      <c r="D138" s="33" t="str">
        <f>+' Pivot with Explanations'!C188</f>
        <v>Infrastructure upgrade of DCS alarm and event management system</v>
      </c>
    </row>
    <row r="139" spans="1:4" ht="28.8" x14ac:dyDescent="0.3">
      <c r="A139" s="32" t="str">
        <f>+' Pivot with Explanations'!A190</f>
        <v>NERC</v>
      </c>
      <c r="B139" s="37">
        <f>+' Pivot with Explanations'!B190</f>
        <v>297437.06</v>
      </c>
      <c r="C139" s="33" t="str">
        <f>+' Pivot with Explanations'!D190</f>
        <v>Systems Modernization</v>
      </c>
      <c r="D139" s="33" t="str">
        <f>+' Pivot with Explanations'!C190</f>
        <v>Annual Infrastructure computing refresh for purchase and install of end-of-life firewall equipment</v>
      </c>
    </row>
    <row r="140" spans="1:4" ht="43.2" x14ac:dyDescent="0.3">
      <c r="A140" s="32" t="str">
        <f>+' Pivot with Explanations'!A191</f>
        <v>Network Refresh n Growth</v>
      </c>
      <c r="B140" s="37">
        <f>+' Pivot with Explanations'!B191</f>
        <v>285111.42</v>
      </c>
      <c r="C140" s="33" t="str">
        <f>+' Pivot with Explanations'!D191</f>
        <v>Systems Modernization</v>
      </c>
      <c r="D140" s="33" t="str">
        <f>+' Pivot with Explanations'!C191</f>
        <v>Annual Infrastructure hardware growth for network infrastructure. This is needed to support Corporate wide network bandwidth needs and reliability</v>
      </c>
    </row>
    <row r="141" spans="1:4" ht="28.8" x14ac:dyDescent="0.3">
      <c r="A141" s="32" t="str">
        <f>+' Pivot with Explanations'!A193</f>
        <v>OATI Webtrader Upgrade</v>
      </c>
      <c r="B141" s="37">
        <f>+' Pivot with Explanations'!B193</f>
        <v>143712.42000000001</v>
      </c>
      <c r="C141" s="33" t="str">
        <f>+' Pivot with Explanations'!D193</f>
        <v>Systems Modernization</v>
      </c>
      <c r="D141" s="33" t="str">
        <f>+' Pivot with Explanations'!C193</f>
        <v>Application of upgrade of Web Trader electric trade capture and scheduling system used by PSE's trade floor.</v>
      </c>
    </row>
    <row r="142" spans="1:4" ht="28.8" x14ac:dyDescent="0.3">
      <c r="A142" s="32" t="str">
        <f>+' Pivot with Explanations'!A198</f>
        <v>OMS Upgrade</v>
      </c>
      <c r="B142" s="37">
        <f>+' Pivot with Explanations'!B198</f>
        <v>975273.80999999994</v>
      </c>
      <c r="C142" s="33" t="str">
        <f>+' Pivot with Explanations'!D198</f>
        <v>Systems Modernization</v>
      </c>
      <c r="D142" s="33" t="str">
        <f>+' Pivot with Explanations'!C198</f>
        <v>Application upgrade to latest ICCP software license for OMS PowerOn ICCP and upgrade work (software and server upgrade).</v>
      </c>
    </row>
    <row r="143" spans="1:4" ht="57.6" x14ac:dyDescent="0.3">
      <c r="A143" s="32" t="str">
        <f>+' Pivot with Explanations'!A199</f>
        <v>Openlink</v>
      </c>
      <c r="B143" s="37">
        <f>+' Pivot with Explanations'!B199</f>
        <v>104348.63</v>
      </c>
      <c r="C143" s="33" t="str">
        <f>+' Pivot with Explanations'!D199</f>
        <v>Systems Modernization</v>
      </c>
      <c r="D143" s="33" t="str">
        <f>+' Pivot with Explanations'!C199</f>
        <v>Critical application replacement of existing Gas Management System (GMS) with OpenLink Endur platform.  Required as current system was no longer supported by vendor and system stability was compromised.</v>
      </c>
    </row>
    <row r="144" spans="1:4" ht="57.6" x14ac:dyDescent="0.3">
      <c r="A144" s="32" t="str">
        <f>+' Pivot with Explanations'!A200</f>
        <v>Overhead Map Solution</v>
      </c>
      <c r="B144" s="37">
        <f>+' Pivot with Explanations'!B200</f>
        <v>6468288.1700000018</v>
      </c>
      <c r="C144" s="33" t="str">
        <f>+' Pivot with Explanations'!D200</f>
        <v>Systems Modernization</v>
      </c>
      <c r="D144" s="33" t="str">
        <f>+' Pivot with Explanations'!C200</f>
        <v>Critical application replacement of existing Gas Management System (GMS) with OpenLink Endur platform.  Required as current system was no longer supported by vendor and system stability was compromised.</v>
      </c>
    </row>
    <row r="145" spans="1:4" ht="28.8" x14ac:dyDescent="0.3">
      <c r="A145" s="32" t="str">
        <f>+' Pivot with Explanations'!A201</f>
        <v>PC and TB Refresh</v>
      </c>
      <c r="B145" s="37">
        <f>+' Pivot with Explanations'!B201</f>
        <v>2824910.6499999994</v>
      </c>
      <c r="C145" s="33" t="str">
        <f>+' Pivot with Explanations'!D201</f>
        <v>Systems Modernization</v>
      </c>
      <c r="D145" s="33" t="str">
        <f>+' Pivot with Explanations'!C201</f>
        <v>Annual Infrastructure program for the refresh/replacement of End User devices (laptops, PC, Tablets, etc.)</v>
      </c>
    </row>
    <row r="146" spans="1:4" ht="43.2" x14ac:dyDescent="0.3">
      <c r="A146" s="32" t="str">
        <f>+' Pivot with Explanations'!A205</f>
        <v>Power Spring Installation</v>
      </c>
      <c r="B146" s="37">
        <f>+' Pivot with Explanations'!B205</f>
        <v>153541.16</v>
      </c>
      <c r="C146" s="33" t="str">
        <f>+' Pivot with Explanations'!D205</f>
        <v>Systems Modernization</v>
      </c>
      <c r="D146" s="33" t="str">
        <f>+' Pivot with Explanations'!C205</f>
        <v>Infrastructure computing technology requried to support critical application upgrade of Power Spring application which support meter data management for gas systems</v>
      </c>
    </row>
    <row r="147" spans="1:4" ht="28.8" x14ac:dyDescent="0.3">
      <c r="A147" s="32" t="str">
        <f>+' Pivot with Explanations'!A208</f>
        <v>Powersimm Upgrade</v>
      </c>
      <c r="B147" s="37">
        <f>+' Pivot with Explanations'!B208</f>
        <v>279716.52</v>
      </c>
      <c r="C147" s="33" t="str">
        <f>+' Pivot with Explanations'!D208</f>
        <v>Systems Modernization</v>
      </c>
      <c r="D147" s="33" t="str">
        <f>+' Pivot with Explanations'!C208</f>
        <v xml:space="preserve">PowerSimm Suite application (Upgrade toPS 4.1.0.X, Upgrade to CD 2.6.2.4) and Oracle DB 10 g upgrade.  </v>
      </c>
    </row>
    <row r="148" spans="1:4" ht="43.2" x14ac:dyDescent="0.3">
      <c r="A148" s="32" t="str">
        <f>+' Pivot with Explanations'!A211</f>
        <v>PSE at Work IT</v>
      </c>
      <c r="B148" s="37">
        <f>+' Pivot with Explanations'!B211</f>
        <v>1184116.21</v>
      </c>
      <c r="C148" s="33" t="str">
        <f>+' Pivot with Explanations'!D211</f>
        <v>Systems Modernization</v>
      </c>
      <c r="D148" s="33" t="str">
        <f>+' Pivot with Explanations'!C211</f>
        <v>Infrastructure computing technology implementation associated with expansion of virtual desktop infrastructure to support PSE's employee mobility and  includes work anytime, anywhere, from any device</v>
      </c>
    </row>
    <row r="149" spans="1:4" ht="28.8" x14ac:dyDescent="0.3">
      <c r="A149" s="32" t="str">
        <f>+' Pivot with Explanations'!A213</f>
        <v>PSE.com</v>
      </c>
      <c r="B149" s="37">
        <f>+' Pivot with Explanations'!B213</f>
        <v>1145271.19</v>
      </c>
      <c r="C149" s="33" t="str">
        <f>+' Pivot with Explanations'!D213</f>
        <v>Systems Modernization</v>
      </c>
      <c r="D149" s="33" t="str">
        <f>+' Pivot with Explanations'!C213</f>
        <v>PSE.com application enhancements to ensure high availability of critical customer online services</v>
      </c>
    </row>
    <row r="150" spans="1:4" ht="28.8" x14ac:dyDescent="0.3">
      <c r="A150" s="32" t="str">
        <f>+' Pivot with Explanations'!A216</f>
        <v>Radio Upgrade</v>
      </c>
      <c r="B150" s="37">
        <f>+' Pivot with Explanations'!B216</f>
        <v>128358.47</v>
      </c>
      <c r="C150" s="33" t="str">
        <f>+' Pivot with Explanations'!D216</f>
        <v>Systems Modernization</v>
      </c>
      <c r="D150" s="33" t="str">
        <f>+' Pivot with Explanations'!C216</f>
        <v>IT infrastructure microwave radio replacement of Stampede Comm to outlook east route</v>
      </c>
    </row>
    <row r="151" spans="1:4" ht="28.8" x14ac:dyDescent="0.3">
      <c r="A151" s="32" t="str">
        <f>+' Pivot with Explanations'!A217</f>
        <v>RTU Upgrade</v>
      </c>
      <c r="B151" s="37">
        <f>+' Pivot with Explanations'!B217</f>
        <v>258825.08999999997</v>
      </c>
      <c r="C151" s="33" t="str">
        <f>+' Pivot with Explanations'!D217</f>
        <v>Systems Modernization</v>
      </c>
      <c r="D151" s="33" t="str">
        <f>+' Pivot with Explanations'!C217</f>
        <v>Infrastructure telecommunications alarm system implementation of FIAL</v>
      </c>
    </row>
    <row r="152" spans="1:4" ht="28.8" x14ac:dyDescent="0.3">
      <c r="A152" s="32" t="str">
        <f>+' Pivot with Explanations'!A218</f>
        <v>SAP BW BOBJ BWA Upgrades</v>
      </c>
      <c r="B152" s="37">
        <f>+' Pivot with Explanations'!B218</f>
        <v>140985</v>
      </c>
      <c r="C152" s="33" t="str">
        <f>+' Pivot with Explanations'!D218</f>
        <v>Systems Modernization</v>
      </c>
      <c r="D152" s="33" t="str">
        <f>+' Pivot with Explanations'!C218</f>
        <v>Infrastructure computing technology installation and upgrades to support technology refresh for SAP BOBJ environment.</v>
      </c>
    </row>
    <row r="153" spans="1:4" x14ac:dyDescent="0.3">
      <c r="A153" s="32" t="str">
        <f>+' Pivot with Explanations'!A219</f>
        <v>SAP CIS ECC Upgrade</v>
      </c>
      <c r="B153" s="37">
        <f>+' Pivot with Explanations'!B219</f>
        <v>1301909.49</v>
      </c>
      <c r="C153" s="33" t="str">
        <f>+' Pivot with Explanations'!D219</f>
        <v>Systems Modernization</v>
      </c>
      <c r="D153" s="33" t="str">
        <f>+' Pivot with Explanations'!C219</f>
        <v xml:space="preserve">Infrastructure SAP hardware to support migration to HANA. </v>
      </c>
    </row>
    <row r="154" spans="1:4" ht="43.2" x14ac:dyDescent="0.3">
      <c r="A154" s="32" t="str">
        <f>+' Pivot with Explanations'!A221</f>
        <v>SAP ECC and CRM Hana Migration</v>
      </c>
      <c r="B154" s="37">
        <f>+' Pivot with Explanations'!B221</f>
        <v>5606290.0800000001</v>
      </c>
      <c r="C154" s="33" t="str">
        <f>+' Pivot with Explanations'!D221</f>
        <v>Systems Modernization</v>
      </c>
      <c r="D154" s="33" t="str">
        <f>+' Pivot with Explanations'!C221</f>
        <v xml:space="preserve">Upgrade of SAP application envirnonment to support migration of ECC and CRM environments to SAP HANA including Unicode concersion for ECC. </v>
      </c>
    </row>
    <row r="155" spans="1:4" ht="72" x14ac:dyDescent="0.3">
      <c r="A155" s="32" t="str">
        <f>+' Pivot with Explanations'!A223</f>
        <v>SAP HR Support Packs</v>
      </c>
      <c r="B155" s="37">
        <f>+' Pivot with Explanations'!B223</f>
        <v>93979.29</v>
      </c>
      <c r="C155" s="33" t="str">
        <f>+' Pivot with Explanations'!D223</f>
        <v>Systems Modernization</v>
      </c>
      <c r="D155" s="33" t="str">
        <f>+' Pivot with Explanations'!C223</f>
        <v>SAP application install of annual SAP HCM and Payroll Support Packs, which are mandatory legal updates.  These updates ensure PSE HR and legal system align with Federal government requirements.  This work is done annually and the amount of work depends on the number of updates.</v>
      </c>
    </row>
    <row r="156" spans="1:4" ht="72" x14ac:dyDescent="0.3">
      <c r="A156" s="32" t="str">
        <f>+' Pivot with Explanations'!A224</f>
        <v>SAP HR Upgrade &amp; Annual Legal Packs 2016</v>
      </c>
      <c r="B156" s="37">
        <f>+' Pivot with Explanations'!B224</f>
        <v>601516.54</v>
      </c>
      <c r="C156" s="33" t="str">
        <f>+' Pivot with Explanations'!D224</f>
        <v>Systems Modernization</v>
      </c>
      <c r="D156" s="33" t="str">
        <f>+' Pivot with Explanations'!C224</f>
        <v>SAP application install of annual SAP HCM and Payroll Support Packs, which are mandatory legal updates.  These updates ensure PSE HR and legal system align with Federal government requirements.  This work is done annually and the amount of work depends on the number of updates.</v>
      </c>
    </row>
    <row r="157" spans="1:4" ht="57.6" x14ac:dyDescent="0.3">
      <c r="A157" s="32" t="str">
        <f>+' Pivot with Explanations'!A226</f>
        <v>SAP Portal Upgrade</v>
      </c>
      <c r="B157" s="37">
        <f>+' Pivot with Explanations'!B226</f>
        <v>319603.48</v>
      </c>
      <c r="C157" s="33" t="str">
        <f>+' Pivot with Explanations'!D226</f>
        <v>Systems Modernization</v>
      </c>
      <c r="D157" s="33" t="str">
        <f>+' Pivot with Explanations'!C226</f>
        <v>Upgrade the current enterprise SAP portal from 7.4 SP06 to the latest Support pack stack to support upcoming implementations. In particular, this support pack introduced a new single entry point for all end users</v>
      </c>
    </row>
    <row r="158" spans="1:4" ht="28.8" x14ac:dyDescent="0.3">
      <c r="A158" s="32" t="str">
        <f>+' Pivot with Explanations'!A227</f>
        <v>Scada Growth Point Licensing</v>
      </c>
      <c r="B158" s="37">
        <f>+' Pivot with Explanations'!B227</f>
        <v>27528.84</v>
      </c>
      <c r="C158" s="33" t="str">
        <f>+' Pivot with Explanations'!D227</f>
        <v>Systems Modernization</v>
      </c>
      <c r="D158" s="33" t="str">
        <f>+' Pivot with Explanations'!C227</f>
        <v>Infrastructure growth related to expansion of SCADA points to accommodate electric systems growth</v>
      </c>
    </row>
    <row r="159" spans="1:4" ht="28.8" x14ac:dyDescent="0.3">
      <c r="A159" s="32" t="str">
        <f>+' Pivot with Explanations'!A228</f>
        <v>SCCM Migration 2016</v>
      </c>
      <c r="B159" s="37">
        <f>+' Pivot with Explanations'!B228</f>
        <v>1461.1</v>
      </c>
      <c r="C159" s="33" t="str">
        <f>+' Pivot with Explanations'!D228</f>
        <v>Systems Modernization</v>
      </c>
      <c r="D159" s="33" t="str">
        <f>+' Pivot with Explanations'!C228</f>
        <v>Infrastructure computing technology required to support SCCM system upgrade</v>
      </c>
    </row>
    <row r="160" spans="1:4" ht="28.8" x14ac:dyDescent="0.3">
      <c r="A160" s="32" t="str">
        <f>+' Pivot with Explanations'!A229</f>
        <v>Security Operations Center</v>
      </c>
      <c r="B160" s="37">
        <f>+' Pivot with Explanations'!B229</f>
        <v>470875.60000000003</v>
      </c>
      <c r="C160" s="33" t="str">
        <f>+' Pivot with Explanations'!D229</f>
        <v>Systems Modernization</v>
      </c>
      <c r="D160" s="33" t="str">
        <f>+' Pivot with Explanations'!C229</f>
        <v>Security equipment for the new ESO(East Side Operation) Operation Center</v>
      </c>
    </row>
    <row r="161" spans="1:4" ht="28.8" x14ac:dyDescent="0.3">
      <c r="A161" s="32" t="str">
        <f>+' Pivot with Explanations'!A231</f>
        <v>Security System License Growth</v>
      </c>
      <c r="B161" s="37">
        <f>+' Pivot with Explanations'!B231</f>
        <v>34605.630000000005</v>
      </c>
      <c r="C161" s="33" t="str">
        <f>+' Pivot with Explanations'!D231</f>
        <v>Systems Modernization</v>
      </c>
      <c r="D161" s="33" t="str">
        <f>+' Pivot with Explanations'!C231</f>
        <v>Purchase of security infrastructure infrastructure licenses associated with environment growth</v>
      </c>
    </row>
    <row r="162" spans="1:4" ht="43.2" x14ac:dyDescent="0.3">
      <c r="A162" s="32" t="str">
        <f>+' Pivot with Explanations'!A232</f>
        <v>Service Now Enhancement Program 2016</v>
      </c>
      <c r="B162" s="37">
        <f>+' Pivot with Explanations'!B232</f>
        <v>3315699.5700000003</v>
      </c>
      <c r="C162" s="33" t="str">
        <f>+' Pivot with Explanations'!D232</f>
        <v>Systems Modernization</v>
      </c>
      <c r="D162" s="33" t="str">
        <f>+' Pivot with Explanations'!C232</f>
        <v>Application upgrade of the ServiceNow platform and implementation of  the Asset Management and Project Portfolio Management (PPM) modules.</v>
      </c>
    </row>
    <row r="163" spans="1:4" ht="43.2" x14ac:dyDescent="0.3">
      <c r="A163" s="32" t="str">
        <f>+' Pivot with Explanations'!A233</f>
        <v>ServiceNow Enhancement Program</v>
      </c>
      <c r="B163" s="37">
        <f>+' Pivot with Explanations'!B233</f>
        <v>1022482.0200000001</v>
      </c>
      <c r="C163" s="33" t="str">
        <f>+' Pivot with Explanations'!D233</f>
        <v>Systems Modernization</v>
      </c>
      <c r="D163" s="33" t="str">
        <f>+' Pivot with Explanations'!C233</f>
        <v>Implementation of multiple application enhancements to the ServiceNow platform including SDLC module implementation and other service management capabilities.</v>
      </c>
    </row>
    <row r="164" spans="1:4" x14ac:dyDescent="0.3">
      <c r="A164" s="32" t="str">
        <f>+' Pivot with Explanations'!A234</f>
        <v>SIEM</v>
      </c>
      <c r="B164" s="37">
        <f>+' Pivot with Explanations'!B234</f>
        <v>561039.96</v>
      </c>
      <c r="C164" s="33" t="str">
        <f>+' Pivot with Explanations'!D234</f>
        <v>Systems Modernization</v>
      </c>
      <c r="D164" s="33" t="str">
        <f>+' Pivot with Explanations'!C234</f>
        <v>Security  SIEM Implementation</v>
      </c>
    </row>
    <row r="165" spans="1:4" ht="28.8" x14ac:dyDescent="0.3">
      <c r="A165" s="32" t="str">
        <f>+' Pivot with Explanations'!A237</f>
        <v>South King Acquisition and Retirement</v>
      </c>
      <c r="B165" s="37">
        <f>+' Pivot with Explanations'!B237</f>
        <v>603376.81999999995</v>
      </c>
      <c r="C165" s="33" t="str">
        <f>+' Pivot with Explanations'!D237</f>
        <v>Systems Modernization</v>
      </c>
      <c r="D165" s="33" t="str">
        <f>+' Pivot with Explanations'!C237</f>
        <v>Infrastructure computing technology to support South King location.  See testimony or work papers of Doug Loreen.</v>
      </c>
    </row>
    <row r="166" spans="1:4" ht="28.8" x14ac:dyDescent="0.3">
      <c r="A166" s="32" t="str">
        <f>+' Pivot with Explanations'!A238</f>
        <v>South King Complex</v>
      </c>
      <c r="B166" s="37">
        <f>+' Pivot with Explanations'!B238</f>
        <v>659328.49</v>
      </c>
      <c r="C166" s="33" t="str">
        <f>+' Pivot with Explanations'!D238</f>
        <v>Systems Modernization</v>
      </c>
      <c r="D166" s="33" t="str">
        <f>+' Pivot with Explanations'!C238</f>
        <v>Infrastructure telecommunications technology to support South King location.  See testimony or work papers of Doug Loreen.</v>
      </c>
    </row>
    <row r="167" spans="1:4" ht="43.2" x14ac:dyDescent="0.3">
      <c r="A167" s="32" t="str">
        <f>+' Pivot with Explanations'!A240</f>
        <v>Tax Jurisdiction Data Improvements</v>
      </c>
      <c r="B167" s="37">
        <f>+' Pivot with Explanations'!B240</f>
        <v>293261.40000000002</v>
      </c>
      <c r="C167" s="33" t="str">
        <f>+' Pivot with Explanations'!D240</f>
        <v>Systems Modernization</v>
      </c>
      <c r="D167" s="33" t="str">
        <f>+' Pivot with Explanations'!C240</f>
        <v>Purchase of applications licenses to support growth of Tax Jurisdication software and application enhancements required to support management of city and utility tax reporting</v>
      </c>
    </row>
    <row r="168" spans="1:4" ht="43.2" x14ac:dyDescent="0.3">
      <c r="A168" s="32" t="str">
        <f>+' Pivot with Explanations'!A242</f>
        <v>Telecom Equipment R and G</v>
      </c>
      <c r="B168" s="37">
        <f>+' Pivot with Explanations'!B242</f>
        <v>53491.319999999992</v>
      </c>
      <c r="C168" s="33" t="str">
        <f>+' Pivot with Explanations'!D242</f>
        <v>Systems Modernization</v>
      </c>
      <c r="D168" s="33" t="str">
        <f>+' Pivot with Explanations'!C242</f>
        <v>Annaul Infrastructure tecommunications equipment and growth related to replacement of end-of-live equipment or addition of new equipment to support environment growth</v>
      </c>
    </row>
    <row r="169" spans="1:4" ht="28.8" x14ac:dyDescent="0.3">
      <c r="A169" s="32" t="str">
        <f>+' Pivot with Explanations'!A247</f>
        <v>Transport Refresh</v>
      </c>
      <c r="B169" s="37">
        <f>+' Pivot with Explanations'!B247</f>
        <v>111752.45999999999</v>
      </c>
      <c r="C169" s="33" t="str">
        <f>+' Pivot with Explanations'!D247</f>
        <v>Systems Modernization</v>
      </c>
      <c r="D169" s="33" t="str">
        <f>+' Pivot with Explanations'!C247</f>
        <v>Installation of infrastructure communication equipment to upgrade converter chassis</v>
      </c>
    </row>
    <row r="170" spans="1:4" x14ac:dyDescent="0.3">
      <c r="A170" s="32" t="str">
        <f>+' Pivot with Explanations'!A252</f>
        <v>WLD Battery Project</v>
      </c>
      <c r="B170" s="37">
        <f>+' Pivot with Explanations'!B252</f>
        <v>135219.79</v>
      </c>
      <c r="C170" s="33" t="str">
        <f>+' Pivot with Explanations'!D252</f>
        <v>Systems Modernization</v>
      </c>
      <c r="D170" s="33" t="str">
        <f>+' Pivot with Explanations'!C252</f>
        <v>Infrastructure Technology to support Wild Horse Battery Project.</v>
      </c>
    </row>
    <row r="171" spans="1:4" ht="57.6" x14ac:dyDescent="0.3">
      <c r="A171" s="32" t="str">
        <f>+' Pivot with Explanations'!A253</f>
        <v>Workplace Mobility Proof Of Concept</v>
      </c>
      <c r="B171" s="37">
        <f>+' Pivot with Explanations'!B253</f>
        <v>3726834.95</v>
      </c>
      <c r="C171" s="33" t="str">
        <f>+' Pivot with Explanations'!D253</f>
        <v>Systems Modernization</v>
      </c>
      <c r="D171" s="33" t="str">
        <f>+' Pivot with Explanations'!C253</f>
        <v>Infrastructure technology build in Bellevue locations, including servers, workstations, tablets, laptops, peripheral equipment and network installation in support of upgrades to multiple conference room and sit stand desk builds on HR floor for Employee testing.</v>
      </c>
    </row>
    <row r="172" spans="1:4" ht="43.2" x14ac:dyDescent="0.3">
      <c r="A172" s="32" t="str">
        <f>+' Pivot with Explanations'!A254</f>
        <v>Zetron Data Base</v>
      </c>
      <c r="B172" s="37">
        <f>+' Pivot with Explanations'!B254</f>
        <v>560040.1100000001</v>
      </c>
      <c r="C172" s="33" t="str">
        <f>+' Pivot with Explanations'!D254</f>
        <v>Systems Modernization</v>
      </c>
      <c r="D172" s="33" t="str">
        <f>+' Pivot with Explanations'!C254</f>
        <v xml:space="preserve">Infrastructure enhancements to Rockport Radio Base station radio coverage including radio transmitters, an antenna system and network switch. </v>
      </c>
    </row>
    <row r="173" spans="1:4" ht="28.8" x14ac:dyDescent="0.3">
      <c r="A173" s="32" t="str">
        <f>+' Pivot with Explanations'!A255</f>
        <v>ZONE REFRESH</v>
      </c>
      <c r="B173" s="37">
        <f>+' Pivot with Explanations'!B255</f>
        <v>186264.05</v>
      </c>
      <c r="C173" s="33" t="str">
        <f>+' Pivot with Explanations'!D255</f>
        <v>Systems Modernization</v>
      </c>
      <c r="D173" s="33" t="str">
        <f>+' Pivot with Explanations'!C255</f>
        <v>Securiting infrastructure growht.  Purchase of security RSA token technology associated with environment growth</v>
      </c>
    </row>
    <row r="174" spans="1:4" ht="18" x14ac:dyDescent="0.35">
      <c r="A174" s="31" t="s">
        <v>805</v>
      </c>
      <c r="B174" s="39">
        <f>SUM(B3:B173)</f>
        <v>310314859.48000002</v>
      </c>
      <c r="C174" s="30"/>
      <c r="D174" s="32"/>
    </row>
    <row r="176" spans="1:4" x14ac:dyDescent="0.3">
      <c r="A176" t="s">
        <v>806</v>
      </c>
      <c r="B176" s="41">
        <f>SUM(B3:B43)</f>
        <v>143431578.10000002</v>
      </c>
    </row>
    <row r="177" spans="1:4" x14ac:dyDescent="0.3">
      <c r="A177" t="s">
        <v>807</v>
      </c>
      <c r="B177" s="41">
        <f>SUM(B44:B173)</f>
        <v>166883281.38000005</v>
      </c>
    </row>
    <row r="178" spans="1:4" s="28" customFormat="1" ht="15" thickBot="1" x14ac:dyDescent="0.35">
      <c r="A178" t="s">
        <v>808</v>
      </c>
      <c r="B178" s="40">
        <f>SUM(B176:B177)</f>
        <v>310314859.48000008</v>
      </c>
      <c r="C178"/>
      <c r="D178" s="34"/>
    </row>
  </sheetData>
  <autoFilter ref="A2:D174"/>
  <sortState ref="A3:D173">
    <sortCondition ref="C3:C173"/>
    <sortCondition ref="A3:A173"/>
  </sortState>
  <pageMargins left="0.7" right="0.7" top="0.75" bottom="0.75" header="0.3" footer="0.3"/>
  <pageSetup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0"/>
  <sheetViews>
    <sheetView workbookViewId="0">
      <selection activeCell="C2" sqref="C2"/>
    </sheetView>
  </sheetViews>
  <sheetFormatPr defaultRowHeight="14.4" x14ac:dyDescent="0.3"/>
  <cols>
    <col min="1" max="1" width="39.5546875" bestFit="1" customWidth="1"/>
    <col min="2" max="2" width="17.6640625" style="28" bestFit="1" customWidth="1"/>
    <col min="3" max="3" width="40.77734375" customWidth="1"/>
    <col min="4" max="4" width="14.21875" customWidth="1"/>
  </cols>
  <sheetData>
    <row r="1" spans="1:4" x14ac:dyDescent="0.3">
      <c r="A1" t="s">
        <v>800</v>
      </c>
      <c r="B1" s="28" t="s">
        <v>801</v>
      </c>
      <c r="C1" t="s">
        <v>9</v>
      </c>
      <c r="D1" t="s">
        <v>803</v>
      </c>
    </row>
    <row r="2" spans="1:4" ht="97.2" customHeight="1" x14ac:dyDescent="0.3">
      <c r="A2" t="s">
        <v>139</v>
      </c>
      <c r="B2" s="28">
        <v>224889.58000000002</v>
      </c>
      <c r="C2" s="2" t="str">
        <f>VLOOKUP($A2,'IT additions'!$D$4:$K$802,7,FALSE)</f>
        <v xml:space="preserve">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v>
      </c>
      <c r="D2" s="2" t="str">
        <f>VLOOKUP($A2,'IT additions'!$D$4:$K$802,8,FALSE)</f>
        <v>Systems Modernization</v>
      </c>
    </row>
    <row r="3" spans="1:4" ht="28.8" x14ac:dyDescent="0.3">
      <c r="A3" t="s">
        <v>475</v>
      </c>
      <c r="B3" s="28">
        <v>58297.49</v>
      </c>
      <c r="C3" s="2" t="str">
        <f>VLOOKUP(A3,'IT additions'!$D$4:$K$802,7,FALSE)</f>
        <v>less than 100K</v>
      </c>
      <c r="D3" s="2">
        <f>VLOOKUP($A3,'IT additions'!$D$4:$K$802,8,FALSE)</f>
        <v>0</v>
      </c>
    </row>
    <row r="4" spans="1:4" ht="28.8" x14ac:dyDescent="0.3">
      <c r="A4" t="s">
        <v>240</v>
      </c>
      <c r="B4" s="28">
        <v>99831.84</v>
      </c>
      <c r="C4" s="2" t="str">
        <f>VLOOKUP(A4,'IT additions'!$D$4:$K$802,7,FALSE)</f>
        <v>less than 100K</v>
      </c>
      <c r="D4" s="2">
        <f>VLOOKUP($A4,'IT additions'!$D$4:$K$802,8,FALSE)</f>
        <v>0</v>
      </c>
    </row>
    <row r="5" spans="1:4" ht="57.6" x14ac:dyDescent="0.3">
      <c r="A5" t="s">
        <v>237</v>
      </c>
      <c r="B5" s="28">
        <v>297439.68</v>
      </c>
      <c r="C5" s="2" t="str">
        <f>VLOOKUP(A5,'IT additions'!$D$4:$K$802,7,FALSE)</f>
        <v xml:space="preserve">Annual infrastructure computing technology required to refresh obsolete IT equipment and at over 500 Comm Room sites that IT Facilities Infrastructure supports. </v>
      </c>
      <c r="D5" s="2" t="str">
        <f>VLOOKUP($A5,'IT additions'!$D$4:$K$802,8,FALSE)</f>
        <v>Systems Modernization</v>
      </c>
    </row>
    <row r="6" spans="1:4" ht="43.2" x14ac:dyDescent="0.3">
      <c r="A6" t="s">
        <v>242</v>
      </c>
      <c r="B6" s="28">
        <v>186108.41999999998</v>
      </c>
      <c r="C6" s="2" t="str">
        <f>VLOOKUP(A6,'IT additions'!$D$4:$K$802,7,FALSE)</f>
        <v>Annual infrastructure computing technology required to refresh obsolete IT equipment at PC Data Centers</v>
      </c>
      <c r="D6" s="2" t="str">
        <f>VLOOKUP($A6,'IT additions'!$D$4:$K$802,8,FALSE)</f>
        <v>Systems Modernization</v>
      </c>
    </row>
    <row r="7" spans="1:4" ht="43.2" x14ac:dyDescent="0.3">
      <c r="A7" t="s">
        <v>245</v>
      </c>
      <c r="B7" s="28">
        <v>4905102.9899999993</v>
      </c>
      <c r="C7" s="2" t="str">
        <f>VLOOKUP(A7,'IT additions'!$D$4:$K$802,7,FALSE)</f>
        <v>Annual infrastructure computing technology required to refresh obsolete IT equipment at PC Data Centers</v>
      </c>
      <c r="D7" s="2" t="str">
        <f>VLOOKUP($A7,'IT additions'!$D$4:$K$802,8,FALSE)</f>
        <v>Systems Modernization</v>
      </c>
    </row>
    <row r="8" spans="1:4" ht="43.2" x14ac:dyDescent="0.3">
      <c r="A8" t="s">
        <v>253</v>
      </c>
      <c r="B8" s="28">
        <v>226106.25</v>
      </c>
      <c r="C8" s="2" t="str">
        <f>VLOOKUP(A8,'IT additions'!$D$4:$K$802,7,FALSE)</f>
        <v>Annual Infrastructure program for the refresh/replacement of End User devices (laptops, PC, Tablets, etc.)</v>
      </c>
      <c r="D8" s="2" t="str">
        <f>VLOOKUP($A8,'IT additions'!$D$4:$K$802,8,FALSE)</f>
        <v>Systems Modernization</v>
      </c>
    </row>
    <row r="9" spans="1:4" ht="43.2" x14ac:dyDescent="0.3">
      <c r="A9" t="s">
        <v>255</v>
      </c>
      <c r="B9" s="28">
        <v>389718.41</v>
      </c>
      <c r="C9" s="2" t="str">
        <f>VLOOKUP(A9,'IT additions'!$D$4:$K$802,7,FALSE)</f>
        <v>Annual infrastructure program for the purchase of new end user devices (laptops, PC, tablets, etc) to support PSE employee growth</v>
      </c>
      <c r="D9" s="2" t="str">
        <f>VLOOKUP($A9,'IT additions'!$D$4:$K$802,8,FALSE)</f>
        <v>New systems</v>
      </c>
    </row>
    <row r="10" spans="1:4" ht="43.2" x14ac:dyDescent="0.3">
      <c r="A10" t="s">
        <v>257</v>
      </c>
      <c r="B10" s="28">
        <v>2699053.88</v>
      </c>
      <c r="C10" s="2" t="str">
        <f>VLOOKUP(A10,'IT additions'!$D$4:$K$802,7,FALSE)</f>
        <v>Annual Infrastructure program for the refresh/replacement of End User devices (laptops, PC, Tablets, etc.)</v>
      </c>
      <c r="D10" s="2" t="str">
        <f>VLOOKUP($A10,'IT additions'!$D$4:$K$802,8,FALSE)</f>
        <v>Systems Modernization</v>
      </c>
    </row>
    <row r="11" spans="1:4" ht="86.4" x14ac:dyDescent="0.3">
      <c r="A11" t="s">
        <v>358</v>
      </c>
      <c r="B11" s="28">
        <v>370365.62000000005</v>
      </c>
      <c r="C11" s="2" t="str">
        <f>VLOOKUP(A11,'IT additions'!$D$4:$K$802,7,FALSE)</f>
        <v>Annual infrastructure communications work associated with PSE's private fiber network.  Includes new Fiber builds, pole transfers, upgrades, and fiber relocates that come up througout year to ensure high availability of Fiber Optic.</v>
      </c>
      <c r="D11" s="2" t="str">
        <f>VLOOKUP($A11,'IT additions'!$D$4:$K$802,8,FALSE)</f>
        <v>Systems Modernization</v>
      </c>
    </row>
    <row r="12" spans="1:4" ht="57.6" x14ac:dyDescent="0.3">
      <c r="A12" t="s">
        <v>362</v>
      </c>
      <c r="B12" s="28">
        <v>315350.26</v>
      </c>
      <c r="C12" s="2" t="str">
        <f>VLOOKUP(A12,'IT additions'!$D$4:$K$802,7,FALSE)</f>
        <v>Infrastructure Fiber network installation of 9 miles of overhead fiber from Blumaer Substation to Spurgeon Creek Substation for future transfer trip circuits.</v>
      </c>
      <c r="D12" s="2" t="str">
        <f>VLOOKUP($A12,'IT additions'!$D$4:$K$802,8,FALSE)</f>
        <v>Systems Modernization</v>
      </c>
    </row>
    <row r="13" spans="1:4" ht="43.2" x14ac:dyDescent="0.3">
      <c r="A13" t="s">
        <v>366</v>
      </c>
      <c r="B13" s="28">
        <v>475748.27999999997</v>
      </c>
      <c r="C13" s="2" t="str">
        <f>VLOOKUP(A13,'IT additions'!$D$4:$K$802,7,FALSE)</f>
        <v>Infrastructure communications upgrade of existing microwave radio path from WhiskeyDick to Rattlesnake East.</v>
      </c>
      <c r="D13" s="2" t="str">
        <f>VLOOKUP($A13,'IT additions'!$D$4:$K$802,8,FALSE)</f>
        <v>Systems Modernization</v>
      </c>
    </row>
    <row r="14" spans="1:4" ht="43.2" x14ac:dyDescent="0.3">
      <c r="A14" t="s">
        <v>266</v>
      </c>
      <c r="B14" s="28">
        <v>238317.9</v>
      </c>
      <c r="C14" s="2" t="str">
        <f>VLOOKUP(A14,'IT additions'!$D$4:$K$802,7,FALSE)</f>
        <v>Annual software licensing purchase associated with true up of Microsoft enterprise licensing agreement</v>
      </c>
      <c r="D14" s="2" t="str">
        <f>VLOOKUP($A14,'IT additions'!$D$4:$K$802,8,FALSE)</f>
        <v>New systems</v>
      </c>
    </row>
    <row r="15" spans="1:4" ht="43.2" x14ac:dyDescent="0.3">
      <c r="A15" t="s">
        <v>263</v>
      </c>
      <c r="B15" s="28">
        <v>366103.39</v>
      </c>
      <c r="C15" s="2" t="str">
        <f>VLOOKUP(A15,'IT additions'!$D$4:$K$802,7,FALSE)</f>
        <v>Annual software licensing purchase associated with true up of Microsoft enterprise licensing agreement</v>
      </c>
      <c r="D15" s="2" t="str">
        <f>VLOOKUP($A15,'IT additions'!$D$4:$K$802,8,FALSE)</f>
        <v>New systems</v>
      </c>
    </row>
    <row r="16" spans="1:4" ht="57.6" x14ac:dyDescent="0.3">
      <c r="A16" t="s">
        <v>459</v>
      </c>
      <c r="B16" s="28">
        <v>251820.46</v>
      </c>
      <c r="C16" s="2" t="str">
        <f>VLOOKUP(A16,'IT additions'!$D$4:$K$802,7,FALSE)</f>
        <v>Annual Infrastructure hardware growth for network infrastructure. This is needed to support Corporate wide network bandwidth needs and reliability</v>
      </c>
      <c r="D16" s="2" t="str">
        <f>VLOOKUP($A16,'IT additions'!$D$4:$K$802,8,FALSE)</f>
        <v>Systems Modernization</v>
      </c>
    </row>
    <row r="17" spans="1:4" ht="57.6" x14ac:dyDescent="0.3">
      <c r="A17" t="s">
        <v>456</v>
      </c>
      <c r="B17" s="28">
        <v>542954.77</v>
      </c>
      <c r="C17" s="2" t="str">
        <f>VLOOKUP(A17,'IT additions'!$D$4:$K$802,7,FALSE)</f>
        <v>Annual Infrastructure hardware growth for network infrastructure. This is needed to support Corporate wide network bandwidth needs and reliability</v>
      </c>
      <c r="D17" s="2" t="str">
        <f>VLOOKUP($A17,'IT additions'!$D$4:$K$802,8,FALSE)</f>
        <v>Systems Modernization</v>
      </c>
    </row>
    <row r="18" spans="1:4" ht="57.6" x14ac:dyDescent="0.3">
      <c r="A18" t="s">
        <v>453</v>
      </c>
      <c r="B18" s="28">
        <v>413139.69</v>
      </c>
      <c r="C18" s="2" t="str">
        <f>VLOOKUP(A18,'IT additions'!$D$4:$K$802,7,FALSE)</f>
        <v>Annual Infrastructure hardware growth for network infrastructure. This is needed to support Corporate wide network bandwidth needs and reliability</v>
      </c>
      <c r="D18" s="2" t="str">
        <f>VLOOKUP($A18,'IT additions'!$D$4:$K$802,8,FALSE)</f>
        <v>Systems Modernization</v>
      </c>
    </row>
    <row r="19" spans="1:4" ht="43.2" x14ac:dyDescent="0.3">
      <c r="A19" t="s">
        <v>250</v>
      </c>
      <c r="B19" s="28">
        <v>188043.54</v>
      </c>
      <c r="C19" s="2" t="str">
        <f>VLOOKUP(A19,'IT additions'!$D$4:$K$802,7,FALSE)</f>
        <v>Annual infrastructure program for the purchase of new end user devices (laptops, PC, tablets, etc) to support PSE employee growth</v>
      </c>
      <c r="D19" s="2" t="str">
        <f>VLOOKUP($A19,'IT additions'!$D$4:$K$802,8,FALSE)</f>
        <v>New systems</v>
      </c>
    </row>
    <row r="20" spans="1:4" ht="28.8" x14ac:dyDescent="0.3">
      <c r="A20" t="s">
        <v>375</v>
      </c>
      <c r="B20" s="28">
        <v>356653.79</v>
      </c>
      <c r="C20" s="2" t="str">
        <f>VLOOKUP(A20,'IT additions'!$D$4:$K$802,7,FALSE)</f>
        <v xml:space="preserve">New Infrastructure Mobile radio installations in fleet vehicles </v>
      </c>
      <c r="D20" s="2" t="str">
        <f>VLOOKUP($A20,'IT additions'!$D$4:$K$802,8,FALSE)</f>
        <v>Systems Modernization</v>
      </c>
    </row>
    <row r="21" spans="1:4" ht="57.6" x14ac:dyDescent="0.3">
      <c r="A21" t="s">
        <v>379</v>
      </c>
      <c r="B21" s="28">
        <v>236863.40000000002</v>
      </c>
      <c r="C21" s="2" t="str">
        <f>VLOOKUP(A21,'IT additions'!$D$4:$K$802,7,FALSE)</f>
        <v>Annual Infrastructure radio technology refresh and growth. Includes uUpdate Radio console GUI, install back room hardware and console controllers to support PSE Radio systems.</v>
      </c>
      <c r="D21" s="2" t="str">
        <f>VLOOKUP($A21,'IT additions'!$D$4:$K$802,8,FALSE)</f>
        <v>Systems Modernization</v>
      </c>
    </row>
    <row r="22" spans="1:4" ht="28.8" x14ac:dyDescent="0.3">
      <c r="A22" t="s">
        <v>281</v>
      </c>
      <c r="B22" s="28">
        <v>534468.91999999993</v>
      </c>
      <c r="C22" s="2" t="str">
        <f>VLOOKUP(A22,'IT additions'!$D$4:$K$802,7,FALSE)</f>
        <v>Infrastructure telecommunication purchase and implemtation</v>
      </c>
      <c r="D22" s="2" t="str">
        <f>VLOOKUP($A22,'IT additions'!$D$4:$K$802,8,FALSE)</f>
        <v>Systems Modernization</v>
      </c>
    </row>
    <row r="23" spans="1:4" ht="43.2" x14ac:dyDescent="0.3">
      <c r="A23" t="s">
        <v>297</v>
      </c>
      <c r="B23" s="28">
        <v>197867.79000000004</v>
      </c>
      <c r="C23" s="2" t="str">
        <f>VLOOKUP(A23,'IT additions'!$D$4:$K$802,7,FALSE)</f>
        <v>Infrastructure communications technology installation related to SCADA communcation upgrade</v>
      </c>
      <c r="D23" s="2" t="str">
        <f>VLOOKUP($A23,'IT additions'!$D$4:$K$802,8,FALSE)</f>
        <v>Systems Modernization</v>
      </c>
    </row>
    <row r="24" spans="1:4" ht="72" x14ac:dyDescent="0.3">
      <c r="A24" t="s">
        <v>332</v>
      </c>
      <c r="B24" s="28">
        <v>200943.43</v>
      </c>
      <c r="C24" s="2" t="str">
        <f>VLOOKUP(A24,'IT additions'!$D$4:$K$802,7,FALSE)</f>
        <v>Annual infrastructure computing technology refresh related to virtual server environment and replacement of end-of-life hardware or purchase of new hardware required to support environment growth</v>
      </c>
      <c r="D24" s="2" t="str">
        <f>VLOOKUP($A24,'IT additions'!$D$4:$K$802,8,FALSE)</f>
        <v>Systems Modernization</v>
      </c>
    </row>
    <row r="25" spans="1:4" ht="43.2" x14ac:dyDescent="0.3">
      <c r="A25" t="s">
        <v>353</v>
      </c>
      <c r="B25" s="28">
        <v>465565.23</v>
      </c>
      <c r="C25" s="2" t="str">
        <f>VLOOKUP(A25,'IT additions'!$D$4:$K$802,7,FALSE)</f>
        <v>Annual infrastructure storage technology refresh and growth required to refresh end-of-life hardware or support environment growth</v>
      </c>
      <c r="D25" s="2" t="str">
        <f>VLOOKUP($A25,'IT additions'!$D$4:$K$802,8,FALSE)</f>
        <v>Systems Modernization</v>
      </c>
    </row>
    <row r="26" spans="1:4" ht="43.2" x14ac:dyDescent="0.3">
      <c r="A26" t="s">
        <v>356</v>
      </c>
      <c r="B26" s="28">
        <v>619096.69000000006</v>
      </c>
      <c r="C26" s="2" t="str">
        <f>VLOOKUP(A26,'IT additions'!$D$4:$K$802,7,FALSE)</f>
        <v>Annual infrastructure storage technology refresh and growth required to refresh end-of-life hardware or support environment growth</v>
      </c>
      <c r="D26" s="2" t="str">
        <f>VLOOKUP($A26,'IT additions'!$D$4:$K$802,8,FALSE)</f>
        <v>Systems Modernization</v>
      </c>
    </row>
    <row r="27" spans="1:4" ht="57.6" x14ac:dyDescent="0.3">
      <c r="A27" t="s">
        <v>385</v>
      </c>
      <c r="B27" s="28">
        <v>71930.73</v>
      </c>
      <c r="C27" s="2" t="str">
        <f>VLOOKUP(A27,'IT additions'!$D$4:$K$802,7,FALSE)</f>
        <v>Annaul Infrastructure tecommunications equipment and growth related to replacement of end-of-live equipment or addition of new equipment to support environment growth</v>
      </c>
      <c r="D27" s="2" t="str">
        <f>VLOOKUP($A27,'IT additions'!$D$4:$K$802,8,FALSE)</f>
        <v>Systems Modernization</v>
      </c>
    </row>
    <row r="28" spans="1:4" ht="57.6" x14ac:dyDescent="0.3">
      <c r="A28" t="s">
        <v>392</v>
      </c>
      <c r="B28" s="28">
        <v>660526.8400000002</v>
      </c>
      <c r="C28" s="2" t="str">
        <f>VLOOKUP(A28,'IT additions'!$D$4:$K$802,7,FALSE)</f>
        <v>Annaul Infrastructure tecommunications equipment and growth related to replacement of end-of-live equipment or addition of new equipment to support environment growth</v>
      </c>
      <c r="D28" s="2" t="str">
        <f>VLOOKUP($A28,'IT additions'!$D$4:$K$802,8,FALSE)</f>
        <v>Systems Modernization</v>
      </c>
    </row>
    <row r="29" spans="1:4" ht="43.2" x14ac:dyDescent="0.3">
      <c r="A29" t="s">
        <v>405</v>
      </c>
      <c r="B29" s="28">
        <v>31143.810000000005</v>
      </c>
      <c r="C29" s="2" t="str">
        <f>VLOOKUP(A29,'IT additions'!$D$4:$K$802,7,FALSE)</f>
        <v>Annual refresh of Infrastructure telecommunications test equipment that is end-of-life</v>
      </c>
      <c r="D29" s="2" t="str">
        <f>VLOOKUP($A29,'IT additions'!$D$4:$K$802,8,FALSE)</f>
        <v>Systems Modernization</v>
      </c>
    </row>
    <row r="30" spans="1:4" ht="43.2" x14ac:dyDescent="0.3">
      <c r="A30" t="s">
        <v>402</v>
      </c>
      <c r="B30" s="28">
        <v>18491.48</v>
      </c>
      <c r="C30" s="2" t="str">
        <f>VLOOKUP(A30,'IT additions'!$D$4:$K$802,7,FALSE)</f>
        <v>Annual refresh of Infrastructure telecommunications test equipment that is end-of-life</v>
      </c>
      <c r="D30" s="2" t="str">
        <f>VLOOKUP($A30,'IT additions'!$D$4:$K$802,8,FALSE)</f>
        <v>Systems Modernization</v>
      </c>
    </row>
    <row r="31" spans="1:4" x14ac:dyDescent="0.3">
      <c r="A31" t="s">
        <v>259</v>
      </c>
      <c r="B31" s="28">
        <v>20030.62</v>
      </c>
      <c r="C31" s="2" t="str">
        <f>VLOOKUP(A31,'IT additions'!$D$4:$K$802,7,FALSE)</f>
        <v>less than 100K</v>
      </c>
      <c r="D31" s="2">
        <f>VLOOKUP($A31,'IT additions'!$D$4:$K$802,8,FALSE)</f>
        <v>0</v>
      </c>
    </row>
    <row r="32" spans="1:4" ht="43.2" x14ac:dyDescent="0.3">
      <c r="A32" t="s">
        <v>468</v>
      </c>
      <c r="B32" s="28">
        <v>119567.6</v>
      </c>
      <c r="C32" s="2" t="str">
        <f>VLOOKUP(A32,'IT additions'!$D$4:$K$802,7,FALSE)</f>
        <v>Annual Infrastructure hardware growth for voice infrastructure. This is needed to support Corporate wide  needs and reliability</v>
      </c>
      <c r="D32" s="2" t="str">
        <f>VLOOKUP($A32,'IT additions'!$D$4:$K$802,8,FALSE)</f>
        <v>Systems Modernization</v>
      </c>
    </row>
    <row r="33" spans="1:4" ht="43.2" x14ac:dyDescent="0.3">
      <c r="A33" t="s">
        <v>465</v>
      </c>
      <c r="B33" s="28">
        <v>140251.4</v>
      </c>
      <c r="C33" s="2" t="str">
        <f>VLOOKUP(A33,'IT additions'!$D$4:$K$802,7,FALSE)</f>
        <v>Annual Infrastructure hardware growth for voice infrastructure. This is needed to support Corporate wide  needs and reliability</v>
      </c>
      <c r="D33" s="2" t="str">
        <f>VLOOKUP($A33,'IT additions'!$D$4:$K$802,8,FALSE)</f>
        <v>Systems Modernization</v>
      </c>
    </row>
    <row r="34" spans="1:4" ht="86.4" x14ac:dyDescent="0.3">
      <c r="A34" t="s">
        <v>470</v>
      </c>
      <c r="B34" s="28">
        <v>712501.35000000009</v>
      </c>
      <c r="C34" s="2" t="str">
        <f>VLOOKUP(A34,'IT additions'!$D$4:$K$802,7,FALSE)</f>
        <v>Infrastructure multi-year program to upgrade old antiquated phone system to voice over IP technology at multiple PSE locations.  The equipment addressed was network switches, network routes, channel banks, voice routers, VoIP phones, etc at Hopkins Ridge Facility</v>
      </c>
      <c r="D34" s="2" t="str">
        <f>VLOOKUP($A34,'IT additions'!$D$4:$K$802,8,FALSE)</f>
        <v>Systems Modernization</v>
      </c>
    </row>
    <row r="35" spans="1:4" ht="72" x14ac:dyDescent="0.3">
      <c r="A35" t="s">
        <v>337</v>
      </c>
      <c r="B35" s="28">
        <v>13706.150000000001</v>
      </c>
      <c r="C35" s="2" t="str">
        <f>VLOOKUP(A35,'IT additions'!$D$4:$K$802,7,FALSE)</f>
        <v>Annual infrastructure computing technology refresh related to physical server environment and replacement of end-of-life hardware or purchase of new hardware required to support environment growth</v>
      </c>
      <c r="D35" s="2" t="str">
        <f>VLOOKUP($A35,'IT additions'!$D$4:$K$802,8,FALSE)</f>
        <v>Systems Modernization</v>
      </c>
    </row>
    <row r="36" spans="1:4" ht="72" x14ac:dyDescent="0.3">
      <c r="A36" t="s">
        <v>335</v>
      </c>
      <c r="B36" s="28">
        <v>459196.17</v>
      </c>
      <c r="C36" s="2" t="str">
        <f>VLOOKUP(A36,'IT additions'!$D$4:$K$802,7,FALSE)</f>
        <v>Annual infrastructure computing technology refresh related to virtual server environment and replacement of end-of-life hardware or purchase of new hardware required to support environment growth</v>
      </c>
      <c r="D36" s="2" t="str">
        <f>VLOOKUP($A36,'IT additions'!$D$4:$K$802,8,FALSE)</f>
        <v>Systems Modernization</v>
      </c>
    </row>
    <row r="37" spans="1:4" ht="57.6" x14ac:dyDescent="0.3">
      <c r="A37" t="s">
        <v>152</v>
      </c>
      <c r="B37" s="28">
        <v>969686.36</v>
      </c>
      <c r="C37" s="2" t="str">
        <f>VLOOKUP(A37,'IT additions'!$D$4:$K$802,7,FALSE)</f>
        <v xml:space="preserve">Installation, configuration, and implementation of a new application monitoring tool for application monitoring, availability, and performance. </v>
      </c>
      <c r="D37" s="2" t="str">
        <f>VLOOKUP($A37,'IT additions'!$D$4:$K$802,8,FALSE)</f>
        <v>New systems</v>
      </c>
    </row>
    <row r="38" spans="1:4" ht="57.6" x14ac:dyDescent="0.3">
      <c r="A38" t="s">
        <v>437</v>
      </c>
      <c r="B38" s="28">
        <v>1484526.5999999999</v>
      </c>
      <c r="C38" s="2" t="str">
        <f>VLOOKUP(A38,'IT additions'!$D$4:$K$802,7,FALSE)</f>
        <v>Infrastructure Upgrade/Refresh of aging VMAX 20K and 40K storage platforms in Bothell Data Center.  Platform designed to enable file, backup, and other rich services.</v>
      </c>
      <c r="D38" s="2" t="str">
        <f>VLOOKUP($A38,'IT additions'!$D$4:$K$802,8,FALSE)</f>
        <v>Systems Modernization</v>
      </c>
    </row>
    <row r="39" spans="1:4" x14ac:dyDescent="0.3">
      <c r="A39" t="s">
        <v>340</v>
      </c>
      <c r="B39" s="28">
        <v>101694.94</v>
      </c>
      <c r="C39" s="2" t="str">
        <f>VLOOKUP(A39,'IT additions'!$D$4:$K$802,7,FALSE)</f>
        <v>less than 100K</v>
      </c>
      <c r="D39" s="2">
        <f>VLOOKUP($A39,'IT additions'!$D$4:$K$802,8,FALSE)</f>
        <v>0</v>
      </c>
    </row>
    <row r="40" spans="1:4" x14ac:dyDescent="0.3">
      <c r="A40" t="s">
        <v>210</v>
      </c>
      <c r="B40" s="28">
        <v>28175.780000000002</v>
      </c>
      <c r="C40" s="2" t="str">
        <f>VLOOKUP(A40,'IT additions'!$D$4:$K$802,7,FALSE)</f>
        <v>less than 100K</v>
      </c>
      <c r="D40" s="2">
        <f>VLOOKUP($A40,'IT additions'!$D$4:$K$802,8,FALSE)</f>
        <v>0</v>
      </c>
    </row>
    <row r="41" spans="1:4" ht="43.2" x14ac:dyDescent="0.3">
      <c r="A41" t="s">
        <v>222</v>
      </c>
      <c r="B41" s="28">
        <v>240045.01</v>
      </c>
      <c r="C41" s="2" t="str">
        <f>VLOOKUP(A41,'IT additions'!$D$4:$K$802,7,FALSE)</f>
        <v>Infrastructure computing technology required to support automation of pse.com automated build processes</v>
      </c>
      <c r="D41" s="2" t="str">
        <f>VLOOKUP($A41,'IT additions'!$D$4:$K$802,8,FALSE)</f>
        <v>Systems Modernization</v>
      </c>
    </row>
    <row r="42" spans="1:4" x14ac:dyDescent="0.3">
      <c r="A42" t="s">
        <v>487</v>
      </c>
      <c r="B42" s="28">
        <v>1139.570000000007</v>
      </c>
      <c r="C42" s="2" t="str">
        <f>VLOOKUP(A42,'IT additions'!$D$4:$K$802,7,FALSE)</f>
        <v>less than 100K</v>
      </c>
      <c r="D42" s="2">
        <f>VLOOKUP($A42,'IT additions'!$D$4:$K$802,8,FALSE)</f>
        <v>0</v>
      </c>
    </row>
    <row r="43" spans="1:4" ht="100.8" x14ac:dyDescent="0.3">
      <c r="A43" t="s">
        <v>96</v>
      </c>
      <c r="B43" s="28">
        <v>30777032.690000005</v>
      </c>
      <c r="C43" s="2" t="str">
        <f>VLOOKUP(A43,'IT additions'!$D$4:$K$802,7,FALSE)</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c r="D43" s="2" t="str">
        <f>VLOOKUP($A43,'IT additions'!$D$4:$K$802,8,FALSE)</f>
        <v>New systems</v>
      </c>
    </row>
    <row r="44" spans="1:4" ht="28.8" x14ac:dyDescent="0.3">
      <c r="A44" t="s">
        <v>408</v>
      </c>
      <c r="B44" s="28">
        <v>91962.72</v>
      </c>
      <c r="C44" s="2" t="str">
        <f>VLOOKUP(A44,'IT additions'!$D$4:$K$802,7,FALSE)</f>
        <v>Infrastructure microwave path upgrade</v>
      </c>
      <c r="D44" s="2" t="str">
        <f>VLOOKUP($A44,'IT additions'!$D$4:$K$802,8,FALSE)</f>
        <v>Systems Modernization</v>
      </c>
    </row>
    <row r="45" spans="1:4" ht="28.8" x14ac:dyDescent="0.3">
      <c r="A45" t="s">
        <v>440</v>
      </c>
      <c r="B45" s="28">
        <v>251798.8</v>
      </c>
      <c r="C45" s="2" t="str">
        <f>VLOOKUP(A45,'IT additions'!$D$4:$K$802,7,FALSE)</f>
        <v>Infrastructure migration of SCADA master site</v>
      </c>
      <c r="D45" s="2" t="str">
        <f>VLOOKUP($A45,'IT additions'!$D$4:$K$802,8,FALSE)</f>
        <v>Systems Modernization</v>
      </c>
    </row>
    <row r="46" spans="1:4" ht="43.2" x14ac:dyDescent="0.3">
      <c r="A46" t="s">
        <v>12</v>
      </c>
      <c r="B46" s="28">
        <v>178720.87</v>
      </c>
      <c r="C46" s="2" t="str">
        <f>VLOOKUP(A46,'IT additions'!$D$4:$K$802,7,FALSE)</f>
        <v>Infrastructure computing technology to support Bellingham Service Center.  See testimony or work papers of Doug Loreen.</v>
      </c>
      <c r="D46" s="2" t="str">
        <f>VLOOKUP($A46,'IT additions'!$D$4:$K$802,8,FALSE)</f>
        <v>Systems Modernization</v>
      </c>
    </row>
    <row r="47" spans="1:4" ht="43.2" x14ac:dyDescent="0.3">
      <c r="A47" t="s">
        <v>21</v>
      </c>
      <c r="B47" s="28">
        <v>1126307.82</v>
      </c>
      <c r="C47" s="2" t="str">
        <f>VLOOKUP(A47,'IT additions'!$D$4:$K$802,7,FALSE)</f>
        <v>Infrastructure computing technology to support Bellingham Service Center.  See testimony or work papers of Doug Loreen.</v>
      </c>
      <c r="D47" s="2" t="str">
        <f>VLOOKUP($A47,'IT additions'!$D$4:$K$802,8,FALSE)</f>
        <v>Systems Modernization</v>
      </c>
    </row>
    <row r="48" spans="1:4" ht="28.8" x14ac:dyDescent="0.3">
      <c r="A48" t="s">
        <v>548</v>
      </c>
      <c r="B48" s="28">
        <v>308893.98</v>
      </c>
      <c r="C48" s="2" t="str">
        <f>VLOOKUP(A48,'IT additions'!$D$4:$K$802,7,FALSE)</f>
        <v>Infrastructure technology to support requirement of hydro FERC license.</v>
      </c>
      <c r="D48" s="2" t="str">
        <f>VLOOKUP($A48,'IT additions'!$D$4:$K$802,8,FALSE)</f>
        <v>Systems Modernization</v>
      </c>
    </row>
    <row r="49" spans="1:4" ht="28.8" x14ac:dyDescent="0.3">
      <c r="A49" t="s">
        <v>551</v>
      </c>
      <c r="B49" s="28">
        <v>380791.13999999996</v>
      </c>
      <c r="C49" s="2" t="str">
        <f>VLOOKUP(A49,'IT additions'!$D$4:$K$802,7,FALSE)</f>
        <v>Infrastructure technology to support requirement of hydro FERC license.</v>
      </c>
      <c r="D49" s="2" t="str">
        <f>VLOOKUP($A49,'IT additions'!$D$4:$K$802,8,FALSE)</f>
        <v>Systems Modernization</v>
      </c>
    </row>
    <row r="50" spans="1:4" ht="187.2" x14ac:dyDescent="0.3">
      <c r="A50" t="s">
        <v>509</v>
      </c>
      <c r="B50" s="28">
        <v>21685.649999999998</v>
      </c>
      <c r="C50" s="2" t="str">
        <f>VLOOKUP(A50,'IT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0" s="2" t="str">
        <f>VLOOKUP($A50,'IT additions'!$D$4:$K$802,8,FALSE)</f>
        <v>New systems</v>
      </c>
    </row>
    <row r="51" spans="1:4" ht="187.2" x14ac:dyDescent="0.3">
      <c r="A51" t="s">
        <v>512</v>
      </c>
      <c r="B51" s="28">
        <v>2381535.15</v>
      </c>
      <c r="C51" s="2" t="str">
        <f>VLOOKUP(A51,'IT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1" s="2" t="str">
        <f>VLOOKUP($A51,'IT additions'!$D$4:$K$802,8,FALSE)</f>
        <v>New systems</v>
      </c>
    </row>
    <row r="52" spans="1:4" ht="187.2" x14ac:dyDescent="0.3">
      <c r="A52" t="s">
        <v>514</v>
      </c>
      <c r="B52" s="28">
        <v>539393.25</v>
      </c>
      <c r="C52" s="2" t="str">
        <f>VLOOKUP(A52,'IT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2" s="2" t="str">
        <f>VLOOKUP($A52,'IT additions'!$D$4:$K$802,8,FALSE)</f>
        <v>New systems</v>
      </c>
    </row>
    <row r="53" spans="1:4" ht="187.2" x14ac:dyDescent="0.3">
      <c r="A53" t="s">
        <v>516</v>
      </c>
      <c r="B53" s="28">
        <v>3676202.16</v>
      </c>
      <c r="C53" s="2" t="str">
        <f>VLOOKUP(A53,'IT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3" s="2" t="str">
        <f>VLOOKUP($A53,'IT additions'!$D$4:$K$802,8,FALSE)</f>
        <v>New systems</v>
      </c>
    </row>
    <row r="54" spans="1:4" ht="187.2" x14ac:dyDescent="0.3">
      <c r="A54" t="s">
        <v>518</v>
      </c>
      <c r="B54" s="28">
        <v>135365.02000000002</v>
      </c>
      <c r="C54" s="2" t="str">
        <f>VLOOKUP(A54,'IT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4" s="2" t="str">
        <f>VLOOKUP($A54,'IT additions'!$D$4:$K$802,8,FALSE)</f>
        <v>New systems</v>
      </c>
    </row>
    <row r="55" spans="1:4" ht="216" x14ac:dyDescent="0.3">
      <c r="A55" t="s">
        <v>520</v>
      </c>
      <c r="B55" s="28">
        <v>447091.55</v>
      </c>
      <c r="C55" s="2" t="str">
        <f>VLOOKUP(A55,'IT additions'!$D$4:$K$802,7,FALSE)</f>
        <v xml:space="preserve">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v>
      </c>
      <c r="D55" s="2" t="str">
        <f>VLOOKUP($A55,'IT additions'!$D$4:$K$802,8,FALSE)</f>
        <v>Systems Modernization</v>
      </c>
    </row>
    <row r="56" spans="1:4" ht="57.6" x14ac:dyDescent="0.3">
      <c r="A56" t="s">
        <v>212</v>
      </c>
      <c r="B56" s="28">
        <v>364369.00000000006</v>
      </c>
      <c r="C56" s="2" t="str">
        <f>VLOOKUP(A56,'IT additions'!$D$4:$K$802,7,FALSE)</f>
        <v xml:space="preserve">Application rationalization.  Decommission of aging and unsupported Lombardi BPM application thru migration of servcies into existing ServiceNow application. </v>
      </c>
      <c r="D56" s="2" t="str">
        <f>VLOOKUP($A56,'IT additions'!$D$4:$K$802,8,FALSE)</f>
        <v>Systems Modernization</v>
      </c>
    </row>
    <row r="57" spans="1:4" ht="115.2" x14ac:dyDescent="0.3">
      <c r="A57" t="s">
        <v>607</v>
      </c>
      <c r="B57" s="28">
        <v>14768840.000000004</v>
      </c>
      <c r="C57" s="2" t="str">
        <f>VLOOKUP(A57,'IT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57" s="2" t="str">
        <f>VLOOKUP($A57,'IT additions'!$D$4:$K$802,8,FALSE)</f>
        <v>New systems</v>
      </c>
    </row>
    <row r="58" spans="1:4" ht="115.2" x14ac:dyDescent="0.3">
      <c r="A58" t="s">
        <v>649</v>
      </c>
      <c r="B58" s="28">
        <v>4753919.1499999994</v>
      </c>
      <c r="C58" s="2" t="str">
        <f>VLOOKUP(A58,'IT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58" s="2" t="str">
        <f>VLOOKUP($A58,'IT additions'!$D$4:$K$802,8,FALSE)</f>
        <v>New systems</v>
      </c>
    </row>
    <row r="59" spans="1:4" ht="115.2" x14ac:dyDescent="0.3">
      <c r="A59" t="s">
        <v>655</v>
      </c>
      <c r="B59" s="28">
        <v>23594317.690000001</v>
      </c>
      <c r="C59" s="2" t="str">
        <f>VLOOKUP(A59,'IT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59" s="2" t="str">
        <f>VLOOKUP($A59,'IT additions'!$D$4:$K$802,8,FALSE)</f>
        <v>New systems</v>
      </c>
    </row>
    <row r="60" spans="1:4" ht="43.2" x14ac:dyDescent="0.3">
      <c r="A60" t="s">
        <v>686</v>
      </c>
      <c r="B60" s="28">
        <v>165908.97999999998</v>
      </c>
      <c r="C60" s="2" t="str">
        <f>VLOOKUP(A60,'IT additions'!$D$4:$K$802,7,FALSE)</f>
        <v>Infrastructure communications technology to support T&amp;D projects.  Please see exhibits or work papers of Cathy Koch.</v>
      </c>
      <c r="D60" s="2" t="str">
        <f>VLOOKUP($A60,'IT additions'!$D$4:$K$802,8,FALSE)</f>
        <v>Systems Modernization</v>
      </c>
    </row>
    <row r="61" spans="1:4" x14ac:dyDescent="0.3">
      <c r="A61" t="s">
        <v>764</v>
      </c>
      <c r="B61" s="28">
        <v>0</v>
      </c>
      <c r="C61" s="2" t="str">
        <f>VLOOKUP(A61,'IT additions'!$D$4:$K$802,7,FALSE)</f>
        <v>less than 100K</v>
      </c>
      <c r="D61" s="2">
        <f>VLOOKUP($A61,'IT additions'!$D$4:$K$802,8,FALSE)</f>
        <v>0</v>
      </c>
    </row>
    <row r="62" spans="1:4" x14ac:dyDescent="0.3">
      <c r="A62" t="s">
        <v>737</v>
      </c>
      <c r="B62" s="28">
        <v>-2618.7000000000003</v>
      </c>
      <c r="C62" s="2" t="str">
        <f>VLOOKUP(A62,'IT additions'!$D$4:$K$802,7,FALSE)</f>
        <v>less than 100K</v>
      </c>
      <c r="D62" s="2">
        <f>VLOOKUP($A62,'IT additions'!$D$4:$K$802,8,FALSE)</f>
        <v>0</v>
      </c>
    </row>
    <row r="63" spans="1:4" x14ac:dyDescent="0.3">
      <c r="A63" t="s">
        <v>571</v>
      </c>
      <c r="B63" s="28">
        <v>0</v>
      </c>
      <c r="C63" s="2" t="str">
        <f>VLOOKUP(A63,'IT additions'!$D$4:$K$802,7,FALSE)</f>
        <v>less than 100K</v>
      </c>
      <c r="D63" s="2">
        <f>VLOOKUP($A63,'IT additions'!$D$4:$K$802,8,FALSE)</f>
        <v>0</v>
      </c>
    </row>
    <row r="64" spans="1:4" x14ac:dyDescent="0.3">
      <c r="A64" t="s">
        <v>791</v>
      </c>
      <c r="B64" s="28">
        <v>-2305.7399999999998</v>
      </c>
      <c r="C64" s="2" t="str">
        <f>VLOOKUP(A64,'IT additions'!$D$4:$K$802,7,FALSE)</f>
        <v>less than 100K</v>
      </c>
      <c r="D64" s="2">
        <f>VLOOKUP($A64,'IT additions'!$D$4:$K$802,8,FALSE)</f>
        <v>0</v>
      </c>
    </row>
    <row r="65" spans="1:4" ht="43.2" x14ac:dyDescent="0.3">
      <c r="A65" t="s">
        <v>564</v>
      </c>
      <c r="B65" s="28">
        <v>141598.85</v>
      </c>
      <c r="C65" s="2" t="str">
        <f>VLOOKUP(A65,'IT additions'!$D$4:$K$802,7,FALSE)</f>
        <v>Infrastructure communication technology work required to support T&amp;D projects.  Please see exhibits or work papers of Cathy Koch.</v>
      </c>
      <c r="D65" s="2" t="str">
        <f>VLOOKUP($A65,'IT additions'!$D$4:$K$802,8,FALSE)</f>
        <v>Systems Modernization</v>
      </c>
    </row>
    <row r="66" spans="1:4" x14ac:dyDescent="0.3">
      <c r="A66" t="s">
        <v>567</v>
      </c>
      <c r="B66" s="28">
        <v>1830.01</v>
      </c>
      <c r="C66" s="2" t="str">
        <f>VLOOKUP(A66,'IT additions'!$D$4:$K$802,7,FALSE)</f>
        <v>less than 100K</v>
      </c>
      <c r="D66" s="2">
        <f>VLOOKUP($A66,'IT additions'!$D$4:$K$802,8,FALSE)</f>
        <v>0</v>
      </c>
    </row>
    <row r="67" spans="1:4" x14ac:dyDescent="0.3">
      <c r="A67" t="s">
        <v>760</v>
      </c>
      <c r="B67" s="28">
        <v>0</v>
      </c>
      <c r="C67" s="2" t="str">
        <f>VLOOKUP(A67,'IT additions'!$D$4:$K$802,7,FALSE)</f>
        <v>less than 100K</v>
      </c>
      <c r="D67" s="2">
        <f>VLOOKUP($A67,'IT additions'!$D$4:$K$802,8,FALSE)</f>
        <v>0</v>
      </c>
    </row>
    <row r="68" spans="1:4" x14ac:dyDescent="0.3">
      <c r="A68" t="s">
        <v>771</v>
      </c>
      <c r="B68" s="28">
        <v>12081.53</v>
      </c>
      <c r="C68" s="2" t="str">
        <f>VLOOKUP(A68,'IT additions'!$D$4:$K$802,7,FALSE)</f>
        <v>less than 100K</v>
      </c>
      <c r="D68" s="2">
        <f>VLOOKUP($A68,'IT additions'!$D$4:$K$802,8,FALSE)</f>
        <v>0</v>
      </c>
    </row>
    <row r="69" spans="1:4" x14ac:dyDescent="0.3">
      <c r="A69" t="s">
        <v>562</v>
      </c>
      <c r="B69" s="28">
        <v>0</v>
      </c>
      <c r="C69" s="2" t="str">
        <f>VLOOKUP(A69,'IT additions'!$D$4:$K$802,7,FALSE)</f>
        <v>less than 100K</v>
      </c>
      <c r="D69" s="2">
        <f>VLOOKUP($A69,'IT additions'!$D$4:$K$802,8,FALSE)</f>
        <v>0</v>
      </c>
    </row>
    <row r="70" spans="1:4" x14ac:dyDescent="0.3">
      <c r="A70" t="s">
        <v>560</v>
      </c>
      <c r="B70" s="28">
        <v>0</v>
      </c>
      <c r="C70" s="2" t="str">
        <f>VLOOKUP(A70,'IT additions'!$D$4:$K$802,7,FALSE)</f>
        <v>less than 100K</v>
      </c>
      <c r="D70" s="2">
        <f>VLOOKUP($A70,'IT additions'!$D$4:$K$802,8,FALSE)</f>
        <v>0</v>
      </c>
    </row>
    <row r="71" spans="1:4" x14ac:dyDescent="0.3">
      <c r="A71" t="s">
        <v>569</v>
      </c>
      <c r="B71" s="28">
        <v>0</v>
      </c>
      <c r="C71" s="2" t="str">
        <f>VLOOKUP(A71,'IT additions'!$D$4:$K$802,7,FALSE)</f>
        <v>less than 100K</v>
      </c>
      <c r="D71" s="2">
        <f>VLOOKUP($A71,'IT additions'!$D$4:$K$802,8,FALSE)</f>
        <v>0</v>
      </c>
    </row>
    <row r="72" spans="1:4" ht="57.6" x14ac:dyDescent="0.3">
      <c r="A72" t="s">
        <v>411</v>
      </c>
      <c r="B72" s="28">
        <v>1138890.3600000001</v>
      </c>
      <c r="C72" s="2" t="str">
        <f>VLOOKUP(A72,'IT additions'!$D$4:$K$802,7,FALSE)</f>
        <v>Infrastructure channel bank technology replacement of end-of-life equipment, or purchase of new equipment required to support environment growth</v>
      </c>
      <c r="D72" s="2" t="str">
        <f>VLOOKUP($A72,'IT additions'!$D$4:$K$802,8,FALSE)</f>
        <v>Systems Modernization</v>
      </c>
    </row>
    <row r="73" spans="1:4" ht="43.2" x14ac:dyDescent="0.3">
      <c r="A73" t="s">
        <v>203</v>
      </c>
      <c r="B73" s="28">
        <v>386069.71000000008</v>
      </c>
      <c r="C73" s="2" t="str">
        <f>VLOOKUP(A73,'IT additions'!$D$4:$K$802,7,FALSE)</f>
        <v xml:space="preserve">SAP application implemenatino of Transport Expresso to replace Charm for SAP change management. </v>
      </c>
      <c r="D73" s="2" t="str">
        <f>VLOOKUP($A73,'IT additions'!$D$4:$K$802,8,FALSE)</f>
        <v>Systems Modernization</v>
      </c>
    </row>
    <row r="74" spans="1:4" ht="187.2" x14ac:dyDescent="0.3">
      <c r="A74" t="s">
        <v>532</v>
      </c>
      <c r="B74" s="28">
        <v>103611.04</v>
      </c>
      <c r="C74" s="2" t="str">
        <f>VLOOKUP(A74,'IT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4" s="2" t="str">
        <f>VLOOKUP($A74,'IT additions'!$D$4:$K$802,8,FALSE)</f>
        <v>New systems</v>
      </c>
    </row>
    <row r="75" spans="1:4" ht="187.2" x14ac:dyDescent="0.3">
      <c r="A75" t="s">
        <v>523</v>
      </c>
      <c r="B75" s="28">
        <v>56045.919999999998</v>
      </c>
      <c r="C75" s="2" t="str">
        <f>VLOOKUP(A75,'IT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5" s="2" t="str">
        <f>VLOOKUP($A75,'IT additions'!$D$4:$K$802,8,FALSE)</f>
        <v>Systems Modernization</v>
      </c>
    </row>
    <row r="76" spans="1:4" ht="187.2" x14ac:dyDescent="0.3">
      <c r="A76" t="s">
        <v>528</v>
      </c>
      <c r="B76" s="28">
        <v>1017628.7899999999</v>
      </c>
      <c r="C76" s="2" t="str">
        <f>VLOOKUP(A76,'IT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6" s="2" t="str">
        <f>VLOOKUP($A76,'IT additions'!$D$4:$K$802,8,FALSE)</f>
        <v>New systems</v>
      </c>
    </row>
    <row r="77" spans="1:4" ht="187.2" x14ac:dyDescent="0.3">
      <c r="A77" t="s">
        <v>530</v>
      </c>
      <c r="B77" s="28">
        <v>657981.71</v>
      </c>
      <c r="C77" s="2" t="str">
        <f>VLOOKUP(A77,'IT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7" s="2" t="str">
        <f>VLOOKUP($A77,'IT additions'!$D$4:$K$802,8,FALSE)</f>
        <v>New systems</v>
      </c>
    </row>
    <row r="78" spans="1:4" ht="187.2" x14ac:dyDescent="0.3">
      <c r="A78" t="s">
        <v>526</v>
      </c>
      <c r="B78" s="28">
        <v>666134.26</v>
      </c>
      <c r="C78" s="2" t="str">
        <f>VLOOKUP(A78,'IT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8" s="2" t="str">
        <f>VLOOKUP($A78,'IT additions'!$D$4:$K$802,8,FALSE)</f>
        <v>Systems Modernization</v>
      </c>
    </row>
    <row r="79" spans="1:4" ht="187.2" x14ac:dyDescent="0.3">
      <c r="A79" t="s">
        <v>535</v>
      </c>
      <c r="B79" s="28">
        <v>14127.460000000001</v>
      </c>
      <c r="C79" s="2" t="str">
        <f>VLOOKUP(A79,'IT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9" s="2" t="str">
        <f>VLOOKUP($A79,'IT additions'!$D$4:$K$802,8,FALSE)</f>
        <v>New systems</v>
      </c>
    </row>
    <row r="80" spans="1:4" ht="28.8" x14ac:dyDescent="0.3">
      <c r="A80" t="s">
        <v>421</v>
      </c>
      <c r="B80" s="28">
        <v>197932.24000000002</v>
      </c>
      <c r="C80" s="2" t="str">
        <f>VLOOKUP(A80,'IT additions'!$D$4:$K$802,7,FALSE)</f>
        <v>Infrastructure network technology refresh associate with voice system</v>
      </c>
      <c r="D80" s="2" t="str">
        <f>VLOOKUP($A80,'IT additions'!$D$4:$K$802,8,FALSE)</f>
        <v>Systems Modernization</v>
      </c>
    </row>
    <row r="81" spans="1:4" ht="57.6" x14ac:dyDescent="0.3">
      <c r="A81" t="s">
        <v>350</v>
      </c>
      <c r="B81" s="28">
        <v>915207.8</v>
      </c>
      <c r="C81" s="2" t="str">
        <f>VLOOKUP(A81,'IT additions'!$D$4:$K$802,7,FALSE)</f>
        <v xml:space="preserve">Infrastructure computing technology implementation associated with core build of cloud infrastructure required to support new system implementations via AWS. </v>
      </c>
      <c r="D81" s="2" t="str">
        <f>VLOOKUP($A81,'IT additions'!$D$4:$K$802,8,FALSE)</f>
        <v>New systems</v>
      </c>
    </row>
    <row r="82" spans="1:4" x14ac:dyDescent="0.3">
      <c r="A82" t="s">
        <v>502</v>
      </c>
      <c r="B82" s="28">
        <v>14686.41</v>
      </c>
      <c r="C82" s="2" t="str">
        <f>VLOOKUP(A82,'IT additions'!$D$4:$K$802,7,FALSE)</f>
        <v>less than 100K</v>
      </c>
      <c r="D82" s="2">
        <f>VLOOKUP($A82,'IT additions'!$D$4:$K$802,8,FALSE)</f>
        <v>0</v>
      </c>
    </row>
    <row r="83" spans="1:4" x14ac:dyDescent="0.3">
      <c r="A83" t="s">
        <v>505</v>
      </c>
      <c r="B83" s="28">
        <v>0</v>
      </c>
      <c r="C83" s="2" t="str">
        <f>VLOOKUP(A83,'IT additions'!$D$4:$K$802,7,FALSE)</f>
        <v>less than 100K</v>
      </c>
      <c r="D83" s="2">
        <f>VLOOKUP($A83,'IT additions'!$D$4:$K$802,8,FALSE)</f>
        <v>0</v>
      </c>
    </row>
    <row r="84" spans="1:4" x14ac:dyDescent="0.3">
      <c r="A84" t="s">
        <v>507</v>
      </c>
      <c r="B84" s="28">
        <v>0</v>
      </c>
      <c r="C84" s="2" t="str">
        <f>VLOOKUP(A84,'IT additions'!$D$4:$K$802,7,FALSE)</f>
        <v>less than 100K</v>
      </c>
      <c r="D84" s="2">
        <f>VLOOKUP($A84,'IT additions'!$D$4:$K$802,8,FALSE)</f>
        <v>0</v>
      </c>
    </row>
    <row r="85" spans="1:4" x14ac:dyDescent="0.3">
      <c r="A85" t="s">
        <v>794</v>
      </c>
      <c r="B85" s="28">
        <v>7448.5099999999993</v>
      </c>
      <c r="C85" s="2" t="str">
        <f>VLOOKUP(A85,'IT additions'!$D$4:$K$802,7,FALSE)</f>
        <v>less than 100K</v>
      </c>
      <c r="D85" s="2">
        <f>VLOOKUP($A85,'IT additions'!$D$4:$K$802,8,FALSE)</f>
        <v>0</v>
      </c>
    </row>
    <row r="86" spans="1:4" x14ac:dyDescent="0.3">
      <c r="A86" t="s">
        <v>701</v>
      </c>
      <c r="B86" s="28">
        <v>401096.39</v>
      </c>
      <c r="C86" s="2" t="str">
        <f>VLOOKUP(A86,'IT additions'!$D$4:$K$802,7,FALSE)</f>
        <v>less than 100K</v>
      </c>
      <c r="D86" s="2">
        <f>VLOOKUP($A86,'IT additions'!$D$4:$K$802,8,FALSE)</f>
        <v>0</v>
      </c>
    </row>
    <row r="87" spans="1:4" x14ac:dyDescent="0.3">
      <c r="A87" t="s">
        <v>762</v>
      </c>
      <c r="B87" s="28">
        <v>650.55999999999995</v>
      </c>
      <c r="C87" s="2" t="str">
        <f>VLOOKUP(A87,'IT additions'!$D$4:$K$802,7,FALSE)</f>
        <v>less than 100K</v>
      </c>
      <c r="D87" s="2">
        <f>VLOOKUP($A87,'IT additions'!$D$4:$K$802,8,FALSE)</f>
        <v>0</v>
      </c>
    </row>
    <row r="88" spans="1:4" ht="187.2" x14ac:dyDescent="0.3">
      <c r="A88" t="s">
        <v>539</v>
      </c>
      <c r="B88" s="28">
        <v>1167644.78</v>
      </c>
      <c r="C88" s="2" t="str">
        <f>VLOOKUP(A88,'IT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88" s="2" t="str">
        <f>VLOOKUP($A88,'IT additions'!$D$4:$K$802,8,FALSE)</f>
        <v>New systems</v>
      </c>
    </row>
    <row r="89" spans="1:4" ht="43.2" x14ac:dyDescent="0.3">
      <c r="A89" t="s">
        <v>268</v>
      </c>
      <c r="B89" s="28">
        <v>1412031.27</v>
      </c>
      <c r="C89" s="2" t="str">
        <f>VLOOKUP(A89,'IT additions'!$D$4:$K$802,7,FALSE)</f>
        <v>Implementation of SAP Data Analytics tools to improve processing and tool capabilities for SAP Analytics</v>
      </c>
      <c r="D89" s="2" t="str">
        <f>VLOOKUP($A89,'IT additions'!$D$4:$K$802,8,FALSE)</f>
        <v>Systems Modernization</v>
      </c>
    </row>
    <row r="90" spans="1:4" ht="100.8" x14ac:dyDescent="0.3">
      <c r="A90" t="s">
        <v>102</v>
      </c>
      <c r="B90" s="28">
        <v>449517.76</v>
      </c>
      <c r="C90" s="2" t="str">
        <f>VLOOKUP(A90,'IT additions'!$D$4:$K$802,7,FALSE)</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c r="D90" s="2" t="str">
        <f>VLOOKUP($A90,'IT additions'!$D$4:$K$802,8,FALSE)</f>
        <v>New systems</v>
      </c>
    </row>
    <row r="91" spans="1:4" x14ac:dyDescent="0.3">
      <c r="A91" t="s">
        <v>482</v>
      </c>
      <c r="B91" s="28">
        <v>86390.1</v>
      </c>
      <c r="C91" s="2" t="str">
        <f>VLOOKUP(A91,'IT additions'!$D$4:$K$802,7,FALSE)</f>
        <v>less than 100K</v>
      </c>
      <c r="D91" s="2">
        <f>VLOOKUP($A91,'IT additions'!$D$4:$K$802,8,FALSE)</f>
        <v>0</v>
      </c>
    </row>
    <row r="92" spans="1:4" ht="187.2" x14ac:dyDescent="0.3">
      <c r="A92" t="s">
        <v>537</v>
      </c>
      <c r="B92" s="28">
        <v>154503.91</v>
      </c>
      <c r="C92" s="2" t="str">
        <f>VLOOKUP(A92,'IT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92" s="2" t="str">
        <f>VLOOKUP($A92,'IT additions'!$D$4:$K$802,8,FALSE)</f>
        <v>New systems</v>
      </c>
    </row>
    <row r="93" spans="1:4" x14ac:dyDescent="0.3">
      <c r="A93" t="s">
        <v>150</v>
      </c>
      <c r="B93" s="28">
        <v>93861.36</v>
      </c>
      <c r="C93" s="2" t="str">
        <f>VLOOKUP(A93,'IT additions'!$D$4:$K$802,7,FALSE)</f>
        <v>less than 100K</v>
      </c>
      <c r="D93" s="2">
        <f>VLOOKUP($A93,'IT additions'!$D$4:$K$802,8,FALSE)</f>
        <v>0</v>
      </c>
    </row>
    <row r="94" spans="1:4" ht="43.2" x14ac:dyDescent="0.3">
      <c r="A94" t="s">
        <v>478</v>
      </c>
      <c r="B94" s="28">
        <v>1424519.1099999999</v>
      </c>
      <c r="C94" s="2" t="str">
        <f>VLOOKUP(A94,'IT additions'!$D$4:$K$802,7,FALSE)</f>
        <v>Infrastructure technology refresh of hardware to replace those aging components in the existing Call Center/IVR environment.</v>
      </c>
      <c r="D94" s="2" t="str">
        <f>VLOOKUP($A94,'IT additions'!$D$4:$K$802,8,FALSE)</f>
        <v>Systems Modernization</v>
      </c>
    </row>
    <row r="95" spans="1:4" ht="57.6" x14ac:dyDescent="0.3">
      <c r="A95" t="s">
        <v>93</v>
      </c>
      <c r="B95" s="28">
        <v>1419300.0200000003</v>
      </c>
      <c r="C95" s="2" t="str">
        <f>VLOOKUP(A95,'IT additions'!$D$4:$K$802,7,FALSE)</f>
        <v>Infrastructure computing technology implementation required to meet recovery requirements for critical infrastructure.  Work required to support Data Center Program</v>
      </c>
      <c r="D95" s="2" t="str">
        <f>VLOOKUP($A95,'IT additions'!$D$4:$K$802,8,FALSE)</f>
        <v>New systems</v>
      </c>
    </row>
    <row r="96" spans="1:4" ht="43.2" x14ac:dyDescent="0.3">
      <c r="A96" t="s">
        <v>271</v>
      </c>
      <c r="B96" s="28">
        <v>1944858.6100000003</v>
      </c>
      <c r="C96" s="2" t="str">
        <f>VLOOKUP(A96,'IT additions'!$D$4:$K$802,7,FALSE)</f>
        <v>Infrastructure computing technology implementation required to support pse.com high availability application updates</v>
      </c>
      <c r="D96" s="2" t="str">
        <f>VLOOKUP($A96,'IT additions'!$D$4:$K$802,8,FALSE)</f>
        <v>Systems Modernization</v>
      </c>
    </row>
    <row r="97" spans="1:4" x14ac:dyDescent="0.3">
      <c r="A97" t="s">
        <v>729</v>
      </c>
      <c r="B97" s="28">
        <v>0</v>
      </c>
      <c r="C97" s="2" t="str">
        <f>VLOOKUP(A97,'IT additions'!$D$4:$K$802,7,FALSE)</f>
        <v>less than 100K</v>
      </c>
      <c r="D97" s="2">
        <f>VLOOKUP($A97,'IT additions'!$D$4:$K$802,8,FALSE)</f>
        <v>0</v>
      </c>
    </row>
    <row r="98" spans="1:4" ht="43.2" x14ac:dyDescent="0.3">
      <c r="A98" t="s">
        <v>342</v>
      </c>
      <c r="B98" s="28">
        <v>111419.93</v>
      </c>
      <c r="C98" s="2" t="str">
        <f>VLOOKUP(A98,'IT additions'!$D$4:$K$802,7,FALSE)</f>
        <v xml:space="preserve">Security application upgrade to migrate publicly-facing DNS services from Bluecat to F5 GTM services </v>
      </c>
      <c r="D98" s="2" t="str">
        <f>VLOOKUP($A98,'IT additions'!$D$4:$K$802,8,FALSE)</f>
        <v>Systems Modernization</v>
      </c>
    </row>
    <row r="99" spans="1:4" ht="115.2" x14ac:dyDescent="0.3">
      <c r="A99" t="s">
        <v>651</v>
      </c>
      <c r="B99" s="28">
        <v>1189006.2100000002</v>
      </c>
      <c r="C99" s="2" t="str">
        <f>VLOOKUP(A99,'IT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99" s="2" t="str">
        <f>VLOOKUP($A99,'IT additions'!$D$4:$K$802,8,FALSE)</f>
        <v>New systems</v>
      </c>
    </row>
    <row r="100" spans="1:4" x14ac:dyDescent="0.3">
      <c r="A100" t="s">
        <v>591</v>
      </c>
      <c r="B100" s="28">
        <v>0</v>
      </c>
      <c r="C100" s="2" t="str">
        <f>VLOOKUP(A100,'IT additions'!$D$4:$K$802,7,FALSE)</f>
        <v>less than 100K</v>
      </c>
      <c r="D100" s="2">
        <f>VLOOKUP($A100,'IT additions'!$D$4:$K$802,8,FALSE)</f>
        <v>0</v>
      </c>
    </row>
    <row r="101" spans="1:4" x14ac:dyDescent="0.3">
      <c r="A101" t="s">
        <v>593</v>
      </c>
      <c r="B101" s="28">
        <v>17922.269999999979</v>
      </c>
      <c r="C101" s="2" t="str">
        <f>VLOOKUP(A101,'IT additions'!$D$4:$K$802,7,FALSE)</f>
        <v>less than 100K</v>
      </c>
      <c r="D101" s="2">
        <f>VLOOKUP($A101,'IT additions'!$D$4:$K$802,8,FALSE)</f>
        <v>0</v>
      </c>
    </row>
    <row r="102" spans="1:4" ht="43.2" x14ac:dyDescent="0.3">
      <c r="A102" t="s">
        <v>716</v>
      </c>
      <c r="B102" s="28">
        <v>723261.62</v>
      </c>
      <c r="C102" s="2" t="str">
        <f>VLOOKUP(A102,'IT additions'!$D$4:$K$802,7,FALSE)</f>
        <v>Infrastructure communications technology to support T&amp;D projects.  Please see exhibits or work papers of Cathy Koch.</v>
      </c>
      <c r="D102" s="2" t="str">
        <f>VLOOKUP($A102,'IT additions'!$D$4:$K$802,8,FALSE)</f>
        <v>Systems Modernization</v>
      </c>
    </row>
    <row r="103" spans="1:4" x14ac:dyDescent="0.3">
      <c r="A103" t="s">
        <v>596</v>
      </c>
      <c r="B103" s="28">
        <v>-196759.97000000003</v>
      </c>
      <c r="C103" s="2" t="str">
        <f>VLOOKUP(A103,'IT additions'!$D$4:$K$802,7,FALSE)</f>
        <v>less than 100K</v>
      </c>
      <c r="D103" s="2">
        <f>VLOOKUP($A103,'IT additions'!$D$4:$K$802,8,FALSE)</f>
        <v>0</v>
      </c>
    </row>
    <row r="104" spans="1:4" x14ac:dyDescent="0.3">
      <c r="A104" t="s">
        <v>600</v>
      </c>
      <c r="B104" s="28">
        <v>-36783.79</v>
      </c>
      <c r="C104" s="2" t="str">
        <f>VLOOKUP(A104,'IT additions'!$D$4:$K$802,7,FALSE)</f>
        <v>less than 100K</v>
      </c>
      <c r="D104" s="2">
        <f>VLOOKUP($A104,'IT additions'!$D$4:$K$802,8,FALSE)</f>
        <v>0</v>
      </c>
    </row>
    <row r="105" spans="1:4" ht="43.2" x14ac:dyDescent="0.3">
      <c r="A105" t="s">
        <v>658</v>
      </c>
      <c r="B105" s="28">
        <v>2601876.21</v>
      </c>
      <c r="C105" s="2" t="str">
        <f>VLOOKUP(A105,'IT additions'!$D$4:$K$802,7,FALSE)</f>
        <v>Infrastructure computing technology to support T&amp;D projects.  Please see exhibits or work papers of Cathy Koch.</v>
      </c>
      <c r="D105" s="2" t="str">
        <f>VLOOKUP($A105,'IT additions'!$D$4:$K$802,8,FALSE)</f>
        <v>Systems Modernization</v>
      </c>
    </row>
    <row r="106" spans="1:4" x14ac:dyDescent="0.3">
      <c r="A106" t="s">
        <v>581</v>
      </c>
      <c r="B106" s="28">
        <v>22800.9</v>
      </c>
      <c r="C106" s="2" t="str">
        <f>VLOOKUP(A106,'IT additions'!$D$4:$K$802,7,FALSE)</f>
        <v>less than 100K</v>
      </c>
      <c r="D106" s="2">
        <f>VLOOKUP($A106,'IT additions'!$D$4:$K$802,8,FALSE)</f>
        <v>0</v>
      </c>
    </row>
    <row r="107" spans="1:4" ht="43.2" x14ac:dyDescent="0.3">
      <c r="A107" t="s">
        <v>578</v>
      </c>
      <c r="B107" s="28">
        <v>531234.5</v>
      </c>
      <c r="C107" s="2" t="str">
        <f>VLOOKUP(A107,'IT additions'!$D$4:$K$802,7,FALSE)</f>
        <v>Infrastructure computing technology work required to support T&amp;D projects.  Please see exhibits or work papers of Cathy Koch.</v>
      </c>
      <c r="D107" s="2" t="str">
        <f>VLOOKUP($A107,'IT additions'!$D$4:$K$802,8,FALSE)</f>
        <v>Systems Modernization</v>
      </c>
    </row>
    <row r="108" spans="1:4" x14ac:dyDescent="0.3">
      <c r="A108" t="s">
        <v>714</v>
      </c>
      <c r="B108" s="28">
        <v>34385.5</v>
      </c>
      <c r="C108" s="2" t="str">
        <f>VLOOKUP(A108,'IT additions'!$D$4:$K$802,7,FALSE)</f>
        <v>less than 100K</v>
      </c>
      <c r="D108" s="2">
        <f>VLOOKUP($A108,'IT additions'!$D$4:$K$802,8,FALSE)</f>
        <v>0</v>
      </c>
    </row>
    <row r="109" spans="1:4" ht="43.2" x14ac:dyDescent="0.3">
      <c r="A109" t="s">
        <v>722</v>
      </c>
      <c r="B109" s="28">
        <v>353244.63</v>
      </c>
      <c r="C109" s="2" t="str">
        <f>VLOOKUP(A109,'IT additions'!$D$4:$K$802,7,FALSE)</f>
        <v>Infrastructure communications technology to support T&amp;D projects.  Please see exhibits or work papers of Cathy Koch.</v>
      </c>
      <c r="D109" s="2" t="str">
        <f>VLOOKUP($A109,'IT additions'!$D$4:$K$802,8,FALSE)</f>
        <v>Systems Modernization</v>
      </c>
    </row>
    <row r="110" spans="1:4" ht="43.2" x14ac:dyDescent="0.3">
      <c r="A110" t="s">
        <v>694</v>
      </c>
      <c r="B110" s="28">
        <v>467399.57</v>
      </c>
      <c r="C110" s="2" t="str">
        <f>VLOOKUP(A110,'IT additions'!$D$4:$K$802,7,FALSE)</f>
        <v>Infrastructure computingtechnology to support T&amp;D projects.  Please see exhibits or work papers of Cathy Koch.</v>
      </c>
      <c r="D110" s="2" t="str">
        <f>VLOOKUP($A110,'IT additions'!$D$4:$K$802,8,FALSE)</f>
        <v>Systems Modernization</v>
      </c>
    </row>
    <row r="111" spans="1:4" ht="43.2" x14ac:dyDescent="0.3">
      <c r="A111" t="s">
        <v>697</v>
      </c>
      <c r="B111" s="28">
        <v>156190.76</v>
      </c>
      <c r="C111" s="2" t="str">
        <f>VLOOKUP(A111,'IT additions'!$D$4:$K$802,7,FALSE)</f>
        <v>Infrastructure computing technology to support T&amp;D projects.  Please see exhibits or work papers of Cathy Koch.</v>
      </c>
      <c r="D111" s="2" t="str">
        <f>VLOOKUP($A111,'IT additions'!$D$4:$K$802,8,FALSE)</f>
        <v>Systems Modernization</v>
      </c>
    </row>
    <row r="112" spans="1:4" ht="43.2" x14ac:dyDescent="0.3">
      <c r="A112" t="s">
        <v>699</v>
      </c>
      <c r="B112" s="28">
        <v>471.09999999999991</v>
      </c>
      <c r="C112" s="2" t="str">
        <f>VLOOKUP(A112,'IT additions'!$D$4:$K$802,7,FALSE)</f>
        <v>Infrastructure communications technology to support T&amp;D projects.  Please see exhibits or work papers of Cathy Koch.</v>
      </c>
      <c r="D112" s="2" t="str">
        <f>VLOOKUP($A112,'IT additions'!$D$4:$K$802,8,FALSE)</f>
        <v>Systems Modernization</v>
      </c>
    </row>
    <row r="113" spans="1:4" ht="43.2" x14ac:dyDescent="0.3">
      <c r="A113" t="s">
        <v>724</v>
      </c>
      <c r="B113" s="28">
        <v>8291.5799999999981</v>
      </c>
      <c r="C113" s="2" t="str">
        <f>VLOOKUP(A113,'IT additions'!$D$4:$K$802,7,FALSE)</f>
        <v>Infrastructure communications technology to support T&amp;D projects.  Please see exhibits or work papers of Cathy Koch.</v>
      </c>
      <c r="D113" s="2" t="str">
        <f>VLOOKUP($A113,'IT additions'!$D$4:$K$802,8,FALSE)</f>
        <v>Systems Modernization</v>
      </c>
    </row>
    <row r="114" spans="1:4" x14ac:dyDescent="0.3">
      <c r="A114" t="s">
        <v>689</v>
      </c>
      <c r="B114" s="28">
        <v>14654.71</v>
      </c>
      <c r="C114" s="2" t="str">
        <f>VLOOKUP(A114,'IT additions'!$D$4:$K$802,7,FALSE)</f>
        <v>less than 100K</v>
      </c>
      <c r="D114" s="2">
        <f>VLOOKUP($A114,'IT additions'!$D$4:$K$802,8,FALSE)</f>
        <v>0</v>
      </c>
    </row>
    <row r="115" spans="1:4" x14ac:dyDescent="0.3">
      <c r="A115" t="s">
        <v>602</v>
      </c>
      <c r="B115" s="28">
        <v>61504.670000000006</v>
      </c>
      <c r="C115" s="2" t="str">
        <f>VLOOKUP(A115,'IT additions'!$D$4:$K$802,7,FALSE)</f>
        <v>less than 100K</v>
      </c>
      <c r="D115" s="2">
        <f>VLOOKUP($A115,'IT additions'!$D$4:$K$802,8,FALSE)</f>
        <v>0</v>
      </c>
    </row>
    <row r="116" spans="1:4" ht="43.2" x14ac:dyDescent="0.3">
      <c r="A116" t="s">
        <v>712</v>
      </c>
      <c r="B116" s="28">
        <v>76000.780000000013</v>
      </c>
      <c r="C116" s="2" t="str">
        <f>VLOOKUP(A116,'IT additions'!$D$4:$K$802,7,FALSE)</f>
        <v>Infrastructure computing technology to support T&amp;D projects.  Please see exhibits or work papers of Cathy Koch.</v>
      </c>
      <c r="D116" s="2" t="str">
        <f>VLOOKUP($A116,'IT additions'!$D$4:$K$802,8,FALSE)</f>
        <v>Systems Modernization</v>
      </c>
    </row>
    <row r="117" spans="1:4" ht="43.2" x14ac:dyDescent="0.3">
      <c r="A117" t="s">
        <v>709</v>
      </c>
      <c r="B117" s="28">
        <v>603506.85</v>
      </c>
      <c r="C117" s="2" t="str">
        <f>VLOOKUP(A117,'IT additions'!$D$4:$K$802,7,FALSE)</f>
        <v>Infrastructure communications technology to support T&amp;D projects.  Please see exhibits or work papers of Cathy Koch.</v>
      </c>
      <c r="D117" s="2" t="str">
        <f>VLOOKUP($A117,'IT additions'!$D$4:$K$802,8,FALSE)</f>
        <v>Systems Modernization</v>
      </c>
    </row>
    <row r="118" spans="1:4" x14ac:dyDescent="0.3">
      <c r="A118" t="s">
        <v>604</v>
      </c>
      <c r="B118" s="28">
        <v>14683.99</v>
      </c>
      <c r="C118" s="2" t="str">
        <f>VLOOKUP(A118,'IT additions'!$D$4:$K$802,7,FALSE)</f>
        <v>less than 100K</v>
      </c>
      <c r="D118" s="2">
        <f>VLOOKUP($A118,'IT additions'!$D$4:$K$802,8,FALSE)</f>
        <v>0</v>
      </c>
    </row>
    <row r="119" spans="1:4" ht="43.2" x14ac:dyDescent="0.3">
      <c r="A119" t="s">
        <v>584</v>
      </c>
      <c r="B119" s="28">
        <v>165114.68</v>
      </c>
      <c r="C119" s="2" t="str">
        <f>VLOOKUP(A119,'IT additions'!$D$4:$K$802,7,FALSE)</f>
        <v>Infrastructure communication technology work to support conversation from radio to fiber communication</v>
      </c>
      <c r="D119" s="2" t="str">
        <f>VLOOKUP($A119,'IT additions'!$D$4:$K$802,8,FALSE)</f>
        <v>Systems Modernization</v>
      </c>
    </row>
    <row r="120" spans="1:4" ht="43.2" x14ac:dyDescent="0.3">
      <c r="A120" t="s">
        <v>588</v>
      </c>
      <c r="B120" s="28">
        <v>283338.49999999994</v>
      </c>
      <c r="C120" s="2" t="str">
        <f>VLOOKUP(A120,'IT additions'!$D$4:$K$802,7,FALSE)</f>
        <v>Infrastructure communication technology work to support conversation from radio to fiber communication</v>
      </c>
      <c r="D120" s="2" t="str">
        <f>VLOOKUP($A120,'IT additions'!$D$4:$K$802,8,FALSE)</f>
        <v>Systems Modernization</v>
      </c>
    </row>
    <row r="121" spans="1:4" x14ac:dyDescent="0.3">
      <c r="A121" t="s">
        <v>707</v>
      </c>
      <c r="B121" s="28">
        <v>4987.79</v>
      </c>
      <c r="C121" s="2" t="str">
        <f>VLOOKUP(A121,'IT additions'!$D$4:$K$802,7,FALSE)</f>
        <v>less than 100K</v>
      </c>
      <c r="D121" s="2">
        <f>VLOOKUP($A121,'IT additions'!$D$4:$K$802,8,FALSE)</f>
        <v>0</v>
      </c>
    </row>
    <row r="122" spans="1:4" x14ac:dyDescent="0.3">
      <c r="A122" t="s">
        <v>574</v>
      </c>
      <c r="B122" s="28">
        <v>-13504.469999999987</v>
      </c>
      <c r="C122" s="2" t="str">
        <f>VLOOKUP(A122,'IT additions'!$D$4:$K$802,7,FALSE)</f>
        <v>less than 100K</v>
      </c>
      <c r="D122" s="2">
        <f>VLOOKUP($A122,'IT additions'!$D$4:$K$802,8,FALSE)</f>
        <v>0</v>
      </c>
    </row>
    <row r="123" spans="1:4" x14ac:dyDescent="0.3">
      <c r="A123" t="s">
        <v>576</v>
      </c>
      <c r="B123" s="28">
        <v>-9426.3600000000188</v>
      </c>
      <c r="C123" s="2" t="str">
        <f>VLOOKUP(A123,'IT additions'!$D$4:$K$802,7,FALSE)</f>
        <v>less than 100K</v>
      </c>
      <c r="D123" s="2">
        <f>VLOOKUP($A123,'IT additions'!$D$4:$K$802,8,FALSE)</f>
        <v>0</v>
      </c>
    </row>
    <row r="124" spans="1:4" x14ac:dyDescent="0.3">
      <c r="A124" t="s">
        <v>598</v>
      </c>
      <c r="B124" s="28">
        <v>0</v>
      </c>
      <c r="C124" s="2" t="str">
        <f>VLOOKUP(A124,'IT additions'!$D$4:$K$802,7,FALSE)</f>
        <v>less than 100K</v>
      </c>
      <c r="D124" s="2">
        <f>VLOOKUP($A124,'IT additions'!$D$4:$K$802,8,FALSE)</f>
        <v>0</v>
      </c>
    </row>
    <row r="125" spans="1:4" ht="43.2" x14ac:dyDescent="0.3">
      <c r="A125" t="s">
        <v>718</v>
      </c>
      <c r="B125" s="28">
        <v>341373.07</v>
      </c>
      <c r="C125" s="2" t="str">
        <f>VLOOKUP(A125,'IT additions'!$D$4:$K$802,7,FALSE)</f>
        <v>Infrastructure communications technology to support T&amp;D projects.  Please see exhibits or work papers of Cathy Koch.</v>
      </c>
      <c r="D125" s="2" t="str">
        <f>VLOOKUP($A125,'IT additions'!$D$4:$K$802,8,FALSE)</f>
        <v>Systems Modernization</v>
      </c>
    </row>
    <row r="126" spans="1:4" ht="43.2" x14ac:dyDescent="0.3">
      <c r="A126" t="s">
        <v>720</v>
      </c>
      <c r="B126" s="28">
        <v>625789.9</v>
      </c>
      <c r="C126" s="2" t="str">
        <f>VLOOKUP(A126,'IT additions'!$D$4:$K$802,7,FALSE)</f>
        <v>Infrastructure communications technology to support T&amp;D projects.  Please see exhibits or work papers of Cathy Koch.</v>
      </c>
      <c r="D126" s="2" t="str">
        <f>VLOOKUP($A126,'IT additions'!$D$4:$K$802,8,FALSE)</f>
        <v>Systems Modernization</v>
      </c>
    </row>
    <row r="127" spans="1:4" ht="43.2" x14ac:dyDescent="0.3">
      <c r="A127" t="s">
        <v>692</v>
      </c>
      <c r="B127" s="28">
        <v>457176.54</v>
      </c>
      <c r="C127" s="2" t="str">
        <f>VLOOKUP(A127,'IT additions'!$D$4:$K$802,7,FALSE)</f>
        <v>Infrastructure communications technology to support T&amp;D projects.  Please see exhibits or work papers of Cathy Koch.</v>
      </c>
      <c r="D127" s="2" t="str">
        <f>VLOOKUP($A127,'IT additions'!$D$4:$K$802,8,FALSE)</f>
        <v>Systems Modernization</v>
      </c>
    </row>
    <row r="128" spans="1:4" x14ac:dyDescent="0.3">
      <c r="A128" t="s">
        <v>673</v>
      </c>
      <c r="B128" s="28">
        <v>79132.03</v>
      </c>
      <c r="C128" s="2" t="str">
        <f>VLOOKUP(A128,'IT additions'!$D$4:$K$802,7,FALSE)</f>
        <v>less than 100K</v>
      </c>
      <c r="D128" s="2">
        <f>VLOOKUP($A128,'IT additions'!$D$4:$K$802,8,FALSE)</f>
        <v>0</v>
      </c>
    </row>
    <row r="129" spans="1:4" x14ac:dyDescent="0.3">
      <c r="A129" t="s">
        <v>676</v>
      </c>
      <c r="B129" s="28">
        <v>40471.770000000004</v>
      </c>
      <c r="C129" s="2" t="str">
        <f>VLOOKUP(A129,'IT additions'!$D$4:$K$802,7,FALSE)</f>
        <v>less than 100K</v>
      </c>
      <c r="D129" s="2">
        <f>VLOOKUP($A129,'IT additions'!$D$4:$K$802,8,FALSE)</f>
        <v>0</v>
      </c>
    </row>
    <row r="130" spans="1:4" ht="43.2" x14ac:dyDescent="0.3">
      <c r="A130" t="s">
        <v>671</v>
      </c>
      <c r="B130" s="28">
        <v>230284.12</v>
      </c>
      <c r="C130" s="2" t="str">
        <f>VLOOKUP(A130,'IT additions'!$D$4:$K$802,7,FALSE)</f>
        <v>Infrastructure communications technology to support T&amp;D projects.  Please see exhibits or work papers of Cathy Koch.</v>
      </c>
      <c r="D130" s="2" t="str">
        <f>VLOOKUP($A130,'IT additions'!$D$4:$K$802,8,FALSE)</f>
        <v>Systems Modernization</v>
      </c>
    </row>
    <row r="131" spans="1:4" x14ac:dyDescent="0.3">
      <c r="A131" t="s">
        <v>678</v>
      </c>
      <c r="B131" s="28">
        <v>20089.34</v>
      </c>
      <c r="C131" s="2" t="str">
        <f>VLOOKUP(A131,'IT additions'!$D$4:$K$802,7,FALSE)</f>
        <v>less than 100K</v>
      </c>
      <c r="D131" s="2">
        <f>VLOOKUP($A131,'IT additions'!$D$4:$K$802,8,FALSE)</f>
        <v>0</v>
      </c>
    </row>
    <row r="132" spans="1:4" x14ac:dyDescent="0.3">
      <c r="A132" t="s">
        <v>680</v>
      </c>
      <c r="B132" s="28">
        <v>51995.369999999995</v>
      </c>
      <c r="C132" s="2" t="str">
        <f>VLOOKUP(A132,'IT additions'!$D$4:$K$802,7,FALSE)</f>
        <v>less than 100K</v>
      </c>
      <c r="D132" s="2">
        <f>VLOOKUP($A132,'IT additions'!$D$4:$K$802,8,FALSE)</f>
        <v>0</v>
      </c>
    </row>
    <row r="133" spans="1:4" x14ac:dyDescent="0.3">
      <c r="A133" t="s">
        <v>668</v>
      </c>
      <c r="B133" s="28">
        <v>4783.3499999999995</v>
      </c>
      <c r="C133" s="2" t="str">
        <f>VLOOKUP(A133,'IT additions'!$D$4:$K$802,7,FALSE)</f>
        <v>less than 100K</v>
      </c>
      <c r="D133" s="2">
        <f>VLOOKUP($A133,'IT additions'!$D$4:$K$802,8,FALSE)</f>
        <v>0</v>
      </c>
    </row>
    <row r="134" spans="1:4" ht="43.2" x14ac:dyDescent="0.3">
      <c r="A134" t="s">
        <v>663</v>
      </c>
      <c r="B134" s="28">
        <v>597859.02</v>
      </c>
      <c r="C134" s="2" t="str">
        <f>VLOOKUP(A134,'IT additions'!$D$4:$K$802,7,FALSE)</f>
        <v>Infrastructure computing technology to support T&amp;D projects.  Please see exhibits or work papers of Cathy Koch.</v>
      </c>
      <c r="D134" s="2" t="str">
        <f>VLOOKUP($A134,'IT additions'!$D$4:$K$802,8,FALSE)</f>
        <v>Systems Modernization</v>
      </c>
    </row>
    <row r="135" spans="1:4" x14ac:dyDescent="0.3">
      <c r="A135" t="s">
        <v>156</v>
      </c>
      <c r="B135" s="28">
        <v>59974.759999999995</v>
      </c>
      <c r="C135" s="2" t="str">
        <f>VLOOKUP(A135,'IT additions'!$D$4:$K$802,7,FALSE)</f>
        <v>less than 100K</v>
      </c>
      <c r="D135" s="2">
        <f>VLOOKUP($A135,'IT additions'!$D$4:$K$802,8,FALSE)</f>
        <v>0</v>
      </c>
    </row>
    <row r="136" spans="1:4" ht="86.4" x14ac:dyDescent="0.3">
      <c r="A136" t="s">
        <v>173</v>
      </c>
      <c r="B136" s="28">
        <v>16990239.199999999</v>
      </c>
      <c r="C136" s="2" t="str">
        <f>VLOOKUP(A136,'IT additions'!$D$4:$K$802,7,FALSE)</f>
        <v>This project will establish PSE’s participation in an Energy Imbalance Market (EIM). An EIM is an intra-hour energy market that has shown to provide reliability and economic benefits to Balancing Authority Areas that are members of an EIM</v>
      </c>
      <c r="D136" s="2" t="str">
        <f>VLOOKUP($A136,'IT additions'!$D$4:$K$802,8,FALSE)</f>
        <v>New systems</v>
      </c>
    </row>
    <row r="137" spans="1:4" ht="43.2" x14ac:dyDescent="0.3">
      <c r="A137" t="s">
        <v>320</v>
      </c>
      <c r="B137" s="28">
        <v>314820.07</v>
      </c>
      <c r="C137" s="2" t="str">
        <f>VLOOKUP(A137,'IT additions'!$D$4:$K$802,7,FALSE)</f>
        <v>Security application installation, configuration, and implementation of ProofPoint Email security for Outlook.</v>
      </c>
      <c r="D137" s="2" t="str">
        <f>VLOOKUP($A137,'IT additions'!$D$4:$K$802,8,FALSE)</f>
        <v>Systems Modernization</v>
      </c>
    </row>
    <row r="138" spans="1:4" ht="57.6" x14ac:dyDescent="0.3">
      <c r="A138" t="s">
        <v>766</v>
      </c>
      <c r="B138" s="28">
        <v>348804.66000000009</v>
      </c>
      <c r="C138" s="2" t="str">
        <f>VLOOKUP(A138,'IT additions'!$D$4:$K$802,7,FALSE)</f>
        <v>Application upgrade of energy management system, includes implementation of GE (Alstom) Grid's e-terrasource as an Energy Management System (EMS) modeling solution.</v>
      </c>
      <c r="D138" s="2" t="str">
        <f>VLOOKUP($A138,'IT additions'!$D$4:$K$802,8,FALSE)</f>
        <v>Systems Modernization</v>
      </c>
    </row>
    <row r="139" spans="1:4" x14ac:dyDescent="0.3">
      <c r="A139" t="s">
        <v>745</v>
      </c>
      <c r="B139" s="28">
        <v>172.48</v>
      </c>
      <c r="C139" s="2" t="str">
        <f>VLOOKUP(A139,'IT additions'!$D$4:$K$802,7,FALSE)</f>
        <v>less than 100K</v>
      </c>
      <c r="D139" s="2">
        <f>VLOOKUP($A139,'IT additions'!$D$4:$K$802,8,FALSE)</f>
        <v>0</v>
      </c>
    </row>
    <row r="140" spans="1:4" ht="28.8" x14ac:dyDescent="0.3">
      <c r="A140" t="s">
        <v>312</v>
      </c>
      <c r="B140" s="28">
        <v>947278.45999999985</v>
      </c>
      <c r="C140" s="2" t="str">
        <f>VLOOKUP(A140,'IT additions'!$D$4:$K$802,7,FALSE)</f>
        <v>Infrastructure work related to conversation of Analog SCADA to IP Scada</v>
      </c>
      <c r="D140" s="2" t="str">
        <f>VLOOKUP($A140,'IT additions'!$D$4:$K$802,8,FALSE)</f>
        <v>Systems Modernization</v>
      </c>
    </row>
    <row r="141" spans="1:4" ht="28.8" x14ac:dyDescent="0.3">
      <c r="A141" t="s">
        <v>300</v>
      </c>
      <c r="B141" s="28">
        <v>4845807.32</v>
      </c>
      <c r="C141" s="2" t="str">
        <f>VLOOKUP(A141,'IT additions'!$D$4:$K$802,7,FALSE)</f>
        <v>Infrastructure work related to conversation of Analog SCADA to IP Scada</v>
      </c>
      <c r="D141" s="2" t="str">
        <f>VLOOKUP($A141,'IT additions'!$D$4:$K$802,8,FALSE)</f>
        <v>Systems Modernization</v>
      </c>
    </row>
    <row r="142" spans="1:4" ht="43.2" x14ac:dyDescent="0.3">
      <c r="A142" t="s">
        <v>60</v>
      </c>
      <c r="B142" s="28">
        <v>2653778.6799999997</v>
      </c>
      <c r="C142" s="2" t="str">
        <f>VLOOKUP(A142,'IT additions'!$D$4:$K$802,7,FALSE)</f>
        <v>Implementation of OpenText Enterprise Documentand Records Management Application</v>
      </c>
      <c r="D142" s="2" t="str">
        <f>VLOOKUP($A142,'IT additions'!$D$4:$K$802,8,FALSE)</f>
        <v>New systems</v>
      </c>
    </row>
    <row r="143" spans="1:4" ht="43.2" x14ac:dyDescent="0.3">
      <c r="A143" t="s">
        <v>63</v>
      </c>
      <c r="B143" s="28">
        <v>5777639.7000000011</v>
      </c>
      <c r="C143" s="2" t="str">
        <f>VLOOKUP(A143,'IT additions'!$D$4:$K$802,7,FALSE)</f>
        <v xml:space="preserve">New application implemetnation of SAP Ariba SaaS (Software as a service) eProcurement functionality within Puget Sound Energy.  </v>
      </c>
      <c r="D143" s="2" t="str">
        <f>VLOOKUP($A143,'IT additions'!$D$4:$K$802,8,FALSE)</f>
        <v>New systems</v>
      </c>
    </row>
    <row r="144" spans="1:4" x14ac:dyDescent="0.3">
      <c r="A144" t="s">
        <v>735</v>
      </c>
      <c r="B144" s="28">
        <v>0</v>
      </c>
      <c r="C144" s="2" t="str">
        <f>VLOOKUP(A144,'IT additions'!$D$4:$K$802,7,FALSE)</f>
        <v>less than 100K</v>
      </c>
      <c r="D144" s="2">
        <f>VLOOKUP($A144,'IT additions'!$D$4:$K$802,8,FALSE)</f>
        <v>0</v>
      </c>
    </row>
    <row r="145" spans="1:4" x14ac:dyDescent="0.3">
      <c r="A145" t="s">
        <v>747</v>
      </c>
      <c r="B145" s="28">
        <v>0</v>
      </c>
      <c r="C145" s="2" t="str">
        <f>VLOOKUP(A145,'IT additions'!$D$4:$K$802,7,FALSE)</f>
        <v>less than 100K</v>
      </c>
      <c r="D145" s="2">
        <f>VLOOKUP($A145,'IT additions'!$D$4:$K$802,8,FALSE)</f>
        <v>0</v>
      </c>
    </row>
    <row r="146" spans="1:4" ht="28.8" x14ac:dyDescent="0.3">
      <c r="A146" t="s">
        <v>428</v>
      </c>
      <c r="B146" s="28">
        <v>645489.10000000009</v>
      </c>
      <c r="C146" s="2" t="str">
        <f>VLOOKUP(A146,'IT additions'!$D$4:$K$802,7,FALSE)</f>
        <v>Infrastructure fiber network upgrades</v>
      </c>
      <c r="D146" s="2" t="str">
        <f>VLOOKUP($A146,'IT additions'!$D$4:$K$802,8,FALSE)</f>
        <v>Systems Modernization</v>
      </c>
    </row>
    <row r="147" spans="1:4" ht="57.6" x14ac:dyDescent="0.3">
      <c r="A147" t="s">
        <v>104</v>
      </c>
      <c r="B147" s="28">
        <v>17838232.25</v>
      </c>
      <c r="C147" s="2" t="str">
        <f>VLOOKUP(A147,'IT additions'!$D$4:$K$802,7,FALSE)</f>
        <v xml:space="preserve"> The Financial Transparency and Improvement Program (FTIP) modernized and implemented a redesign of PSE’s financial systems, processes, tools, and financial structure.</v>
      </c>
      <c r="D147" s="2" t="str">
        <f>VLOOKUP($A147,'IT additions'!$D$4:$K$802,8,FALSE)</f>
        <v>Systems Modernization</v>
      </c>
    </row>
    <row r="148" spans="1:4" ht="57.6" x14ac:dyDescent="0.3">
      <c r="A148" t="s">
        <v>109</v>
      </c>
      <c r="B148" s="28">
        <v>20176974.440000005</v>
      </c>
      <c r="C148" s="2" t="str">
        <f>VLOOKUP(A148,'IT additions'!$D$4:$K$802,7,FALSE)</f>
        <v xml:space="preserve"> The Financial Transparency and Improvement Program (FTIP) modernized and implemented a redesign of PSE’s financial systems, processes, tools, and financial structure.</v>
      </c>
      <c r="D148" s="2" t="str">
        <f>VLOOKUP($A148,'IT additions'!$D$4:$K$802,8,FALSE)</f>
        <v>Systems Modernization</v>
      </c>
    </row>
    <row r="149" spans="1:4" ht="57.6" x14ac:dyDescent="0.3">
      <c r="A149" t="s">
        <v>111</v>
      </c>
      <c r="B149" s="28">
        <v>28714884.879999995</v>
      </c>
      <c r="C149" s="2" t="str">
        <f>VLOOKUP(A149,'IT additions'!$D$4:$K$802,7,FALSE)</f>
        <v xml:space="preserve"> The Financial Transparency and Improvement Program (FTIP) modernized and implemented a redesign of PSE’s financial systems, processes, tools, and financial structure.</v>
      </c>
      <c r="D149" s="2" t="str">
        <f>VLOOKUP($A149,'IT additions'!$D$4:$K$802,8,FALSE)</f>
        <v>Systems Modernization</v>
      </c>
    </row>
    <row r="150" spans="1:4" ht="57.6" x14ac:dyDescent="0.3">
      <c r="A150" t="s">
        <v>107</v>
      </c>
      <c r="B150" s="28">
        <v>5051969.83</v>
      </c>
      <c r="C150" s="2" t="str">
        <f>VLOOKUP(A150,'IT additions'!$D$4:$K$802,7,FALSE)</f>
        <v xml:space="preserve"> The Financial Transparency and Improvement Program (FTIP) modernized and implemented a redesign of PSE’s financial systems, processes, tools, and financial structure.</v>
      </c>
      <c r="D150" s="2" t="str">
        <f>VLOOKUP($A150,'IT additions'!$D$4:$K$802,8,FALSE)</f>
        <v>Systems Modernization</v>
      </c>
    </row>
    <row r="151" spans="1:4" x14ac:dyDescent="0.3">
      <c r="A151" t="s">
        <v>45</v>
      </c>
      <c r="B151" s="28">
        <v>3.6</v>
      </c>
      <c r="C151" s="2" t="str">
        <f>VLOOKUP(A151,'IT additions'!$D$4:$K$802,7,FALSE)</f>
        <v>less than 100K</v>
      </c>
      <c r="D151" s="2">
        <f>VLOOKUP($A151,'IT additions'!$D$4:$K$802,8,FALSE)</f>
        <v>0</v>
      </c>
    </row>
    <row r="152" spans="1:4" ht="43.2" x14ac:dyDescent="0.3">
      <c r="A152" t="s">
        <v>682</v>
      </c>
      <c r="B152" s="28">
        <v>867017.97</v>
      </c>
      <c r="C152" s="2" t="str">
        <f>VLOOKUP(A152,'IT additions'!$D$4:$K$802,7,FALSE)</f>
        <v>Infrastructure communications technology to support T&amp;D projects.  Please see exhibits or work papers of Cathy Koch.</v>
      </c>
      <c r="D152" s="2" t="str">
        <f>VLOOKUP($A152,'IT additions'!$D$4:$K$802,8,FALSE)</f>
        <v>Systems Modernization</v>
      </c>
    </row>
    <row r="153" spans="1:4" ht="43.2" x14ac:dyDescent="0.3">
      <c r="A153" t="s">
        <v>684</v>
      </c>
      <c r="B153" s="28">
        <v>283817.65000000002</v>
      </c>
      <c r="C153" s="2" t="str">
        <f>VLOOKUP(A153,'IT additions'!$D$4:$K$802,7,FALSE)</f>
        <v>Infrastructure communications technology to support T&amp;D projects.  Please see exhibits or work papers of Cathy Koch.</v>
      </c>
      <c r="D153" s="2" t="str">
        <f>VLOOKUP($A153,'IT additions'!$D$4:$K$802,8,FALSE)</f>
        <v>Systems Modernization</v>
      </c>
    </row>
    <row r="154" spans="1:4" ht="43.2" x14ac:dyDescent="0.3">
      <c r="A154" t="s">
        <v>434</v>
      </c>
      <c r="B154" s="28">
        <v>450846.50999999995</v>
      </c>
      <c r="C154" s="2" t="str">
        <f>VLOOKUP(A154,'IT additions'!$D$4:$K$802,7,FALSE)</f>
        <v xml:space="preserve">Replacement of Infrastructure telecommunication bridged gas scada circuits with new point to point circuits. </v>
      </c>
      <c r="D154" s="2" t="str">
        <f>VLOOKUP($A154,'IT additions'!$D$4:$K$802,8,FALSE)</f>
        <v>Systems Modernization</v>
      </c>
    </row>
    <row r="155" spans="1:4" ht="57.6" x14ac:dyDescent="0.3">
      <c r="A155" t="s">
        <v>158</v>
      </c>
      <c r="B155" s="28">
        <v>5113045.7700000014</v>
      </c>
      <c r="C155" s="2" t="str">
        <f>VLOOKUP(A155,'IT additions'!$D$4:$K$802,7,FALSE)</f>
        <v xml:space="preserve">Application upgrade of existing gas SCADA and PI systems to ensure ongoing reliability, stability, and also to support business reqeusted enhancements. </v>
      </c>
      <c r="D155" s="2" t="str">
        <f>VLOOKUP($A155,'IT additions'!$D$4:$K$802,8,FALSE)</f>
        <v>Systems Modernization</v>
      </c>
    </row>
    <row r="156" spans="1:4" ht="43.2" x14ac:dyDescent="0.3">
      <c r="A156" t="s">
        <v>309</v>
      </c>
      <c r="B156" s="28">
        <v>18884.05</v>
      </c>
      <c r="C156" s="2" t="str">
        <f>VLOOKUP(A156,'IT additions'!$D$4:$K$802,7,FALSE)</f>
        <v>Infrastructure communications technology implemenation related to improving ESO and RTU communications</v>
      </c>
      <c r="D156" s="2" t="str">
        <f>VLOOKUP($A156,'IT additions'!$D$4:$K$802,8,FALSE)</f>
        <v>Systems Modernization</v>
      </c>
    </row>
    <row r="157" spans="1:4" ht="28.8" x14ac:dyDescent="0.3">
      <c r="A157" t="s">
        <v>66</v>
      </c>
      <c r="B157" s="28">
        <v>492171.31999999995</v>
      </c>
      <c r="C157" s="2" t="str">
        <f>VLOOKUP(A157,'IT additions'!$D$4:$K$802,7,FALSE)</f>
        <v>New application purchase and implemention of GIS conflation tool to correct the GIS map.</v>
      </c>
      <c r="D157" s="2" t="str">
        <f>VLOOKUP($A157,'IT additions'!$D$4:$K$802,8,FALSE)</f>
        <v>New systems</v>
      </c>
    </row>
    <row r="158" spans="1:4" ht="43.2" x14ac:dyDescent="0.3">
      <c r="A158" t="s">
        <v>450</v>
      </c>
      <c r="B158" s="28">
        <v>338083.97000000003</v>
      </c>
      <c r="C158" s="2" t="str">
        <f>VLOOKUP(A158,'IT additions'!$D$4:$K$802,7,FALSE)</f>
        <v>Infrastructure installation of microwave network to Goldendale generation station via new leased tower at satus pass.</v>
      </c>
      <c r="D158" s="2" t="str">
        <f>VLOOKUP($A158,'IT additions'!$D$4:$K$802,8,FALSE)</f>
        <v>Systems Modernization</v>
      </c>
    </row>
    <row r="159" spans="1:4" ht="43.2" x14ac:dyDescent="0.3">
      <c r="A159" t="s">
        <v>197</v>
      </c>
      <c r="B159" s="28">
        <v>887592.51</v>
      </c>
      <c r="C159" s="2" t="str">
        <f>VLOOKUP(A159,'IT additions'!$D$4:$K$802,7,FALSE)</f>
        <v>Infrastructure computing technology installatino required to support growth related to our data analytics (BW) system</v>
      </c>
      <c r="D159" s="2" t="str">
        <f>VLOOKUP($A159,'IT additions'!$D$4:$K$802,8,FALSE)</f>
        <v>Systems Modernization</v>
      </c>
    </row>
    <row r="160" spans="1:4" ht="57.6" x14ac:dyDescent="0.3">
      <c r="A160" t="s">
        <v>176</v>
      </c>
      <c r="B160" s="28">
        <v>771035.01</v>
      </c>
      <c r="C160" s="2" t="str">
        <f>VLOOKUP(A160,'IT additions'!$D$4:$K$802,7,FALSE)</f>
        <v>Purchase of application licenses for Open Text Archive Server (OTAS) and associated SQL licenses to support implementation of disaster recovery solution</v>
      </c>
      <c r="D160" s="2" t="str">
        <f>VLOOKUP($A160,'IT additions'!$D$4:$K$802,8,FALSE)</f>
        <v>New systems</v>
      </c>
    </row>
    <row r="161" spans="1:4" ht="57.6" x14ac:dyDescent="0.3">
      <c r="A161" t="s">
        <v>180</v>
      </c>
      <c r="B161" s="28">
        <v>4816347.88</v>
      </c>
      <c r="C161" s="2" t="str">
        <f>VLOOKUP(A161,'IT additions'!$D$4:$K$802,7,FALSE)</f>
        <v xml:space="preserve">Upgrade of SAP application envirnonment to support migration of ECC and CRM environments to SAP HANA including Unicode concersion for ECC. </v>
      </c>
      <c r="D161" s="2" t="str">
        <f>VLOOKUP($A161,'IT additions'!$D$4:$K$802,8,FALSE)</f>
        <v>Systems Modernization</v>
      </c>
    </row>
    <row r="162" spans="1:4" x14ac:dyDescent="0.3">
      <c r="A162" t="s">
        <v>545</v>
      </c>
      <c r="B162" s="28">
        <v>543.08000000000175</v>
      </c>
      <c r="C162" s="2" t="str">
        <f>VLOOKUP(A162,'IT additions'!$D$4:$K$802,7,FALSE)</f>
        <v>less than 100K</v>
      </c>
      <c r="D162" s="2">
        <f>VLOOKUP($A162,'IT additions'!$D$4:$K$802,8,FALSE)</f>
        <v>0</v>
      </c>
    </row>
    <row r="163" spans="1:4" ht="43.2" x14ac:dyDescent="0.3">
      <c r="A163" t="s">
        <v>217</v>
      </c>
      <c r="B163" s="28">
        <v>749238.12999999989</v>
      </c>
      <c r="C163" s="2" t="str">
        <f>VLOOKUP(A163,'IT additions'!$D$4:$K$802,7,FALSE)</f>
        <v xml:space="preserve">Security enhancements to the Identity Access Management application to support role based Identity Management models.  </v>
      </c>
      <c r="D163" s="2" t="str">
        <f>VLOOKUP($A163,'IT additions'!$D$4:$K$802,8,FALSE)</f>
        <v>Systems Modernization</v>
      </c>
    </row>
    <row r="164" spans="1:4" x14ac:dyDescent="0.3">
      <c r="A164" t="s">
        <v>215</v>
      </c>
      <c r="B164" s="28">
        <v>818.61999999999534</v>
      </c>
      <c r="C164" s="2" t="str">
        <f>VLOOKUP(A164,'IT additions'!$D$4:$K$802,7,FALSE)</f>
        <v>less than 100K</v>
      </c>
      <c r="D164" s="2">
        <f>VLOOKUP($A164,'IT additions'!$D$4:$K$802,8,FALSE)</f>
        <v>0</v>
      </c>
    </row>
    <row r="165" spans="1:4" ht="100.8" x14ac:dyDescent="0.3">
      <c r="A165" t="s">
        <v>69</v>
      </c>
      <c r="B165" s="28">
        <v>7190275.7700000014</v>
      </c>
      <c r="C165" s="2" t="str">
        <f>VLOOKUP(A165,'IT additions'!$D$4:$K$802,7,FALSE)</f>
        <v>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v>
      </c>
      <c r="D165" s="2" t="str">
        <f>VLOOKUP($A165,'IT additions'!$D$4:$K$802,8,FALSE)</f>
        <v>New systems</v>
      </c>
    </row>
    <row r="166" spans="1:4" ht="86.4" x14ac:dyDescent="0.3">
      <c r="A166" t="s">
        <v>116</v>
      </c>
      <c r="B166" s="28">
        <v>426788.14000000007</v>
      </c>
      <c r="C166" s="2" t="str">
        <f>VLOOKUP(A166,'IT additions'!$D$4:$K$802,7,FALSE)</f>
        <v>Customer Solutions and Corporate Affairs ISRs encapsulates several smaller software development projects that provide new application functionality for business users in the Customer Solutions and Corporate Affairs areas.</v>
      </c>
      <c r="D166" s="2" t="str">
        <f>VLOOKUP($A166,'IT additions'!$D$4:$K$802,8,FALSE)</f>
        <v>Systems Modernization</v>
      </c>
    </row>
    <row r="167" spans="1:4" ht="100.8" x14ac:dyDescent="0.3">
      <c r="A167" t="s">
        <v>120</v>
      </c>
      <c r="B167" s="28">
        <v>181195.15</v>
      </c>
      <c r="C167" s="2" t="str">
        <f>VLOOKUP(A167,'IT additions'!$D$4:$K$802,7,FALSE)</f>
        <v>Operations ISRs encapsulates several smaller software development projects that will provide new functionality for business users in the Operations area.  Sub-projects represent internal development work and include enhancements to systems used by these business areas.</v>
      </c>
      <c r="D167" s="2" t="str">
        <f>VLOOKUP($A167,'IT additions'!$D$4:$K$802,8,FALSE)</f>
        <v>Systems Modernization</v>
      </c>
    </row>
    <row r="168" spans="1:4" ht="86.4" x14ac:dyDescent="0.3">
      <c r="A168" t="s">
        <v>125</v>
      </c>
      <c r="B168" s="28">
        <v>339110.26</v>
      </c>
      <c r="C168" s="2" t="str">
        <f>VLOOKUP(A168,'IT additions'!$D$4:$K$802,7,FALSE)</f>
        <v>Finance ISRs encapsulates several smaller software development projects that will provide new functionality for business users in the Finance area.  Sub-projects represent internal development work and include enhancements to systems used by these business areas.</v>
      </c>
      <c r="D168" s="2" t="str">
        <f>VLOOKUP($A168,'IT additions'!$D$4:$K$802,8,FALSE)</f>
        <v>Systems Modernization</v>
      </c>
    </row>
    <row r="169" spans="1:4" ht="115.2" x14ac:dyDescent="0.3">
      <c r="A169" t="s">
        <v>132</v>
      </c>
      <c r="B169" s="28">
        <v>263982.68999999994</v>
      </c>
      <c r="C169" s="2" t="str">
        <f>VLOOKUP(A169,'IT additions'!$D$4:$K$802,7,FALSE)</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c r="D169" s="2" t="str">
        <f>VLOOKUP($A169,'IT additions'!$D$4:$K$802,8,FALSE)</f>
        <v>Systems Modernization</v>
      </c>
    </row>
    <row r="170" spans="1:4" ht="100.8" x14ac:dyDescent="0.3">
      <c r="A170" t="s">
        <v>136</v>
      </c>
      <c r="B170" s="28">
        <v>239176.18</v>
      </c>
      <c r="C170" s="2" t="str">
        <f>VLOOKUP(A170,'IT additions'!$D$4:$K$802,7,FALSE)</f>
        <v xml:space="preserve">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v>
      </c>
      <c r="D170" s="2" t="str">
        <f>VLOOKUP($A170,'IT additions'!$D$4:$K$802,8,FALSE)</f>
        <v>Systems Modernization</v>
      </c>
    </row>
    <row r="171" spans="1:4" x14ac:dyDescent="0.3">
      <c r="A171" t="s">
        <v>142</v>
      </c>
      <c r="B171" s="28">
        <v>54150.62</v>
      </c>
      <c r="C171" s="2" t="str">
        <f>VLOOKUP(A171,'IT additions'!$D$4:$K$802,7,FALSE)</f>
        <v>less than 100K</v>
      </c>
      <c r="D171" s="2">
        <f>VLOOKUP($A171,'IT additions'!$D$4:$K$802,8,FALSE)</f>
        <v>0</v>
      </c>
    </row>
    <row r="172" spans="1:4" ht="100.8" x14ac:dyDescent="0.3">
      <c r="A172" t="s">
        <v>146</v>
      </c>
      <c r="B172" s="28">
        <v>647994.31000000006</v>
      </c>
      <c r="C172" s="2" t="str">
        <f>VLOOKUP(A172,'IT additions'!$D$4:$K$802,7,FALSE)</f>
        <v>Operations ISRs encapsulates several smaller software development projects that will provide new functionality for business users in the Operations area.  Sub-projects represent internal development work and include enhancements to systems used by these business areas.</v>
      </c>
      <c r="D172" s="2" t="str">
        <f>VLOOKUP($A172,'IT additions'!$D$4:$K$802,8,FALSE)</f>
        <v>Systems Modernization</v>
      </c>
    </row>
    <row r="173" spans="1:4" ht="86.4" x14ac:dyDescent="0.3">
      <c r="A173" t="s">
        <v>113</v>
      </c>
      <c r="B173" s="28">
        <v>249429.66000000003</v>
      </c>
      <c r="C173" s="2" t="str">
        <f>VLOOKUP(A173,'IT additions'!$D$4:$K$802,7,FALSE)</f>
        <v>Customer Solutions and Corporate Affairs ISRs encapsulates several smaller software development projects that provide new application functionality for business users in the Customer Solutions and Corporate Affairs areas.</v>
      </c>
      <c r="D173" s="2" t="str">
        <f>VLOOKUP($A173,'IT additions'!$D$4:$K$802,8,FALSE)</f>
        <v>Systems Modernization</v>
      </c>
    </row>
    <row r="174" spans="1:4" x14ac:dyDescent="0.3">
      <c r="A174" t="s">
        <v>118</v>
      </c>
      <c r="B174" s="28">
        <v>43175.7</v>
      </c>
      <c r="C174" s="2" t="str">
        <f>VLOOKUP(A174,'IT additions'!$D$4:$K$802,7,FALSE)</f>
        <v>less than 100K</v>
      </c>
      <c r="D174" s="2">
        <f>VLOOKUP($A174,'IT additions'!$D$4:$K$802,8,FALSE)</f>
        <v>0</v>
      </c>
    </row>
    <row r="175" spans="1:4" x14ac:dyDescent="0.3">
      <c r="A175" t="s">
        <v>123</v>
      </c>
      <c r="B175" s="28">
        <v>67120.490000000005</v>
      </c>
      <c r="C175" s="2" t="str">
        <f>VLOOKUP(A175,'IT additions'!$D$4:$K$802,7,FALSE)</f>
        <v>less than 100K</v>
      </c>
      <c r="D175" s="2">
        <f>VLOOKUP($A175,'IT additions'!$D$4:$K$802,8,FALSE)</f>
        <v>0</v>
      </c>
    </row>
    <row r="176" spans="1:4" ht="115.2" x14ac:dyDescent="0.3">
      <c r="A176" t="s">
        <v>129</v>
      </c>
      <c r="B176" s="28">
        <v>326093.38</v>
      </c>
      <c r="C176" s="2" t="str">
        <f>VLOOKUP(A176,'IT additions'!$D$4:$K$802,7,FALSE)</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c r="D176" s="2" t="str">
        <f>VLOOKUP($A176,'IT additions'!$D$4:$K$802,8,FALSE)</f>
        <v>Systems Modernization</v>
      </c>
    </row>
    <row r="177" spans="1:4" x14ac:dyDescent="0.3">
      <c r="A177" t="s">
        <v>134</v>
      </c>
      <c r="B177" s="28">
        <v>96905.43</v>
      </c>
      <c r="C177" s="2" t="str">
        <f>VLOOKUP(A177,'IT additions'!$D$4:$K$802,7,FALSE)</f>
        <v>less than 100K</v>
      </c>
      <c r="D177" s="2">
        <f>VLOOKUP($A177,'IT additions'!$D$4:$K$802,8,FALSE)</f>
        <v>0</v>
      </c>
    </row>
    <row r="178" spans="1:4" ht="100.8" x14ac:dyDescent="0.3">
      <c r="A178" t="s">
        <v>144</v>
      </c>
      <c r="B178" s="28">
        <v>661721.05000000005</v>
      </c>
      <c r="C178" s="2" t="str">
        <f>VLOOKUP(A178,'IT additions'!$D$4:$K$802,7,FALSE)</f>
        <v>Operations ISRs encapsulates several smaller software development projects that will provide new functionality for business users in the Operations area.  Sub-projects represent internal development work and include enhancements to systems used by these business areas.</v>
      </c>
      <c r="D178" s="2" t="str">
        <f>VLOOKUP($A178,'IT additions'!$D$4:$K$802,8,FALSE)</f>
        <v>Systems Modernization</v>
      </c>
    </row>
    <row r="179" spans="1:4" ht="187.2" x14ac:dyDescent="0.3">
      <c r="A179" t="s">
        <v>541</v>
      </c>
      <c r="B179" s="28">
        <v>3568848.4</v>
      </c>
      <c r="C179" s="2" t="str">
        <f>VLOOKUP(A179,'IT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179" s="2" t="str">
        <f>VLOOKUP($A179,'IT additions'!$D$4:$K$802,8,FALSE)</f>
        <v>New systems</v>
      </c>
    </row>
    <row r="180" spans="1:4" ht="187.2" x14ac:dyDescent="0.3">
      <c r="A180" t="s">
        <v>543</v>
      </c>
      <c r="B180" s="28">
        <v>3264070.8500000006</v>
      </c>
      <c r="C180" s="2" t="str">
        <f>VLOOKUP(A180,'IT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180" s="2" t="str">
        <f>VLOOKUP($A180,'IT additions'!$D$4:$K$802,8,FALSE)</f>
        <v>New systems</v>
      </c>
    </row>
    <row r="181" spans="1:4" ht="43.2" x14ac:dyDescent="0.3">
      <c r="A181" t="s">
        <v>275</v>
      </c>
      <c r="B181" s="28">
        <v>446099.80000000005</v>
      </c>
      <c r="C181" s="2" t="str">
        <f>VLOOKUP(A181,'IT additions'!$D$4:$K$802,7,FALSE)</f>
        <v xml:space="preserve">Implemenation of  PSE's Jabber Instant Messaging, Collaboration and Conferencing Solution </v>
      </c>
      <c r="D181" s="2" t="str">
        <f>VLOOKUP($A181,'IT additions'!$D$4:$K$802,8,FALSE)</f>
        <v>Systems Modernization</v>
      </c>
    </row>
    <row r="182" spans="1:4" x14ac:dyDescent="0.3">
      <c r="A182" t="s">
        <v>497</v>
      </c>
      <c r="B182" s="28">
        <v>45532.19</v>
      </c>
      <c r="C182" s="2" t="str">
        <f>VLOOKUP(A182,'IT additions'!$D$4:$K$802,7,FALSE)</f>
        <v>less than 100K</v>
      </c>
      <c r="D182" s="2">
        <f>VLOOKUP($A182,'IT additions'!$D$4:$K$802,8,FALSE)</f>
        <v>0</v>
      </c>
    </row>
    <row r="183" spans="1:4" x14ac:dyDescent="0.3">
      <c r="A183" t="s">
        <v>733</v>
      </c>
      <c r="B183" s="28">
        <v>-22484</v>
      </c>
      <c r="C183" s="2" t="str">
        <f>VLOOKUP(A183,'IT additions'!$D$4:$K$802,7,FALSE)</f>
        <v>less than 100K</v>
      </c>
      <c r="D183" s="2">
        <f>VLOOKUP($A183,'IT additions'!$D$4:$K$802,8,FALSE)</f>
        <v>0</v>
      </c>
    </row>
    <row r="184" spans="1:4" x14ac:dyDescent="0.3">
      <c r="A184" t="s">
        <v>753</v>
      </c>
      <c r="B184" s="28">
        <v>-906.08</v>
      </c>
      <c r="C184" s="2" t="str">
        <f>VLOOKUP(A184,'IT additions'!$D$4:$K$802,7,FALSE)</f>
        <v>less than 100K</v>
      </c>
      <c r="D184" s="2">
        <f>VLOOKUP($A184,'IT additions'!$D$4:$K$802,8,FALSE)</f>
        <v>0</v>
      </c>
    </row>
    <row r="185" spans="1:4" ht="43.2" x14ac:dyDescent="0.3">
      <c r="A185" t="s">
        <v>89</v>
      </c>
      <c r="B185" s="28">
        <v>4203952.0999999996</v>
      </c>
      <c r="C185" s="2" t="str">
        <f>VLOOKUP(A185,'IT additions'!$D$4:$K$802,7,FALSE)</f>
        <v xml:space="preserve">Phase III application implementation of PSE's new Map Viewer Platform in support of the new GIS tool. </v>
      </c>
      <c r="D185" s="2" t="str">
        <f>VLOOKUP($A185,'IT additions'!$D$4:$K$802,8,FALSE)</f>
        <v>New systems</v>
      </c>
    </row>
    <row r="186" spans="1:4" x14ac:dyDescent="0.3">
      <c r="A186" t="s">
        <v>783</v>
      </c>
      <c r="B186" s="28">
        <v>65197.49</v>
      </c>
      <c r="C186" s="2" t="str">
        <f>VLOOKUP(A186,'IT additions'!$D$4:$K$802,7,FALSE)</f>
        <v>less than 100K</v>
      </c>
      <c r="D186" s="2">
        <f>VLOOKUP($A186,'IT additions'!$D$4:$K$802,8,FALSE)</f>
        <v>0</v>
      </c>
    </row>
    <row r="187" spans="1:4" x14ac:dyDescent="0.3">
      <c r="A187" t="s">
        <v>751</v>
      </c>
      <c r="B187" s="28">
        <v>17.27</v>
      </c>
      <c r="C187" s="2" t="str">
        <f>VLOOKUP(A187,'IT additions'!$D$4:$K$802,7,FALSE)</f>
        <v>less than 100K</v>
      </c>
      <c r="D187" s="2">
        <f>VLOOKUP($A187,'IT additions'!$D$4:$K$802,8,FALSE)</f>
        <v>0</v>
      </c>
    </row>
    <row r="188" spans="1:4" ht="28.8" x14ac:dyDescent="0.3">
      <c r="A188" t="s">
        <v>553</v>
      </c>
      <c r="B188" s="28">
        <v>126913.69999999998</v>
      </c>
      <c r="C188" s="2" t="str">
        <f>VLOOKUP(A188,'IT additions'!$D$4:$K$802,7,FALSE)</f>
        <v>Infrastructure upgrade of DCS alarm and event management system</v>
      </c>
      <c r="D188" s="2" t="str">
        <f>VLOOKUP($A188,'IT additions'!$D$4:$K$802,8,FALSE)</f>
        <v>Systems Modernization</v>
      </c>
    </row>
    <row r="189" spans="1:4" ht="72" x14ac:dyDescent="0.3">
      <c r="A189" t="s">
        <v>726</v>
      </c>
      <c r="B189" s="28">
        <v>100504.74</v>
      </c>
      <c r="C189" s="2" t="str">
        <f>VLOOKUP(A189,'IT additions'!$D$4:$K$802,7,FALSE)</f>
        <v xml:space="preserve">Application implementation of Plexos software to analyze sub-hourly flexiblity of generation resources as well as provide other advanced analytics tools to Marketing, Front Office, and IRP teams at PSE. </v>
      </c>
      <c r="D189" s="2" t="str">
        <f>VLOOKUP($A189,'IT additions'!$D$4:$K$802,8,FALSE)</f>
        <v>New systems</v>
      </c>
    </row>
    <row r="190" spans="1:4" ht="43.2" x14ac:dyDescent="0.3">
      <c r="A190" t="s">
        <v>323</v>
      </c>
      <c r="B190" s="28">
        <v>297437.06</v>
      </c>
      <c r="C190" s="2" t="str">
        <f>VLOOKUP(A190,'IT additions'!$D$4:$K$802,7,FALSE)</f>
        <v>Annual Infrastructure computing refresh for purchase and install of end-of-life firewall equipment</v>
      </c>
      <c r="D190" s="2" t="str">
        <f>VLOOKUP($A190,'IT additions'!$D$4:$K$802,8,FALSE)</f>
        <v>Systems Modernization</v>
      </c>
    </row>
    <row r="191" spans="1:4" ht="57.6" x14ac:dyDescent="0.3">
      <c r="A191" t="s">
        <v>461</v>
      </c>
      <c r="B191" s="28">
        <v>285111.42</v>
      </c>
      <c r="C191" s="2" t="str">
        <f>VLOOKUP(A191,'IT additions'!$D$4:$K$802,7,FALSE)</f>
        <v>Annual Infrastructure hardware growth for network infrastructure. This is needed to support Corporate wide network bandwidth needs and reliability</v>
      </c>
      <c r="D191" s="2" t="str">
        <f>VLOOKUP($A191,'IT additions'!$D$4:$K$802,8,FALSE)</f>
        <v>Systems Modernization</v>
      </c>
    </row>
    <row r="192" spans="1:4" x14ac:dyDescent="0.3">
      <c r="A192" t="s">
        <v>743</v>
      </c>
      <c r="B192" s="28">
        <v>8.9</v>
      </c>
      <c r="C192" s="2" t="str">
        <f>VLOOKUP(A192,'IT additions'!$D$4:$K$802,7,FALSE)</f>
        <v>less than 100K</v>
      </c>
      <c r="D192" s="2">
        <f>VLOOKUP($A192,'IT additions'!$D$4:$K$802,8,FALSE)</f>
        <v>0</v>
      </c>
    </row>
    <row r="193" spans="1:4" ht="43.2" x14ac:dyDescent="0.3">
      <c r="A193" t="s">
        <v>161</v>
      </c>
      <c r="B193" s="28">
        <v>143712.42000000001</v>
      </c>
      <c r="C193" s="2" t="str">
        <f>VLOOKUP(A193,'IT additions'!$D$4:$K$802,7,FALSE)</f>
        <v>Application of upgrade of Web Trader electric trade capture and scheduling system used by PSE's trade floor.</v>
      </c>
      <c r="D193" s="2" t="str">
        <f>VLOOKUP($A193,'IT additions'!$D$4:$K$802,8,FALSE)</f>
        <v>Systems Modernization</v>
      </c>
    </row>
    <row r="194" spans="1:4" x14ac:dyDescent="0.3">
      <c r="A194" t="s">
        <v>758</v>
      </c>
      <c r="B194" s="28">
        <v>0</v>
      </c>
      <c r="C194" s="2" t="str">
        <f>VLOOKUP(A194,'IT additions'!$D$4:$K$802,7,FALSE)</f>
        <v>less than 100K</v>
      </c>
      <c r="D194" s="2">
        <f>VLOOKUP($A194,'IT additions'!$D$4:$K$802,8,FALSE)</f>
        <v>0</v>
      </c>
    </row>
    <row r="195" spans="1:4" x14ac:dyDescent="0.3">
      <c r="A195" t="s">
        <v>164</v>
      </c>
      <c r="B195" s="28">
        <v>1401.1</v>
      </c>
      <c r="C195" s="2" t="str">
        <f>VLOOKUP(A195,'IT additions'!$D$4:$K$802,7,FALSE)</f>
        <v>less than 100K</v>
      </c>
      <c r="D195" s="2">
        <f>VLOOKUP($A195,'IT additions'!$D$4:$K$802,8,FALSE)</f>
        <v>0</v>
      </c>
    </row>
    <row r="196" spans="1:4" x14ac:dyDescent="0.3">
      <c r="A196" t="s">
        <v>166</v>
      </c>
      <c r="B196" s="28">
        <v>11989.16</v>
      </c>
      <c r="C196" s="2" t="str">
        <f>VLOOKUP(A196,'IT additions'!$D$4:$K$802,7,FALSE)</f>
        <v>less than 100K</v>
      </c>
      <c r="D196" s="2">
        <f>VLOOKUP($A196,'IT additions'!$D$4:$K$802,8,FALSE)</f>
        <v>0</v>
      </c>
    </row>
    <row r="197" spans="1:4" ht="57.6" x14ac:dyDescent="0.3">
      <c r="A197" t="s">
        <v>168</v>
      </c>
      <c r="B197" s="28">
        <v>380135.60000000003</v>
      </c>
      <c r="C197" s="2" t="str">
        <f>VLOOKUP(A197,'IT additions'!$D$4:$K$802,7,FALSE)</f>
        <v>Application purchase of Implementation of OMS-TOA application to automate outage, switching, logging and event analysis tasks in the Load Office.</v>
      </c>
      <c r="D197" s="2" t="str">
        <f>VLOOKUP($A197,'IT additions'!$D$4:$K$802,8,FALSE)</f>
        <v>New systems</v>
      </c>
    </row>
    <row r="198" spans="1:4" ht="43.2" x14ac:dyDescent="0.3">
      <c r="A198" t="s">
        <v>780</v>
      </c>
      <c r="B198" s="28">
        <v>975273.80999999994</v>
      </c>
      <c r="C198" s="2" t="str">
        <f>VLOOKUP(A198,'IT additions'!$D$4:$K$802,7,FALSE)</f>
        <v>Application upgrade to latest ICCP software license for OMS PowerOn ICCP and upgrade work (software and server upgrade).</v>
      </c>
      <c r="D198" s="2" t="str">
        <f>VLOOKUP($A198,'IT additions'!$D$4:$K$802,8,FALSE)</f>
        <v>Systems Modernization</v>
      </c>
    </row>
    <row r="199" spans="1:4" ht="72" x14ac:dyDescent="0.3">
      <c r="A199" t="s">
        <v>58</v>
      </c>
      <c r="B199" s="28">
        <v>104348.63</v>
      </c>
      <c r="C199" s="2" t="str">
        <f>VLOOKUP(A199,'IT additions'!$D$4:$K$802,7,FALSE)</f>
        <v>Critical application replacement of existing Gas Management System (GMS) with OpenLink Endur platform.  Required as current system was no longer supported by vendor and system stability was compromised.</v>
      </c>
      <c r="D199" s="2" t="str">
        <f>VLOOKUP($A199,'IT additions'!$D$4:$K$802,8,FALSE)</f>
        <v>Systems Modernization</v>
      </c>
    </row>
    <row r="200" spans="1:4" ht="72" x14ac:dyDescent="0.3">
      <c r="A200" t="s">
        <v>53</v>
      </c>
      <c r="B200" s="28">
        <v>6468288.1700000018</v>
      </c>
      <c r="C200" s="2" t="str">
        <f>VLOOKUP(A200,'IT additions'!$D$4:$K$802,7,FALSE)</f>
        <v>Critical application replacement of existing Gas Management System (GMS) with OpenLink Endur platform.  Required as current system was no longer supported by vendor and system stability was compromised.</v>
      </c>
      <c r="D200" s="2" t="str">
        <f>VLOOKUP($A200,'IT additions'!$D$4:$K$802,8,FALSE)</f>
        <v>Systems Modernization</v>
      </c>
    </row>
    <row r="201" spans="1:4" ht="43.2" x14ac:dyDescent="0.3">
      <c r="A201" t="s">
        <v>247</v>
      </c>
      <c r="B201" s="28">
        <v>2824910.6499999994</v>
      </c>
      <c r="C201" s="2" t="str">
        <f>VLOOKUP(A201,'IT additions'!$D$4:$K$802,7,FALSE)</f>
        <v>Annual Infrastructure program for the refresh/replacement of End User devices (laptops, PC, Tablets, etc.)</v>
      </c>
      <c r="D201" s="2" t="str">
        <f>VLOOKUP($A201,'IT additions'!$D$4:$K$802,8,FALSE)</f>
        <v>Systems Modernization</v>
      </c>
    </row>
    <row r="202" spans="1:4" ht="43.2" x14ac:dyDescent="0.3">
      <c r="A202" t="s">
        <v>73</v>
      </c>
      <c r="B202" s="28">
        <v>1928129.4699999997</v>
      </c>
      <c r="C202" s="2" t="str">
        <f>VLOOKUP(A202,'IT additions'!$D$4:$K$802,7,FALSE)</f>
        <v>New application purchase and implementation of Plexos software to support PSE Energy Imbalance Market program and IRP modeling</v>
      </c>
      <c r="D202" s="2" t="str">
        <f>VLOOKUP($A202,'IT additions'!$D$4:$K$802,8,FALSE)</f>
        <v>New systems</v>
      </c>
    </row>
    <row r="203" spans="1:4" ht="43.2" x14ac:dyDescent="0.3">
      <c r="A203" t="s">
        <v>499</v>
      </c>
      <c r="B203" s="28">
        <v>2304913.3299999996</v>
      </c>
      <c r="C203" s="2" t="str">
        <f>VLOOKUP(A203,'IT additions'!$D$4:$K$802,7,FALSE)</f>
        <v xml:space="preserve">Application implementation of new Archer tool for use by security and compliance programs and audit groups throughout PSE.  </v>
      </c>
      <c r="D203" s="2" t="str">
        <f>VLOOKUP($A203,'IT additions'!$D$4:$K$802,8,FALSE)</f>
        <v>New systems</v>
      </c>
    </row>
    <row r="204" spans="1:4" x14ac:dyDescent="0.3">
      <c r="A204" t="s">
        <v>50</v>
      </c>
      <c r="B204" s="28">
        <v>77749.180000000022</v>
      </c>
      <c r="C204" s="2" t="str">
        <f>VLOOKUP(A204,'IT additions'!$D$4:$K$802,7,FALSE)</f>
        <v>less than 100K</v>
      </c>
      <c r="D204" s="2">
        <f>VLOOKUP($A204,'IT additions'!$D$4:$K$802,8,FALSE)</f>
        <v>0</v>
      </c>
    </row>
    <row r="205" spans="1:4" ht="57.6" x14ac:dyDescent="0.3">
      <c r="A205" t="s">
        <v>76</v>
      </c>
      <c r="B205" s="28">
        <v>153541.16</v>
      </c>
      <c r="C205" s="2" t="str">
        <f>VLOOKUP(A205,'IT additions'!$D$4:$K$802,7,FALSE)</f>
        <v>Infrastructure computing technology requried to support critical application upgrade of Power Spring application which support meter data management for gas systems</v>
      </c>
      <c r="D205" s="2" t="str">
        <f>VLOOKUP($A205,'IT additions'!$D$4:$K$802,8,FALSE)</f>
        <v>Systems Modernization</v>
      </c>
    </row>
    <row r="206" spans="1:4" x14ac:dyDescent="0.3">
      <c r="A206" t="s">
        <v>769</v>
      </c>
      <c r="B206" s="28">
        <v>995.11</v>
      </c>
      <c r="C206" s="2" t="str">
        <f>VLOOKUP(A206,'IT additions'!$D$4:$K$802,7,FALSE)</f>
        <v>less than 100K</v>
      </c>
      <c r="D206" s="2">
        <f>VLOOKUP($A206,'IT additions'!$D$4:$K$802,8,FALSE)</f>
        <v>0</v>
      </c>
    </row>
    <row r="207" spans="1:4" x14ac:dyDescent="0.3">
      <c r="A207" t="s">
        <v>731</v>
      </c>
      <c r="B207" s="28">
        <v>0</v>
      </c>
      <c r="C207" s="2" t="str">
        <f>VLOOKUP(A207,'IT additions'!$D$4:$K$802,7,FALSE)</f>
        <v>less than 100K</v>
      </c>
      <c r="D207" s="2">
        <f>VLOOKUP($A207,'IT additions'!$D$4:$K$802,8,FALSE)</f>
        <v>0</v>
      </c>
    </row>
    <row r="208" spans="1:4" ht="43.2" x14ac:dyDescent="0.3">
      <c r="A208" t="s">
        <v>170</v>
      </c>
      <c r="B208" s="28">
        <v>279716.52</v>
      </c>
      <c r="C208" s="2" t="str">
        <f>VLOOKUP(A208,'IT additions'!$D$4:$K$802,7,FALSE)</f>
        <v xml:space="preserve">PowerSimm Suite application (Upgrade toPS 4.1.0.X, Upgrade to CD 2.6.2.4) and Oracle DB 10 g upgrade.  </v>
      </c>
      <c r="D208" s="2" t="str">
        <f>VLOOKUP($A208,'IT additions'!$D$4:$K$802,8,FALSE)</f>
        <v>Systems Modernization</v>
      </c>
    </row>
    <row r="209" spans="1:4" ht="57.6" x14ac:dyDescent="0.3">
      <c r="A209" t="s">
        <v>484</v>
      </c>
      <c r="B209" s="28">
        <v>497212.28</v>
      </c>
      <c r="C209" s="2" t="str">
        <f>VLOOKUP(A209,'IT additions'!$D$4:$K$802,7,FALSE)</f>
        <v>Implementation of security privileged identity management (PIM) to control how privileged users and accounts access systems and data across the IT environment.</v>
      </c>
      <c r="D209" s="2" t="str">
        <f>VLOOKUP($A209,'IT additions'!$D$4:$K$802,8,FALSE)</f>
        <v>New systems</v>
      </c>
    </row>
    <row r="210" spans="1:4" x14ac:dyDescent="0.3">
      <c r="A210" t="s">
        <v>220</v>
      </c>
      <c r="B210" s="28">
        <v>79961.680000000008</v>
      </c>
      <c r="C210" s="2" t="str">
        <f>VLOOKUP(A210,'IT additions'!$D$4:$K$802,7,FALSE)</f>
        <v>less than 100K</v>
      </c>
      <c r="D210" s="2">
        <f>VLOOKUP($A210,'IT additions'!$D$4:$K$802,8,FALSE)</f>
        <v>0</v>
      </c>
    </row>
    <row r="211" spans="1:4" ht="72" x14ac:dyDescent="0.3">
      <c r="A211" t="s">
        <v>345</v>
      </c>
      <c r="B211" s="28">
        <v>1184116.21</v>
      </c>
      <c r="C211" s="2" t="str">
        <f>VLOOKUP(A211,'IT additions'!$D$4:$K$802,7,FALSE)</f>
        <v>Infrastructure computing technology implementation associated with expansion of virtual desktop infrastructure to support PSE's employee mobility and  includes work anytime, anywhere, from any device</v>
      </c>
      <c r="D211" s="2" t="str">
        <f>VLOOKUP($A211,'IT additions'!$D$4:$K$802,8,FALSE)</f>
        <v>Systems Modernization</v>
      </c>
    </row>
    <row r="212" spans="1:4" x14ac:dyDescent="0.3">
      <c r="A212" t="s">
        <v>148</v>
      </c>
      <c r="B212" s="28">
        <v>19276.150000000001</v>
      </c>
      <c r="C212" s="2" t="str">
        <f>VLOOKUP(A212,'IT additions'!$D$4:$K$802,7,FALSE)</f>
        <v>less than 100K</v>
      </c>
      <c r="D212" s="2">
        <f>VLOOKUP($A212,'IT additions'!$D$4:$K$802,8,FALSE)</f>
        <v>0</v>
      </c>
    </row>
    <row r="213" spans="1:4" ht="43.2" x14ac:dyDescent="0.3">
      <c r="A213" t="s">
        <v>225</v>
      </c>
      <c r="B213" s="28">
        <v>1145271.19</v>
      </c>
      <c r="C213" s="2" t="str">
        <f>VLOOKUP(A213,'IT additions'!$D$4:$K$802,7,FALSE)</f>
        <v>PSE.com application enhancements to ensure high availability of critical customer online services</v>
      </c>
      <c r="D213" s="2" t="str">
        <f>VLOOKUP($A213,'IT additions'!$D$4:$K$802,8,FALSE)</f>
        <v>Systems Modernization</v>
      </c>
    </row>
    <row r="214" spans="1:4" x14ac:dyDescent="0.3">
      <c r="A214" t="s">
        <v>778</v>
      </c>
      <c r="B214" s="28">
        <v>0</v>
      </c>
      <c r="C214" s="2" t="str">
        <f>VLOOKUP(A214,'IT additions'!$D$4:$K$802,7,FALSE)</f>
        <v>less than 100K</v>
      </c>
      <c r="D214" s="2">
        <f>VLOOKUP($A214,'IT additions'!$D$4:$K$802,8,FALSE)</f>
        <v>0</v>
      </c>
    </row>
    <row r="215" spans="1:4" x14ac:dyDescent="0.3">
      <c r="A215" t="s">
        <v>261</v>
      </c>
      <c r="B215" s="28">
        <v>-413437.5</v>
      </c>
      <c r="C215" s="2" t="str">
        <f>VLOOKUP(A215,'IT additions'!$D$4:$K$802,7,FALSE)</f>
        <v>less than 100K</v>
      </c>
      <c r="D215" s="2">
        <f>VLOOKUP($A215,'IT additions'!$D$4:$K$802,8,FALSE)</f>
        <v>0</v>
      </c>
    </row>
    <row r="216" spans="1:4" ht="28.8" x14ac:dyDescent="0.3">
      <c r="A216" t="s">
        <v>443</v>
      </c>
      <c r="B216" s="28">
        <v>128358.47</v>
      </c>
      <c r="C216" s="2" t="str">
        <f>VLOOKUP(A216,'IT additions'!$D$4:$K$802,7,FALSE)</f>
        <v>IT infrastructure microwave radio replacement of Stampede Comm to outlook east route</v>
      </c>
      <c r="D216" s="2" t="str">
        <f>VLOOKUP($A216,'IT additions'!$D$4:$K$802,8,FALSE)</f>
        <v>Systems Modernization</v>
      </c>
    </row>
    <row r="217" spans="1:4" ht="28.8" x14ac:dyDescent="0.3">
      <c r="A217" t="s">
        <v>446</v>
      </c>
      <c r="B217" s="28">
        <v>258825.08999999997</v>
      </c>
      <c r="C217" s="2" t="str">
        <f>VLOOKUP(A217,'IT additions'!$D$4:$K$802,7,FALSE)</f>
        <v>Infrastructure telecommunications alarm system implementation of FIAL</v>
      </c>
      <c r="D217" s="2" t="str">
        <f>VLOOKUP($A217,'IT additions'!$D$4:$K$802,8,FALSE)</f>
        <v>Systems Modernization</v>
      </c>
    </row>
    <row r="218" spans="1:4" ht="43.2" x14ac:dyDescent="0.3">
      <c r="A218" t="s">
        <v>200</v>
      </c>
      <c r="B218" s="28">
        <v>140985</v>
      </c>
      <c r="C218" s="2" t="str">
        <f>VLOOKUP(A218,'IT additions'!$D$4:$K$802,7,FALSE)</f>
        <v>Infrastructure computing technology installation and upgrades to support technology refresh for SAP BOBJ environment.</v>
      </c>
      <c r="D218" s="2" t="str">
        <f>VLOOKUP($A218,'IT additions'!$D$4:$K$802,8,FALSE)</f>
        <v>Systems Modernization</v>
      </c>
    </row>
    <row r="219" spans="1:4" ht="28.8" x14ac:dyDescent="0.3">
      <c r="A219" t="s">
        <v>775</v>
      </c>
      <c r="B219" s="28">
        <v>1301909.49</v>
      </c>
      <c r="C219" s="2" t="str">
        <f>VLOOKUP(A219,'IT additions'!$D$4:$K$802,7,FALSE)</f>
        <v xml:space="preserve">Infrastructure SAP hardware to support migration to HANA. </v>
      </c>
      <c r="D219" s="2" t="str">
        <f>VLOOKUP($A219,'IT additions'!$D$4:$K$802,8,FALSE)</f>
        <v>Systems Modernization</v>
      </c>
    </row>
    <row r="220" spans="1:4" x14ac:dyDescent="0.3">
      <c r="A220" t="s">
        <v>208</v>
      </c>
      <c r="B220" s="28">
        <v>96607.51</v>
      </c>
      <c r="C220" s="2" t="str">
        <f>VLOOKUP(A220,'IT additions'!$D$4:$K$802,7,FALSE)</f>
        <v>less than 100K</v>
      </c>
      <c r="D220" s="2">
        <f>VLOOKUP($A220,'IT additions'!$D$4:$K$802,8,FALSE)</f>
        <v>0</v>
      </c>
    </row>
    <row r="221" spans="1:4" ht="57.6" x14ac:dyDescent="0.3">
      <c r="A221" t="s">
        <v>184</v>
      </c>
      <c r="B221" s="28">
        <v>5606290.0800000001</v>
      </c>
      <c r="C221" s="2" t="str">
        <f>VLOOKUP(A221,'IT additions'!$D$4:$K$802,7,FALSE)</f>
        <v xml:space="preserve">Upgrade of SAP application envirnonment to support migration of ECC and CRM environments to SAP HANA including Unicode concersion for ECC. </v>
      </c>
      <c r="D221" s="2" t="str">
        <f>VLOOKUP($A221,'IT additions'!$D$4:$K$802,8,FALSE)</f>
        <v>Systems Modernization</v>
      </c>
    </row>
    <row r="222" spans="1:4" ht="201.6" x14ac:dyDescent="0.3">
      <c r="A222" t="s">
        <v>194</v>
      </c>
      <c r="B222" s="28">
        <v>727287.68</v>
      </c>
      <c r="C222" s="2" t="str">
        <f>VLOOKUP(A222,'IT additions'!$D$4:$K$802,7,FALSE)</f>
        <v xml:space="preserve">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v>
      </c>
      <c r="D222" s="2" t="str">
        <f>VLOOKUP($A222,'IT additions'!$D$4:$K$802,8,FALSE)</f>
        <v>New systems</v>
      </c>
    </row>
    <row r="223" spans="1:4" ht="100.8" x14ac:dyDescent="0.3">
      <c r="A223" t="s">
        <v>186</v>
      </c>
      <c r="B223" s="28">
        <v>93979.29</v>
      </c>
      <c r="C223" s="2" t="str">
        <f>VLOOKUP(A223,'IT additions'!$D$4:$K$802,7,FALSE)</f>
        <v>SAP application install of annual SAP HCM and Payroll Support Packs, which are mandatory legal updates.  These updates ensure PSE HR and legal system align with Federal government requirements.  This work is done annually and the amount of work depends on the number of updates.</v>
      </c>
      <c r="D223" s="2" t="str">
        <f>VLOOKUP($A223,'IT additions'!$D$4:$K$802,8,FALSE)</f>
        <v>Systems Modernization</v>
      </c>
    </row>
    <row r="224" spans="1:4" ht="100.8" x14ac:dyDescent="0.3">
      <c r="A224" t="s">
        <v>189</v>
      </c>
      <c r="B224" s="28">
        <v>601516.54</v>
      </c>
      <c r="C224" s="2" t="str">
        <f>VLOOKUP(A224,'IT additions'!$D$4:$K$802,7,FALSE)</f>
        <v>SAP application install of annual SAP HCM and Payroll Support Packs, which are mandatory legal updates.  These updates ensure PSE HR and legal system align with Federal government requirements.  This work is done annually and the amount of work depends on the number of updates.</v>
      </c>
      <c r="D224" s="2" t="str">
        <f>VLOOKUP($A224,'IT additions'!$D$4:$K$802,8,FALSE)</f>
        <v>Systems Modernization</v>
      </c>
    </row>
    <row r="225" spans="1:4" x14ac:dyDescent="0.3">
      <c r="A225" t="s">
        <v>206</v>
      </c>
      <c r="B225" s="28">
        <v>57453.170000000013</v>
      </c>
      <c r="C225" s="2" t="str">
        <f>VLOOKUP(A225,'IT additions'!$D$4:$K$802,7,FALSE)</f>
        <v>less than 100K</v>
      </c>
      <c r="D225" s="2">
        <f>VLOOKUP($A225,'IT additions'!$D$4:$K$802,8,FALSE)</f>
        <v>0</v>
      </c>
    </row>
    <row r="226" spans="1:4" ht="72" x14ac:dyDescent="0.3">
      <c r="A226" t="s">
        <v>191</v>
      </c>
      <c r="B226" s="28">
        <v>319603.48</v>
      </c>
      <c r="C226" s="2" t="str">
        <f>VLOOKUP(A226,'IT additions'!$D$4:$K$802,7,FALSE)</f>
        <v>Upgrade the current enterprise SAP portal from 7.4 SP06 to the latest Support pack stack to support upcoming implementations. In particular, this support pack introduced a new single entry point for all end users</v>
      </c>
      <c r="D226" s="2" t="str">
        <f>VLOOKUP($A226,'IT additions'!$D$4:$K$802,8,FALSE)</f>
        <v>Systems Modernization</v>
      </c>
    </row>
    <row r="227" spans="1:4" ht="43.2" x14ac:dyDescent="0.3">
      <c r="A227" t="s">
        <v>317</v>
      </c>
      <c r="B227" s="28">
        <v>27528.84</v>
      </c>
      <c r="C227" s="2" t="str">
        <f>VLOOKUP(A227,'IT additions'!$D$4:$K$802,7,FALSE)</f>
        <v>Infrastructure growth related to expansion of SCADA points to accommodate electric systems growth</v>
      </c>
      <c r="D227" s="2" t="str">
        <f>VLOOKUP($A227,'IT additions'!$D$4:$K$802,8,FALSE)</f>
        <v>Systems Modernization</v>
      </c>
    </row>
    <row r="228" spans="1:4" ht="28.8" x14ac:dyDescent="0.3">
      <c r="A228" t="s">
        <v>278</v>
      </c>
      <c r="B228" s="28">
        <v>1461.1</v>
      </c>
      <c r="C228" s="2" t="str">
        <f>VLOOKUP(A228,'IT additions'!$D$4:$K$802,7,FALSE)</f>
        <v>Infrastructure computing technology required to support SCCM system upgrade</v>
      </c>
      <c r="D228" s="2" t="str">
        <f>VLOOKUP($A228,'IT additions'!$D$4:$K$802,8,FALSE)</f>
        <v>Systems Modernization</v>
      </c>
    </row>
    <row r="229" spans="1:4" ht="28.8" x14ac:dyDescent="0.3">
      <c r="A229" t="s">
        <v>489</v>
      </c>
      <c r="B229" s="28">
        <v>470875.60000000003</v>
      </c>
      <c r="C229" s="2" t="str">
        <f>VLOOKUP(A229,'IT additions'!$D$4:$K$802,7,FALSE)</f>
        <v>Security equipment for the new ESO(East Side Operation) Operation Center</v>
      </c>
      <c r="D229" s="2" t="str">
        <f>VLOOKUP($A229,'IT additions'!$D$4:$K$802,8,FALSE)</f>
        <v>Systems Modernization</v>
      </c>
    </row>
    <row r="230" spans="1:4" x14ac:dyDescent="0.3">
      <c r="A230" t="s">
        <v>48</v>
      </c>
      <c r="B230" s="28">
        <v>23303.05</v>
      </c>
      <c r="C230" s="2" t="str">
        <f>VLOOKUP(A230,'IT additions'!$D$4:$K$802,7,FALSE)</f>
        <v>less than 100K</v>
      </c>
      <c r="D230" s="2">
        <f>VLOOKUP($A230,'IT additions'!$D$4:$K$802,8,FALSE)</f>
        <v>0</v>
      </c>
    </row>
    <row r="231" spans="1:4" ht="43.2" x14ac:dyDescent="0.3">
      <c r="A231" t="s">
        <v>326</v>
      </c>
      <c r="B231" s="28">
        <v>34605.630000000005</v>
      </c>
      <c r="C231" s="2" t="str">
        <f>VLOOKUP(A231,'IT additions'!$D$4:$K$802,7,FALSE)</f>
        <v>Purchase of security infrastructure infrastructure licenses associated with environment growth</v>
      </c>
      <c r="D231" s="2" t="str">
        <f>VLOOKUP($A231,'IT additions'!$D$4:$K$802,8,FALSE)</f>
        <v>Systems Modernization</v>
      </c>
    </row>
    <row r="232" spans="1:4" ht="57.6" x14ac:dyDescent="0.3">
      <c r="A232" t="s">
        <v>229</v>
      </c>
      <c r="B232" s="28">
        <v>3315699.5700000003</v>
      </c>
      <c r="C232" s="2" t="str">
        <f>VLOOKUP(A232,'IT additions'!$D$4:$K$802,7,FALSE)</f>
        <v>Application upgrade of the ServiceNow platform and implementation of  the Asset Management and Project Portfolio Management (PPM) modules.</v>
      </c>
      <c r="D232" s="2" t="str">
        <f>VLOOKUP($A232,'IT additions'!$D$4:$K$802,8,FALSE)</f>
        <v>Systems Modernization</v>
      </c>
    </row>
    <row r="233" spans="1:4" ht="57.6" x14ac:dyDescent="0.3">
      <c r="A233" t="s">
        <v>232</v>
      </c>
      <c r="B233" s="28">
        <v>1022482.0200000001</v>
      </c>
      <c r="C233" s="2" t="str">
        <f>VLOOKUP(A233,'IT additions'!$D$4:$K$802,7,FALSE)</f>
        <v>Implementation of multiple application enhancements to the ServiceNow platform including SDLC module implementation and other service management capabilities.</v>
      </c>
      <c r="D233" s="2" t="str">
        <f>VLOOKUP($A233,'IT additions'!$D$4:$K$802,8,FALSE)</f>
        <v>Systems Modernization</v>
      </c>
    </row>
    <row r="234" spans="1:4" ht="28.8" x14ac:dyDescent="0.3">
      <c r="A234" t="s">
        <v>492</v>
      </c>
      <c r="B234" s="28">
        <v>561039.96</v>
      </c>
      <c r="C234" s="2" t="str">
        <f>VLOOKUP(A234,'IT additions'!$D$4:$K$802,7,FALSE)</f>
        <v>Security  SIEM Implementation</v>
      </c>
      <c r="D234" s="2" t="str">
        <f>VLOOKUP($A234,'IT additions'!$D$4:$K$802,8,FALSE)</f>
        <v>Systems Modernization</v>
      </c>
    </row>
    <row r="235" spans="1:4" ht="57.6" x14ac:dyDescent="0.3">
      <c r="A235" t="s">
        <v>40</v>
      </c>
      <c r="B235" s="28">
        <v>1325041.94</v>
      </c>
      <c r="C235" s="2" t="str">
        <f>VLOOKUP(A235,'IT additions'!$D$4:$K$802,7,FALSE)</f>
        <v>Infrastructure communications technology to support new Snoqualmie Technology Center office.  See testimony or work papers of Doug Loreen.</v>
      </c>
      <c r="D235" s="2" t="str">
        <f>VLOOKUP($A235,'IT additions'!$D$4:$K$802,8,FALSE)</f>
        <v>New systems</v>
      </c>
    </row>
    <row r="236" spans="1:4" x14ac:dyDescent="0.3">
      <c r="A236" t="s">
        <v>796</v>
      </c>
      <c r="B236" s="28">
        <v>-2.5465851649641991E-11</v>
      </c>
      <c r="C236" s="2" t="str">
        <f>VLOOKUP(A236,'IT additions'!$D$4:$K$802,7,FALSE)</f>
        <v>less than 100K</v>
      </c>
      <c r="D236" s="2">
        <f>VLOOKUP($A236,'IT additions'!$D$4:$K$802,8,FALSE)</f>
        <v>0</v>
      </c>
    </row>
    <row r="237" spans="1:4" ht="43.2" x14ac:dyDescent="0.3">
      <c r="A237" t="s">
        <v>25</v>
      </c>
      <c r="B237" s="28">
        <v>603376.81999999995</v>
      </c>
      <c r="C237" s="2" t="str">
        <f>VLOOKUP(A237,'IT additions'!$D$4:$K$802,7,FALSE)</f>
        <v>Infrastructure computing technology to support South King location.  See testimony or work papers of Doug Loreen.</v>
      </c>
      <c r="D237" s="2" t="str">
        <f>VLOOKUP($A237,'IT additions'!$D$4:$K$802,8,FALSE)</f>
        <v>Systems Modernization</v>
      </c>
    </row>
    <row r="238" spans="1:4" ht="43.2" x14ac:dyDescent="0.3">
      <c r="A238" t="s">
        <v>31</v>
      </c>
      <c r="B238" s="28">
        <v>659328.49</v>
      </c>
      <c r="C238" s="2" t="str">
        <f>VLOOKUP(A238,'IT additions'!$D$4:$K$802,7,FALSE)</f>
        <v>Infrastructure telecommunications technology to support South King location.  See testimony or work papers of Doug Loreen.</v>
      </c>
      <c r="D238" s="2" t="str">
        <f>VLOOKUP($A238,'IT additions'!$D$4:$K$802,8,FALSE)</f>
        <v>Systems Modernization</v>
      </c>
    </row>
    <row r="239" spans="1:4" x14ac:dyDescent="0.3">
      <c r="A239" t="s">
        <v>80</v>
      </c>
      <c r="B239" s="28">
        <v>69617.13</v>
      </c>
      <c r="C239" s="2" t="str">
        <f>VLOOKUP(A239,'IT additions'!$D$4:$K$802,7,FALSE)</f>
        <v>less than 100K</v>
      </c>
      <c r="D239" s="2">
        <f>VLOOKUP($A239,'IT additions'!$D$4:$K$802,8,FALSE)</f>
        <v>0</v>
      </c>
    </row>
    <row r="240" spans="1:4" ht="57.6" x14ac:dyDescent="0.3">
      <c r="A240" t="s">
        <v>82</v>
      </c>
      <c r="B240" s="28">
        <v>293261.40000000002</v>
      </c>
      <c r="C240" s="2" t="str">
        <f>VLOOKUP(A240,'IT additions'!$D$4:$K$802,7,FALSE)</f>
        <v>Purchase of applications licenses to support growth of Tax Jurisdication software and application enhancements required to support management of city and utility tax reporting</v>
      </c>
      <c r="D240" s="2" t="str">
        <f>VLOOKUP($A240,'IT additions'!$D$4:$K$802,8,FALSE)</f>
        <v>Systems Modernization</v>
      </c>
    </row>
    <row r="241" spans="1:4" x14ac:dyDescent="0.3">
      <c r="A241" t="s">
        <v>773</v>
      </c>
      <c r="B241" s="28">
        <v>211.46</v>
      </c>
      <c r="C241" s="2" t="str">
        <f>VLOOKUP(A241,'IT additions'!$D$4:$K$802,7,FALSE)</f>
        <v>less than 100K</v>
      </c>
      <c r="D241" s="2">
        <f>VLOOKUP($A241,'IT additions'!$D$4:$K$802,8,FALSE)</f>
        <v>0</v>
      </c>
    </row>
    <row r="242" spans="1:4" ht="57.6" x14ac:dyDescent="0.3">
      <c r="A242" t="s">
        <v>388</v>
      </c>
      <c r="B242" s="28">
        <v>53491.319999999992</v>
      </c>
      <c r="C242" s="2" t="str">
        <f>VLOOKUP(A242,'IT additions'!$D$4:$K$802,7,FALSE)</f>
        <v>Annaul Infrastructure tecommunications equipment and growth related to replacement of end-of-live equipment or addition of new equipment to support environment growth</v>
      </c>
      <c r="D242" s="2" t="str">
        <f>VLOOKUP($A242,'IT additions'!$D$4:$K$802,8,FALSE)</f>
        <v>Systems Modernization</v>
      </c>
    </row>
    <row r="243" spans="1:4" x14ac:dyDescent="0.3">
      <c r="A243" t="s">
        <v>749</v>
      </c>
      <c r="B243" s="28">
        <v>0</v>
      </c>
      <c r="C243" s="2" t="str">
        <f>VLOOKUP(A243,'IT additions'!$D$4:$K$802,7,FALSE)</f>
        <v>less than 100K</v>
      </c>
      <c r="D243" s="2">
        <f>VLOOKUP($A243,'IT additions'!$D$4:$K$802,8,FALSE)</f>
        <v>0</v>
      </c>
    </row>
    <row r="244" spans="1:4" x14ac:dyDescent="0.3">
      <c r="A244" t="s">
        <v>495</v>
      </c>
      <c r="B244" s="28">
        <v>52407.18</v>
      </c>
      <c r="C244" s="2" t="str">
        <f>VLOOKUP(A244,'IT additions'!$D$4:$K$802,7,FALSE)</f>
        <v>less than 100K</v>
      </c>
      <c r="D244" s="2">
        <f>VLOOKUP($A244,'IT additions'!$D$4:$K$802,8,FALSE)</f>
        <v>0</v>
      </c>
    </row>
    <row r="245" spans="1:4" x14ac:dyDescent="0.3">
      <c r="A245" t="s">
        <v>756</v>
      </c>
      <c r="B245" s="28">
        <v>135.63</v>
      </c>
      <c r="C245" s="2" t="str">
        <f>VLOOKUP(A245,'IT additions'!$D$4:$K$802,7,FALSE)</f>
        <v>less than 100K</v>
      </c>
      <c r="D245" s="2">
        <f>VLOOKUP($A245,'IT additions'!$D$4:$K$802,8,FALSE)</f>
        <v>0</v>
      </c>
    </row>
    <row r="246" spans="1:4" ht="57.6" x14ac:dyDescent="0.3">
      <c r="A246" t="s">
        <v>86</v>
      </c>
      <c r="B246" s="28">
        <v>1367652.1899999995</v>
      </c>
      <c r="C246" s="2" t="str">
        <f>VLOOKUP(A246,'IT additions'!$D$4:$K$802,7,FALSE)</f>
        <v>Application purchase of Implementation of OMS-TOA application to automate outage, switching, logging and event analysis tasks in the Load Office.</v>
      </c>
      <c r="D246" s="2" t="str">
        <f>VLOOKUP($A246,'IT additions'!$D$4:$K$802,8,FALSE)</f>
        <v>New systems</v>
      </c>
    </row>
    <row r="247" spans="1:4" ht="28.8" x14ac:dyDescent="0.3">
      <c r="A247" t="s">
        <v>398</v>
      </c>
      <c r="B247" s="28">
        <v>111752.45999999999</v>
      </c>
      <c r="C247" s="2" t="str">
        <f>VLOOKUP(A247,'IT additions'!$D$4:$K$802,7,FALSE)</f>
        <v>Installation of infrastructure communication equipment to upgrade converter chassis</v>
      </c>
      <c r="D247" s="2" t="str">
        <f>VLOOKUP($A247,'IT additions'!$D$4:$K$802,8,FALSE)</f>
        <v>Systems Modernization</v>
      </c>
    </row>
    <row r="248" spans="1:4" x14ac:dyDescent="0.3">
      <c r="A248" t="s">
        <v>740</v>
      </c>
      <c r="B248" s="28">
        <v>-657.94</v>
      </c>
      <c r="C248" s="2" t="str">
        <f>VLOOKUP(A248,'IT additions'!$D$4:$K$802,7,FALSE)</f>
        <v>less than 100K</v>
      </c>
      <c r="D248" s="2">
        <f>VLOOKUP($A248,'IT additions'!$D$4:$K$802,8,FALSE)</f>
        <v>0</v>
      </c>
    </row>
    <row r="249" spans="1:4" x14ac:dyDescent="0.3">
      <c r="A249" t="s">
        <v>788</v>
      </c>
      <c r="B249" s="28">
        <v>0</v>
      </c>
      <c r="C249" s="2" t="str">
        <f>VLOOKUP(A249,'IT additions'!$D$4:$K$802,7,FALSE)</f>
        <v>less than 100K</v>
      </c>
      <c r="D249" s="2">
        <f>VLOOKUP($A249,'IT additions'!$D$4:$K$802,8,FALSE)</f>
        <v>0</v>
      </c>
    </row>
    <row r="250" spans="1:4" x14ac:dyDescent="0.3">
      <c r="A250" t="s">
        <v>235</v>
      </c>
      <c r="B250" s="28">
        <v>-69150.210000000006</v>
      </c>
      <c r="C250" s="2" t="str">
        <f>VLOOKUP(A250,'IT additions'!$D$4:$K$802,7,FALSE)</f>
        <v>less than 100K</v>
      </c>
      <c r="D250" s="2">
        <f>VLOOKUP($A250,'IT additions'!$D$4:$K$802,8,FALSE)</f>
        <v>0</v>
      </c>
    </row>
    <row r="251" spans="1:4" x14ac:dyDescent="0.3">
      <c r="A251" t="s">
        <v>786</v>
      </c>
      <c r="B251" s="28">
        <v>54.389999999999418</v>
      </c>
      <c r="C251" s="2" t="str">
        <f>VLOOKUP(A251,'IT additions'!$D$4:$K$802,7,FALSE)</f>
        <v>less than 100K</v>
      </c>
      <c r="D251" s="2">
        <f>VLOOKUP($A251,'IT additions'!$D$4:$K$802,8,FALSE)</f>
        <v>0</v>
      </c>
    </row>
    <row r="252" spans="1:4" ht="28.8" x14ac:dyDescent="0.3">
      <c r="A252" t="s">
        <v>556</v>
      </c>
      <c r="B252" s="28">
        <v>135219.79</v>
      </c>
      <c r="C252" s="2" t="str">
        <f>VLOOKUP(A252,'IT additions'!$D$4:$K$802,7,FALSE)</f>
        <v>Infrastructure Technology to support Wild Horse Battery Project.</v>
      </c>
      <c r="D252" s="2" t="str">
        <f>VLOOKUP($A252,'IT additions'!$D$4:$K$802,8,FALSE)</f>
        <v>Systems Modernization</v>
      </c>
    </row>
    <row r="253" spans="1:4" ht="86.4" x14ac:dyDescent="0.3">
      <c r="A253" t="s">
        <v>33</v>
      </c>
      <c r="B253" s="28">
        <v>3726834.95</v>
      </c>
      <c r="C253" s="2" t="str">
        <f>VLOOKUP(A253,'IT additions'!$D$4:$K$802,7,FALSE)</f>
        <v>Infrastructure technology build in Bellevue locations, including servers, workstations, tablets, laptops, peripheral equipment and network installation in support of upgrades to multiple conference room and sit stand desk builds on HR floor for Employee testing.</v>
      </c>
      <c r="D253" s="2" t="str">
        <f>VLOOKUP($A253,'IT additions'!$D$4:$K$802,8,FALSE)</f>
        <v>Systems Modernization</v>
      </c>
    </row>
    <row r="254" spans="1:4" ht="57.6" x14ac:dyDescent="0.3">
      <c r="A254" t="s">
        <v>425</v>
      </c>
      <c r="B254" s="28">
        <v>560040.1100000001</v>
      </c>
      <c r="C254" s="2" t="str">
        <f>VLOOKUP(A254,'IT additions'!$D$4:$K$802,7,FALSE)</f>
        <v xml:space="preserve">Infrastructure enhancements to Rockport Radio Base station radio coverage including radio transmitters, an antenna system and network switch. </v>
      </c>
      <c r="D254" s="2" t="str">
        <f>VLOOKUP($A254,'IT additions'!$D$4:$K$802,8,FALSE)</f>
        <v>Systems Modernization</v>
      </c>
    </row>
    <row r="255" spans="1:4" ht="43.2" x14ac:dyDescent="0.3">
      <c r="A255" t="s">
        <v>329</v>
      </c>
      <c r="B255" s="28">
        <v>186264.05</v>
      </c>
      <c r="C255" s="2" t="str">
        <f>VLOOKUP(A255,'IT additions'!$D$4:$K$802,7,FALSE)</f>
        <v>Securiting infrastructure growht.  Purchase of security RSA token technology associated with environment growth</v>
      </c>
      <c r="D255" s="2" t="str">
        <f>VLOOKUP($A255,'IT additions'!$D$4:$K$802,8,FALSE)</f>
        <v>Systems Modernization</v>
      </c>
    </row>
    <row r="256" spans="1:4" x14ac:dyDescent="0.3">
      <c r="A256" t="s">
        <v>798</v>
      </c>
      <c r="B256" s="28">
        <f>SUM(B2:B255)</f>
        <v>311766234.05000001</v>
      </c>
    </row>
    <row r="260" spans="1:1" x14ac:dyDescent="0.3">
      <c r="A260" t="s">
        <v>802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58"/>
  <sheetViews>
    <sheetView workbookViewId="0">
      <selection activeCell="B1" sqref="B1:B1048576"/>
    </sheetView>
  </sheetViews>
  <sheetFormatPr defaultRowHeight="14.4" x14ac:dyDescent="0.3"/>
  <cols>
    <col min="1" max="1" width="39.5546875" bestFit="1" customWidth="1"/>
    <col min="2" max="2" width="18.21875" style="23" bestFit="1" customWidth="1"/>
  </cols>
  <sheetData>
    <row r="3" spans="1:2" x14ac:dyDescent="0.3">
      <c r="A3" s="26" t="s">
        <v>797</v>
      </c>
      <c r="B3" s="23" t="s">
        <v>799</v>
      </c>
    </row>
    <row r="4" spans="1:2" x14ac:dyDescent="0.3">
      <c r="A4" s="27" t="s">
        <v>139</v>
      </c>
      <c r="B4" s="23">
        <v>224889.58000000002</v>
      </c>
    </row>
    <row r="5" spans="1:2" x14ac:dyDescent="0.3">
      <c r="A5" s="27" t="s">
        <v>475</v>
      </c>
      <c r="B5" s="23">
        <v>58297.49</v>
      </c>
    </row>
    <row r="6" spans="1:2" x14ac:dyDescent="0.3">
      <c r="A6" s="27" t="s">
        <v>240</v>
      </c>
      <c r="B6" s="23">
        <v>99831.84</v>
      </c>
    </row>
    <row r="7" spans="1:2" x14ac:dyDescent="0.3">
      <c r="A7" s="27" t="s">
        <v>237</v>
      </c>
      <c r="B7" s="23">
        <v>297439.68</v>
      </c>
    </row>
    <row r="8" spans="1:2" x14ac:dyDescent="0.3">
      <c r="A8" s="27" t="s">
        <v>242</v>
      </c>
      <c r="B8" s="23">
        <v>186108.41999999998</v>
      </c>
    </row>
    <row r="9" spans="1:2" x14ac:dyDescent="0.3">
      <c r="A9" s="27" t="s">
        <v>245</v>
      </c>
      <c r="B9" s="23">
        <v>4905102.9899999993</v>
      </c>
    </row>
    <row r="10" spans="1:2" x14ac:dyDescent="0.3">
      <c r="A10" s="27" t="s">
        <v>253</v>
      </c>
      <c r="B10" s="23">
        <v>226106.25</v>
      </c>
    </row>
    <row r="11" spans="1:2" x14ac:dyDescent="0.3">
      <c r="A11" s="27" t="s">
        <v>255</v>
      </c>
      <c r="B11" s="23">
        <v>389718.41</v>
      </c>
    </row>
    <row r="12" spans="1:2" x14ac:dyDescent="0.3">
      <c r="A12" s="27" t="s">
        <v>257</v>
      </c>
      <c r="B12" s="23">
        <v>2699053.88</v>
      </c>
    </row>
    <row r="13" spans="1:2" x14ac:dyDescent="0.3">
      <c r="A13" s="27" t="s">
        <v>358</v>
      </c>
      <c r="B13" s="23">
        <v>370365.62000000005</v>
      </c>
    </row>
    <row r="14" spans="1:2" x14ac:dyDescent="0.3">
      <c r="A14" s="27" t="s">
        <v>362</v>
      </c>
      <c r="B14" s="23">
        <v>315350.26</v>
      </c>
    </row>
    <row r="15" spans="1:2" x14ac:dyDescent="0.3">
      <c r="A15" s="27" t="s">
        <v>366</v>
      </c>
      <c r="B15" s="23">
        <v>475748.27999999997</v>
      </c>
    </row>
    <row r="16" spans="1:2" x14ac:dyDescent="0.3">
      <c r="A16" s="27" t="s">
        <v>266</v>
      </c>
      <c r="B16" s="23">
        <v>238317.9</v>
      </c>
    </row>
    <row r="17" spans="1:2" x14ac:dyDescent="0.3">
      <c r="A17" s="27" t="s">
        <v>263</v>
      </c>
      <c r="B17" s="23">
        <v>366103.39</v>
      </c>
    </row>
    <row r="18" spans="1:2" x14ac:dyDescent="0.3">
      <c r="A18" s="27" t="s">
        <v>459</v>
      </c>
      <c r="B18" s="23">
        <v>251820.46</v>
      </c>
    </row>
    <row r="19" spans="1:2" x14ac:dyDescent="0.3">
      <c r="A19" s="27" t="s">
        <v>456</v>
      </c>
      <c r="B19" s="23">
        <v>542954.77</v>
      </c>
    </row>
    <row r="20" spans="1:2" x14ac:dyDescent="0.3">
      <c r="A20" s="27" t="s">
        <v>453</v>
      </c>
      <c r="B20" s="23">
        <v>413139.69</v>
      </c>
    </row>
    <row r="21" spans="1:2" x14ac:dyDescent="0.3">
      <c r="A21" s="27" t="s">
        <v>250</v>
      </c>
      <c r="B21" s="23">
        <v>188043.54</v>
      </c>
    </row>
    <row r="22" spans="1:2" x14ac:dyDescent="0.3">
      <c r="A22" s="27" t="s">
        <v>375</v>
      </c>
      <c r="B22" s="23">
        <v>356653.79</v>
      </c>
    </row>
    <row r="23" spans="1:2" x14ac:dyDescent="0.3">
      <c r="A23" s="27" t="s">
        <v>379</v>
      </c>
      <c r="B23" s="23">
        <v>236863.40000000002</v>
      </c>
    </row>
    <row r="24" spans="1:2" x14ac:dyDescent="0.3">
      <c r="A24" s="27" t="s">
        <v>281</v>
      </c>
      <c r="B24" s="23">
        <v>534468.91999999993</v>
      </c>
    </row>
    <row r="25" spans="1:2" x14ac:dyDescent="0.3">
      <c r="A25" s="27" t="s">
        <v>297</v>
      </c>
      <c r="B25" s="23">
        <v>197867.79000000004</v>
      </c>
    </row>
    <row r="26" spans="1:2" x14ac:dyDescent="0.3">
      <c r="A26" s="27" t="s">
        <v>332</v>
      </c>
      <c r="B26" s="23">
        <v>200943.43</v>
      </c>
    </row>
    <row r="27" spans="1:2" x14ac:dyDescent="0.3">
      <c r="A27" s="27" t="s">
        <v>353</v>
      </c>
      <c r="B27" s="23">
        <v>465565.23</v>
      </c>
    </row>
    <row r="28" spans="1:2" x14ac:dyDescent="0.3">
      <c r="A28" s="27" t="s">
        <v>356</v>
      </c>
      <c r="B28" s="23">
        <v>619096.69000000006</v>
      </c>
    </row>
    <row r="29" spans="1:2" x14ac:dyDescent="0.3">
      <c r="A29" s="27" t="s">
        <v>385</v>
      </c>
      <c r="B29" s="23">
        <v>71930.73</v>
      </c>
    </row>
    <row r="30" spans="1:2" x14ac:dyDescent="0.3">
      <c r="A30" s="27" t="s">
        <v>392</v>
      </c>
      <c r="B30" s="23">
        <v>660526.8400000002</v>
      </c>
    </row>
    <row r="31" spans="1:2" x14ac:dyDescent="0.3">
      <c r="A31" s="27" t="s">
        <v>405</v>
      </c>
      <c r="B31" s="23">
        <v>31143.810000000005</v>
      </c>
    </row>
    <row r="32" spans="1:2" x14ac:dyDescent="0.3">
      <c r="A32" s="27" t="s">
        <v>402</v>
      </c>
      <c r="B32" s="23">
        <v>18491.48</v>
      </c>
    </row>
    <row r="33" spans="1:2" x14ac:dyDescent="0.3">
      <c r="A33" s="27" t="s">
        <v>259</v>
      </c>
      <c r="B33" s="23">
        <v>20030.62</v>
      </c>
    </row>
    <row r="34" spans="1:2" x14ac:dyDescent="0.3">
      <c r="A34" s="27" t="s">
        <v>468</v>
      </c>
      <c r="B34" s="23">
        <v>119567.6</v>
      </c>
    </row>
    <row r="35" spans="1:2" x14ac:dyDescent="0.3">
      <c r="A35" s="27" t="s">
        <v>465</v>
      </c>
      <c r="B35" s="23">
        <v>140251.4</v>
      </c>
    </row>
    <row r="36" spans="1:2" x14ac:dyDescent="0.3">
      <c r="A36" s="27" t="s">
        <v>470</v>
      </c>
      <c r="B36" s="23">
        <v>712501.35000000009</v>
      </c>
    </row>
    <row r="37" spans="1:2" x14ac:dyDescent="0.3">
      <c r="A37" s="27" t="s">
        <v>337</v>
      </c>
      <c r="B37" s="23">
        <v>13706.150000000001</v>
      </c>
    </row>
    <row r="38" spans="1:2" x14ac:dyDescent="0.3">
      <c r="A38" s="27" t="s">
        <v>335</v>
      </c>
      <c r="B38" s="23">
        <v>459196.17</v>
      </c>
    </row>
    <row r="39" spans="1:2" x14ac:dyDescent="0.3">
      <c r="A39" s="27" t="s">
        <v>152</v>
      </c>
      <c r="B39" s="23">
        <v>969686.36</v>
      </c>
    </row>
    <row r="40" spans="1:2" x14ac:dyDescent="0.3">
      <c r="A40" s="27" t="s">
        <v>437</v>
      </c>
      <c r="B40" s="23">
        <v>1484526.5999999999</v>
      </c>
    </row>
    <row r="41" spans="1:2" x14ac:dyDescent="0.3">
      <c r="A41" s="27" t="s">
        <v>340</v>
      </c>
      <c r="B41" s="23">
        <v>101694.94</v>
      </c>
    </row>
    <row r="42" spans="1:2" x14ac:dyDescent="0.3">
      <c r="A42" s="27" t="s">
        <v>210</v>
      </c>
      <c r="B42" s="23">
        <v>28175.780000000002</v>
      </c>
    </row>
    <row r="43" spans="1:2" x14ac:dyDescent="0.3">
      <c r="A43" s="27" t="s">
        <v>222</v>
      </c>
      <c r="B43" s="23">
        <v>240045.01</v>
      </c>
    </row>
    <row r="44" spans="1:2" x14ac:dyDescent="0.3">
      <c r="A44" s="27" t="s">
        <v>487</v>
      </c>
      <c r="B44" s="23">
        <v>1139.570000000007</v>
      </c>
    </row>
    <row r="45" spans="1:2" x14ac:dyDescent="0.3">
      <c r="A45" s="27" t="s">
        <v>96</v>
      </c>
      <c r="B45" s="23">
        <v>30777032.690000005</v>
      </c>
    </row>
    <row r="46" spans="1:2" x14ac:dyDescent="0.3">
      <c r="A46" s="27" t="s">
        <v>408</v>
      </c>
      <c r="B46" s="23">
        <v>91962.72</v>
      </c>
    </row>
    <row r="47" spans="1:2" x14ac:dyDescent="0.3">
      <c r="A47" s="27" t="s">
        <v>440</v>
      </c>
      <c r="B47" s="23">
        <v>251798.8</v>
      </c>
    </row>
    <row r="48" spans="1:2" x14ac:dyDescent="0.3">
      <c r="A48" s="27" t="s">
        <v>12</v>
      </c>
      <c r="B48" s="23">
        <v>178720.87</v>
      </c>
    </row>
    <row r="49" spans="1:2" x14ac:dyDescent="0.3">
      <c r="A49" s="27" t="s">
        <v>21</v>
      </c>
      <c r="B49" s="23">
        <v>1126307.82</v>
      </c>
    </row>
    <row r="50" spans="1:2" x14ac:dyDescent="0.3">
      <c r="A50" s="27" t="s">
        <v>548</v>
      </c>
      <c r="B50" s="23">
        <v>308893.98</v>
      </c>
    </row>
    <row r="51" spans="1:2" x14ac:dyDescent="0.3">
      <c r="A51" s="27" t="s">
        <v>551</v>
      </c>
      <c r="B51" s="23">
        <v>380791.13999999996</v>
      </c>
    </row>
    <row r="52" spans="1:2" x14ac:dyDescent="0.3">
      <c r="A52" s="27" t="s">
        <v>509</v>
      </c>
      <c r="B52" s="23">
        <v>21685.649999999998</v>
      </c>
    </row>
    <row r="53" spans="1:2" x14ac:dyDescent="0.3">
      <c r="A53" s="27" t="s">
        <v>512</v>
      </c>
      <c r="B53" s="23">
        <v>2381535.15</v>
      </c>
    </row>
    <row r="54" spans="1:2" x14ac:dyDescent="0.3">
      <c r="A54" s="27" t="s">
        <v>514</v>
      </c>
      <c r="B54" s="23">
        <v>539393.25</v>
      </c>
    </row>
    <row r="55" spans="1:2" x14ac:dyDescent="0.3">
      <c r="A55" s="27" t="s">
        <v>516</v>
      </c>
      <c r="B55" s="23">
        <v>3676202.16</v>
      </c>
    </row>
    <row r="56" spans="1:2" x14ac:dyDescent="0.3">
      <c r="A56" s="27" t="s">
        <v>518</v>
      </c>
      <c r="B56" s="23">
        <v>135365.02000000002</v>
      </c>
    </row>
    <row r="57" spans="1:2" x14ac:dyDescent="0.3">
      <c r="A57" s="27" t="s">
        <v>520</v>
      </c>
      <c r="B57" s="23">
        <v>447091.55</v>
      </c>
    </row>
    <row r="58" spans="1:2" x14ac:dyDescent="0.3">
      <c r="A58" s="27" t="s">
        <v>212</v>
      </c>
      <c r="B58" s="23">
        <v>364369.00000000006</v>
      </c>
    </row>
    <row r="59" spans="1:2" x14ac:dyDescent="0.3">
      <c r="A59" s="27" t="s">
        <v>607</v>
      </c>
      <c r="B59" s="23">
        <v>14768840.000000004</v>
      </c>
    </row>
    <row r="60" spans="1:2" x14ac:dyDescent="0.3">
      <c r="A60" s="27" t="s">
        <v>649</v>
      </c>
      <c r="B60" s="23">
        <v>4753919.1499999994</v>
      </c>
    </row>
    <row r="61" spans="1:2" x14ac:dyDescent="0.3">
      <c r="A61" s="27" t="s">
        <v>655</v>
      </c>
      <c r="B61" s="23">
        <v>23594317.690000001</v>
      </c>
    </row>
    <row r="62" spans="1:2" x14ac:dyDescent="0.3">
      <c r="A62" s="27" t="s">
        <v>686</v>
      </c>
      <c r="B62" s="23">
        <v>165908.97999999998</v>
      </c>
    </row>
    <row r="63" spans="1:2" x14ac:dyDescent="0.3">
      <c r="A63" s="27" t="s">
        <v>764</v>
      </c>
      <c r="B63" s="23">
        <v>0</v>
      </c>
    </row>
    <row r="64" spans="1:2" x14ac:dyDescent="0.3">
      <c r="A64" s="27" t="s">
        <v>737</v>
      </c>
      <c r="B64" s="23">
        <v>-2618.7000000000003</v>
      </c>
    </row>
    <row r="65" spans="1:2" x14ac:dyDescent="0.3">
      <c r="A65" s="27" t="s">
        <v>571</v>
      </c>
      <c r="B65" s="23">
        <v>0</v>
      </c>
    </row>
    <row r="66" spans="1:2" x14ac:dyDescent="0.3">
      <c r="A66" s="27" t="s">
        <v>791</v>
      </c>
      <c r="B66" s="23">
        <v>-2305.7399999999998</v>
      </c>
    </row>
    <row r="67" spans="1:2" x14ac:dyDescent="0.3">
      <c r="A67" s="27" t="s">
        <v>564</v>
      </c>
      <c r="B67" s="23">
        <v>141598.85</v>
      </c>
    </row>
    <row r="68" spans="1:2" x14ac:dyDescent="0.3">
      <c r="A68" s="27" t="s">
        <v>567</v>
      </c>
      <c r="B68" s="23">
        <v>1830.01</v>
      </c>
    </row>
    <row r="69" spans="1:2" x14ac:dyDescent="0.3">
      <c r="A69" s="27" t="s">
        <v>760</v>
      </c>
      <c r="B69" s="23">
        <v>0</v>
      </c>
    </row>
    <row r="70" spans="1:2" x14ac:dyDescent="0.3">
      <c r="A70" s="27" t="s">
        <v>771</v>
      </c>
      <c r="B70" s="23">
        <v>12081.53</v>
      </c>
    </row>
    <row r="71" spans="1:2" x14ac:dyDescent="0.3">
      <c r="A71" s="27" t="s">
        <v>562</v>
      </c>
      <c r="B71" s="23">
        <v>0</v>
      </c>
    </row>
    <row r="72" spans="1:2" x14ac:dyDescent="0.3">
      <c r="A72" s="27" t="s">
        <v>560</v>
      </c>
      <c r="B72" s="23">
        <v>0</v>
      </c>
    </row>
    <row r="73" spans="1:2" x14ac:dyDescent="0.3">
      <c r="A73" s="27" t="s">
        <v>569</v>
      </c>
      <c r="B73" s="23">
        <v>0</v>
      </c>
    </row>
    <row r="74" spans="1:2" x14ac:dyDescent="0.3">
      <c r="A74" s="27" t="s">
        <v>411</v>
      </c>
      <c r="B74" s="23">
        <v>1138890.3600000001</v>
      </c>
    </row>
    <row r="75" spans="1:2" x14ac:dyDescent="0.3">
      <c r="A75" s="27" t="s">
        <v>203</v>
      </c>
      <c r="B75" s="23">
        <v>386069.71000000008</v>
      </c>
    </row>
    <row r="76" spans="1:2" x14ac:dyDescent="0.3">
      <c r="A76" s="27" t="s">
        <v>532</v>
      </c>
      <c r="B76" s="23">
        <v>103611.04</v>
      </c>
    </row>
    <row r="77" spans="1:2" x14ac:dyDescent="0.3">
      <c r="A77" s="27" t="s">
        <v>523</v>
      </c>
      <c r="B77" s="23">
        <v>56045.919999999998</v>
      </c>
    </row>
    <row r="78" spans="1:2" x14ac:dyDescent="0.3">
      <c r="A78" s="27" t="s">
        <v>528</v>
      </c>
      <c r="B78" s="23">
        <v>1017628.7899999999</v>
      </c>
    </row>
    <row r="79" spans="1:2" x14ac:dyDescent="0.3">
      <c r="A79" s="27" t="s">
        <v>530</v>
      </c>
      <c r="B79" s="23">
        <v>657981.71</v>
      </c>
    </row>
    <row r="80" spans="1:2" x14ac:dyDescent="0.3">
      <c r="A80" s="27" t="s">
        <v>526</v>
      </c>
      <c r="B80" s="23">
        <v>666134.26</v>
      </c>
    </row>
    <row r="81" spans="1:2" x14ac:dyDescent="0.3">
      <c r="A81" s="27" t="s">
        <v>535</v>
      </c>
      <c r="B81" s="23">
        <v>14127.460000000001</v>
      </c>
    </row>
    <row r="82" spans="1:2" x14ac:dyDescent="0.3">
      <c r="A82" s="27" t="s">
        <v>421</v>
      </c>
      <c r="B82" s="23">
        <v>197932.24000000002</v>
      </c>
    </row>
    <row r="83" spans="1:2" x14ac:dyDescent="0.3">
      <c r="A83" s="27" t="s">
        <v>350</v>
      </c>
      <c r="B83" s="23">
        <v>915207.8</v>
      </c>
    </row>
    <row r="84" spans="1:2" x14ac:dyDescent="0.3">
      <c r="A84" s="27" t="s">
        <v>502</v>
      </c>
      <c r="B84" s="23">
        <v>14686.41</v>
      </c>
    </row>
    <row r="85" spans="1:2" x14ac:dyDescent="0.3">
      <c r="A85" s="27" t="s">
        <v>505</v>
      </c>
      <c r="B85" s="23">
        <v>0</v>
      </c>
    </row>
    <row r="86" spans="1:2" x14ac:dyDescent="0.3">
      <c r="A86" s="27" t="s">
        <v>507</v>
      </c>
      <c r="B86" s="23">
        <v>0</v>
      </c>
    </row>
    <row r="87" spans="1:2" x14ac:dyDescent="0.3">
      <c r="A87" s="27" t="s">
        <v>794</v>
      </c>
      <c r="B87" s="23">
        <v>7448.5099999999993</v>
      </c>
    </row>
    <row r="88" spans="1:2" x14ac:dyDescent="0.3">
      <c r="A88" s="27" t="s">
        <v>701</v>
      </c>
      <c r="B88" s="23">
        <v>401096.39</v>
      </c>
    </row>
    <row r="89" spans="1:2" x14ac:dyDescent="0.3">
      <c r="A89" s="27" t="s">
        <v>762</v>
      </c>
      <c r="B89" s="23">
        <v>650.55999999999995</v>
      </c>
    </row>
    <row r="90" spans="1:2" x14ac:dyDescent="0.3">
      <c r="A90" s="27" t="s">
        <v>539</v>
      </c>
      <c r="B90" s="23">
        <v>1167644.78</v>
      </c>
    </row>
    <row r="91" spans="1:2" x14ac:dyDescent="0.3">
      <c r="A91" s="27" t="s">
        <v>268</v>
      </c>
      <c r="B91" s="23">
        <v>1412031.27</v>
      </c>
    </row>
    <row r="92" spans="1:2" x14ac:dyDescent="0.3">
      <c r="A92" s="27" t="s">
        <v>102</v>
      </c>
      <c r="B92" s="23">
        <v>449517.76</v>
      </c>
    </row>
    <row r="93" spans="1:2" x14ac:dyDescent="0.3">
      <c r="A93" s="27" t="s">
        <v>482</v>
      </c>
      <c r="B93" s="23">
        <v>86390.1</v>
      </c>
    </row>
    <row r="94" spans="1:2" x14ac:dyDescent="0.3">
      <c r="A94" s="27" t="s">
        <v>537</v>
      </c>
      <c r="B94" s="23">
        <v>154503.91</v>
      </c>
    </row>
    <row r="95" spans="1:2" x14ac:dyDescent="0.3">
      <c r="A95" s="27" t="s">
        <v>150</v>
      </c>
      <c r="B95" s="23">
        <v>93861.36</v>
      </c>
    </row>
    <row r="96" spans="1:2" x14ac:dyDescent="0.3">
      <c r="A96" s="27" t="s">
        <v>478</v>
      </c>
      <c r="B96" s="23">
        <v>1424519.1099999999</v>
      </c>
    </row>
    <row r="97" spans="1:2" x14ac:dyDescent="0.3">
      <c r="A97" s="27" t="s">
        <v>93</v>
      </c>
      <c r="B97" s="23">
        <v>1419300.0200000003</v>
      </c>
    </row>
    <row r="98" spans="1:2" x14ac:dyDescent="0.3">
      <c r="A98" s="27" t="s">
        <v>271</v>
      </c>
      <c r="B98" s="23">
        <v>1944858.6100000003</v>
      </c>
    </row>
    <row r="99" spans="1:2" x14ac:dyDescent="0.3">
      <c r="A99" s="27" t="s">
        <v>729</v>
      </c>
      <c r="B99" s="23">
        <v>0</v>
      </c>
    </row>
    <row r="100" spans="1:2" x14ac:dyDescent="0.3">
      <c r="A100" s="27" t="s">
        <v>342</v>
      </c>
      <c r="B100" s="23">
        <v>111419.93</v>
      </c>
    </row>
    <row r="101" spans="1:2" x14ac:dyDescent="0.3">
      <c r="A101" s="27" t="s">
        <v>651</v>
      </c>
      <c r="B101" s="23">
        <v>1189006.2100000002</v>
      </c>
    </row>
    <row r="102" spans="1:2" x14ac:dyDescent="0.3">
      <c r="A102" s="27" t="s">
        <v>591</v>
      </c>
      <c r="B102" s="23">
        <v>0</v>
      </c>
    </row>
    <row r="103" spans="1:2" x14ac:dyDescent="0.3">
      <c r="A103" s="27" t="s">
        <v>593</v>
      </c>
      <c r="B103" s="23">
        <v>17922.269999999979</v>
      </c>
    </row>
    <row r="104" spans="1:2" x14ac:dyDescent="0.3">
      <c r="A104" s="27" t="s">
        <v>716</v>
      </c>
      <c r="B104" s="23">
        <v>723261.62</v>
      </c>
    </row>
    <row r="105" spans="1:2" x14ac:dyDescent="0.3">
      <c r="A105" s="27" t="s">
        <v>596</v>
      </c>
      <c r="B105" s="23">
        <v>-196759.97000000003</v>
      </c>
    </row>
    <row r="106" spans="1:2" x14ac:dyDescent="0.3">
      <c r="A106" s="27" t="s">
        <v>600</v>
      </c>
      <c r="B106" s="23">
        <v>-36783.79</v>
      </c>
    </row>
    <row r="107" spans="1:2" x14ac:dyDescent="0.3">
      <c r="A107" s="27" t="s">
        <v>658</v>
      </c>
      <c r="B107" s="23">
        <v>2601876.21</v>
      </c>
    </row>
    <row r="108" spans="1:2" x14ac:dyDescent="0.3">
      <c r="A108" s="27" t="s">
        <v>581</v>
      </c>
      <c r="B108" s="23">
        <v>22800.9</v>
      </c>
    </row>
    <row r="109" spans="1:2" x14ac:dyDescent="0.3">
      <c r="A109" s="27" t="s">
        <v>578</v>
      </c>
      <c r="B109" s="23">
        <v>531234.5</v>
      </c>
    </row>
    <row r="110" spans="1:2" x14ac:dyDescent="0.3">
      <c r="A110" s="27" t="s">
        <v>714</v>
      </c>
      <c r="B110" s="23">
        <v>34385.5</v>
      </c>
    </row>
    <row r="111" spans="1:2" x14ac:dyDescent="0.3">
      <c r="A111" s="27" t="s">
        <v>722</v>
      </c>
      <c r="B111" s="23">
        <v>353244.63</v>
      </c>
    </row>
    <row r="112" spans="1:2" x14ac:dyDescent="0.3">
      <c r="A112" s="27" t="s">
        <v>694</v>
      </c>
      <c r="B112" s="23">
        <v>467399.57</v>
      </c>
    </row>
    <row r="113" spans="1:2" x14ac:dyDescent="0.3">
      <c r="A113" s="27" t="s">
        <v>697</v>
      </c>
      <c r="B113" s="23">
        <v>156190.76</v>
      </c>
    </row>
    <row r="114" spans="1:2" x14ac:dyDescent="0.3">
      <c r="A114" s="27" t="s">
        <v>699</v>
      </c>
      <c r="B114" s="23">
        <v>471.09999999999991</v>
      </c>
    </row>
    <row r="115" spans="1:2" x14ac:dyDescent="0.3">
      <c r="A115" s="27" t="s">
        <v>724</v>
      </c>
      <c r="B115" s="23">
        <v>8291.5799999999981</v>
      </c>
    </row>
    <row r="116" spans="1:2" x14ac:dyDescent="0.3">
      <c r="A116" s="27" t="s">
        <v>689</v>
      </c>
      <c r="B116" s="23">
        <v>14654.71</v>
      </c>
    </row>
    <row r="117" spans="1:2" x14ac:dyDescent="0.3">
      <c r="A117" s="27" t="s">
        <v>602</v>
      </c>
      <c r="B117" s="23">
        <v>61504.670000000006</v>
      </c>
    </row>
    <row r="118" spans="1:2" x14ac:dyDescent="0.3">
      <c r="A118" s="27" t="s">
        <v>712</v>
      </c>
      <c r="B118" s="23">
        <v>76000.780000000013</v>
      </c>
    </row>
    <row r="119" spans="1:2" x14ac:dyDescent="0.3">
      <c r="A119" s="27" t="s">
        <v>709</v>
      </c>
      <c r="B119" s="23">
        <v>603506.85</v>
      </c>
    </row>
    <row r="120" spans="1:2" x14ac:dyDescent="0.3">
      <c r="A120" s="27" t="s">
        <v>604</v>
      </c>
      <c r="B120" s="23">
        <v>14683.99</v>
      </c>
    </row>
    <row r="121" spans="1:2" x14ac:dyDescent="0.3">
      <c r="A121" s="27" t="s">
        <v>584</v>
      </c>
      <c r="B121" s="23">
        <v>165114.68</v>
      </c>
    </row>
    <row r="122" spans="1:2" x14ac:dyDescent="0.3">
      <c r="A122" s="27" t="s">
        <v>588</v>
      </c>
      <c r="B122" s="23">
        <v>283338.49999999994</v>
      </c>
    </row>
    <row r="123" spans="1:2" x14ac:dyDescent="0.3">
      <c r="A123" s="27" t="s">
        <v>707</v>
      </c>
      <c r="B123" s="23">
        <v>4987.79</v>
      </c>
    </row>
    <row r="124" spans="1:2" x14ac:dyDescent="0.3">
      <c r="A124" s="27" t="s">
        <v>574</v>
      </c>
      <c r="B124" s="23">
        <v>-13504.469999999987</v>
      </c>
    </row>
    <row r="125" spans="1:2" x14ac:dyDescent="0.3">
      <c r="A125" s="27" t="s">
        <v>576</v>
      </c>
      <c r="B125" s="23">
        <v>-9426.3600000000188</v>
      </c>
    </row>
    <row r="126" spans="1:2" x14ac:dyDescent="0.3">
      <c r="A126" s="27" t="s">
        <v>598</v>
      </c>
      <c r="B126" s="23">
        <v>0</v>
      </c>
    </row>
    <row r="127" spans="1:2" x14ac:dyDescent="0.3">
      <c r="A127" s="27" t="s">
        <v>718</v>
      </c>
      <c r="B127" s="23">
        <v>341373.07</v>
      </c>
    </row>
    <row r="128" spans="1:2" x14ac:dyDescent="0.3">
      <c r="A128" s="27" t="s">
        <v>720</v>
      </c>
      <c r="B128" s="23">
        <v>625789.9</v>
      </c>
    </row>
    <row r="129" spans="1:2" x14ac:dyDescent="0.3">
      <c r="A129" s="27" t="s">
        <v>692</v>
      </c>
      <c r="B129" s="23">
        <v>457176.54</v>
      </c>
    </row>
    <row r="130" spans="1:2" x14ac:dyDescent="0.3">
      <c r="A130" s="27" t="s">
        <v>673</v>
      </c>
      <c r="B130" s="23">
        <v>79132.03</v>
      </c>
    </row>
    <row r="131" spans="1:2" x14ac:dyDescent="0.3">
      <c r="A131" s="27" t="s">
        <v>676</v>
      </c>
      <c r="B131" s="23">
        <v>40471.770000000004</v>
      </c>
    </row>
    <row r="132" spans="1:2" x14ac:dyDescent="0.3">
      <c r="A132" s="27" t="s">
        <v>671</v>
      </c>
      <c r="B132" s="23">
        <v>230284.12</v>
      </c>
    </row>
    <row r="133" spans="1:2" x14ac:dyDescent="0.3">
      <c r="A133" s="27" t="s">
        <v>678</v>
      </c>
      <c r="B133" s="23">
        <v>20089.34</v>
      </c>
    </row>
    <row r="134" spans="1:2" x14ac:dyDescent="0.3">
      <c r="A134" s="27" t="s">
        <v>680</v>
      </c>
      <c r="B134" s="23">
        <v>51995.369999999995</v>
      </c>
    </row>
    <row r="135" spans="1:2" x14ac:dyDescent="0.3">
      <c r="A135" s="27" t="s">
        <v>668</v>
      </c>
      <c r="B135" s="23">
        <v>4783.3499999999995</v>
      </c>
    </row>
    <row r="136" spans="1:2" x14ac:dyDescent="0.3">
      <c r="A136" s="27" t="s">
        <v>663</v>
      </c>
      <c r="B136" s="23">
        <v>597859.02</v>
      </c>
    </row>
    <row r="137" spans="1:2" x14ac:dyDescent="0.3">
      <c r="A137" s="27" t="s">
        <v>156</v>
      </c>
      <c r="B137" s="23">
        <v>59974.759999999995</v>
      </c>
    </row>
    <row r="138" spans="1:2" x14ac:dyDescent="0.3">
      <c r="A138" s="27" t="s">
        <v>173</v>
      </c>
      <c r="B138" s="23">
        <v>16990239.199999999</v>
      </c>
    </row>
    <row r="139" spans="1:2" x14ac:dyDescent="0.3">
      <c r="A139" s="27" t="s">
        <v>320</v>
      </c>
      <c r="B139" s="23">
        <v>314820.07</v>
      </c>
    </row>
    <row r="140" spans="1:2" x14ac:dyDescent="0.3">
      <c r="A140" s="27" t="s">
        <v>766</v>
      </c>
      <c r="B140" s="23">
        <v>348804.66000000009</v>
      </c>
    </row>
    <row r="141" spans="1:2" x14ac:dyDescent="0.3">
      <c r="A141" s="27" t="s">
        <v>745</v>
      </c>
      <c r="B141" s="23">
        <v>172.48</v>
      </c>
    </row>
    <row r="142" spans="1:2" x14ac:dyDescent="0.3">
      <c r="A142" s="27" t="s">
        <v>312</v>
      </c>
      <c r="B142" s="23">
        <v>947278.45999999985</v>
      </c>
    </row>
    <row r="143" spans="1:2" x14ac:dyDescent="0.3">
      <c r="A143" s="27" t="s">
        <v>300</v>
      </c>
      <c r="B143" s="23">
        <v>4845807.32</v>
      </c>
    </row>
    <row r="144" spans="1:2" x14ac:dyDescent="0.3">
      <c r="A144" s="27" t="s">
        <v>60</v>
      </c>
      <c r="B144" s="23">
        <v>2653778.6799999997</v>
      </c>
    </row>
    <row r="145" spans="1:2" x14ac:dyDescent="0.3">
      <c r="A145" s="27" t="s">
        <v>63</v>
      </c>
      <c r="B145" s="23">
        <v>5777639.7000000011</v>
      </c>
    </row>
    <row r="146" spans="1:2" x14ac:dyDescent="0.3">
      <c r="A146" s="27" t="s">
        <v>735</v>
      </c>
      <c r="B146" s="23">
        <v>0</v>
      </c>
    </row>
    <row r="147" spans="1:2" x14ac:dyDescent="0.3">
      <c r="A147" s="27" t="s">
        <v>747</v>
      </c>
      <c r="B147" s="23">
        <v>0</v>
      </c>
    </row>
    <row r="148" spans="1:2" x14ac:dyDescent="0.3">
      <c r="A148" s="27" t="s">
        <v>428</v>
      </c>
      <c r="B148" s="23">
        <v>645489.10000000009</v>
      </c>
    </row>
    <row r="149" spans="1:2" x14ac:dyDescent="0.3">
      <c r="A149" s="27" t="s">
        <v>104</v>
      </c>
      <c r="B149" s="23">
        <v>17838232.25</v>
      </c>
    </row>
    <row r="150" spans="1:2" x14ac:dyDescent="0.3">
      <c r="A150" s="27" t="s">
        <v>109</v>
      </c>
      <c r="B150" s="23">
        <v>20176974.440000005</v>
      </c>
    </row>
    <row r="151" spans="1:2" x14ac:dyDescent="0.3">
      <c r="A151" s="27" t="s">
        <v>111</v>
      </c>
      <c r="B151" s="23">
        <v>28714884.879999995</v>
      </c>
    </row>
    <row r="152" spans="1:2" x14ac:dyDescent="0.3">
      <c r="A152" s="27" t="s">
        <v>107</v>
      </c>
      <c r="B152" s="23">
        <v>5051969.83</v>
      </c>
    </row>
    <row r="153" spans="1:2" x14ac:dyDescent="0.3">
      <c r="A153" s="27" t="s">
        <v>45</v>
      </c>
      <c r="B153" s="23">
        <v>3.6</v>
      </c>
    </row>
    <row r="154" spans="1:2" x14ac:dyDescent="0.3">
      <c r="A154" s="27" t="s">
        <v>682</v>
      </c>
      <c r="B154" s="23">
        <v>867017.97</v>
      </c>
    </row>
    <row r="155" spans="1:2" x14ac:dyDescent="0.3">
      <c r="A155" s="27" t="s">
        <v>684</v>
      </c>
      <c r="B155" s="23">
        <v>283817.65000000002</v>
      </c>
    </row>
    <row r="156" spans="1:2" x14ac:dyDescent="0.3">
      <c r="A156" s="27" t="s">
        <v>434</v>
      </c>
      <c r="B156" s="23">
        <v>450846.50999999995</v>
      </c>
    </row>
    <row r="157" spans="1:2" x14ac:dyDescent="0.3">
      <c r="A157" s="27" t="s">
        <v>158</v>
      </c>
      <c r="B157" s="23">
        <v>5113045.7700000014</v>
      </c>
    </row>
    <row r="158" spans="1:2" x14ac:dyDescent="0.3">
      <c r="A158" s="27" t="s">
        <v>309</v>
      </c>
      <c r="B158" s="23">
        <v>18884.05</v>
      </c>
    </row>
    <row r="159" spans="1:2" x14ac:dyDescent="0.3">
      <c r="A159" s="27" t="s">
        <v>66</v>
      </c>
      <c r="B159" s="23">
        <v>492171.31999999995</v>
      </c>
    </row>
    <row r="160" spans="1:2" x14ac:dyDescent="0.3">
      <c r="A160" s="27" t="s">
        <v>450</v>
      </c>
      <c r="B160" s="23">
        <v>338083.97000000003</v>
      </c>
    </row>
    <row r="161" spans="1:2" x14ac:dyDescent="0.3">
      <c r="A161" s="27" t="s">
        <v>197</v>
      </c>
      <c r="B161" s="23">
        <v>887592.51</v>
      </c>
    </row>
    <row r="162" spans="1:2" x14ac:dyDescent="0.3">
      <c r="A162" s="27" t="s">
        <v>176</v>
      </c>
      <c r="B162" s="23">
        <v>771035.01</v>
      </c>
    </row>
    <row r="163" spans="1:2" x14ac:dyDescent="0.3">
      <c r="A163" s="27" t="s">
        <v>180</v>
      </c>
      <c r="B163" s="23">
        <v>4816347.88</v>
      </c>
    </row>
    <row r="164" spans="1:2" x14ac:dyDescent="0.3">
      <c r="A164" s="27" t="s">
        <v>545</v>
      </c>
      <c r="B164" s="23">
        <v>543.08000000000175</v>
      </c>
    </row>
    <row r="165" spans="1:2" x14ac:dyDescent="0.3">
      <c r="A165" s="27" t="s">
        <v>217</v>
      </c>
      <c r="B165" s="23">
        <v>749238.12999999989</v>
      </c>
    </row>
    <row r="166" spans="1:2" x14ac:dyDescent="0.3">
      <c r="A166" s="27" t="s">
        <v>215</v>
      </c>
      <c r="B166" s="23">
        <v>818.61999999999534</v>
      </c>
    </row>
    <row r="167" spans="1:2" x14ac:dyDescent="0.3">
      <c r="A167" s="27" t="s">
        <v>69</v>
      </c>
      <c r="B167" s="23">
        <v>7190275.7700000014</v>
      </c>
    </row>
    <row r="168" spans="1:2" x14ac:dyDescent="0.3">
      <c r="A168" s="27" t="s">
        <v>116</v>
      </c>
      <c r="B168" s="23">
        <v>426788.14000000007</v>
      </c>
    </row>
    <row r="169" spans="1:2" x14ac:dyDescent="0.3">
      <c r="A169" s="27" t="s">
        <v>120</v>
      </c>
      <c r="B169" s="23">
        <v>181195.15</v>
      </c>
    </row>
    <row r="170" spans="1:2" x14ac:dyDescent="0.3">
      <c r="A170" s="27" t="s">
        <v>125</v>
      </c>
      <c r="B170" s="23">
        <v>339110.26</v>
      </c>
    </row>
    <row r="171" spans="1:2" x14ac:dyDescent="0.3">
      <c r="A171" s="27" t="s">
        <v>132</v>
      </c>
      <c r="B171" s="23">
        <v>263982.68999999994</v>
      </c>
    </row>
    <row r="172" spans="1:2" x14ac:dyDescent="0.3">
      <c r="A172" s="27" t="s">
        <v>136</v>
      </c>
      <c r="B172" s="23">
        <v>239176.18</v>
      </c>
    </row>
    <row r="173" spans="1:2" x14ac:dyDescent="0.3">
      <c r="A173" s="27" t="s">
        <v>142</v>
      </c>
      <c r="B173" s="23">
        <v>54150.62</v>
      </c>
    </row>
    <row r="174" spans="1:2" x14ac:dyDescent="0.3">
      <c r="A174" s="27" t="s">
        <v>146</v>
      </c>
      <c r="B174" s="23">
        <v>647994.31000000006</v>
      </c>
    </row>
    <row r="175" spans="1:2" x14ac:dyDescent="0.3">
      <c r="A175" s="27" t="s">
        <v>113</v>
      </c>
      <c r="B175" s="23">
        <v>249429.66000000003</v>
      </c>
    </row>
    <row r="176" spans="1:2" x14ac:dyDescent="0.3">
      <c r="A176" s="27" t="s">
        <v>118</v>
      </c>
      <c r="B176" s="23">
        <v>43175.7</v>
      </c>
    </row>
    <row r="177" spans="1:2" x14ac:dyDescent="0.3">
      <c r="A177" s="27" t="s">
        <v>123</v>
      </c>
      <c r="B177" s="23">
        <v>67120.490000000005</v>
      </c>
    </row>
    <row r="178" spans="1:2" x14ac:dyDescent="0.3">
      <c r="A178" s="27" t="s">
        <v>129</v>
      </c>
      <c r="B178" s="23">
        <v>326093.38</v>
      </c>
    </row>
    <row r="179" spans="1:2" x14ac:dyDescent="0.3">
      <c r="A179" s="27" t="s">
        <v>134</v>
      </c>
      <c r="B179" s="23">
        <v>96905.43</v>
      </c>
    </row>
    <row r="180" spans="1:2" x14ac:dyDescent="0.3">
      <c r="A180" s="27" t="s">
        <v>144</v>
      </c>
      <c r="B180" s="23">
        <v>661721.05000000005</v>
      </c>
    </row>
    <row r="181" spans="1:2" x14ac:dyDescent="0.3">
      <c r="A181" s="27" t="s">
        <v>541</v>
      </c>
      <c r="B181" s="23">
        <v>3568848.4</v>
      </c>
    </row>
    <row r="182" spans="1:2" x14ac:dyDescent="0.3">
      <c r="A182" s="27" t="s">
        <v>543</v>
      </c>
      <c r="B182" s="23">
        <v>3264070.8500000006</v>
      </c>
    </row>
    <row r="183" spans="1:2" x14ac:dyDescent="0.3">
      <c r="A183" s="27" t="s">
        <v>275</v>
      </c>
      <c r="B183" s="23">
        <v>446099.80000000005</v>
      </c>
    </row>
    <row r="184" spans="1:2" x14ac:dyDescent="0.3">
      <c r="A184" s="27" t="s">
        <v>497</v>
      </c>
      <c r="B184" s="23">
        <v>45532.19</v>
      </c>
    </row>
    <row r="185" spans="1:2" x14ac:dyDescent="0.3">
      <c r="A185" s="27" t="s">
        <v>733</v>
      </c>
      <c r="B185" s="23">
        <v>-22484</v>
      </c>
    </row>
    <row r="186" spans="1:2" x14ac:dyDescent="0.3">
      <c r="A186" s="27" t="s">
        <v>753</v>
      </c>
      <c r="B186" s="23">
        <v>-906.08</v>
      </c>
    </row>
    <row r="187" spans="1:2" x14ac:dyDescent="0.3">
      <c r="A187" s="27" t="s">
        <v>89</v>
      </c>
      <c r="B187" s="23">
        <v>4203952.0999999996</v>
      </c>
    </row>
    <row r="188" spans="1:2" x14ac:dyDescent="0.3">
      <c r="A188" s="27" t="s">
        <v>783</v>
      </c>
      <c r="B188" s="23">
        <v>65197.49</v>
      </c>
    </row>
    <row r="189" spans="1:2" x14ac:dyDescent="0.3">
      <c r="A189" s="27" t="s">
        <v>751</v>
      </c>
      <c r="B189" s="23">
        <v>17.27</v>
      </c>
    </row>
    <row r="190" spans="1:2" x14ac:dyDescent="0.3">
      <c r="A190" s="27" t="s">
        <v>553</v>
      </c>
      <c r="B190" s="23">
        <v>126913.69999999998</v>
      </c>
    </row>
    <row r="191" spans="1:2" x14ac:dyDescent="0.3">
      <c r="A191" s="27" t="s">
        <v>726</v>
      </c>
      <c r="B191" s="23">
        <v>100504.74</v>
      </c>
    </row>
    <row r="192" spans="1:2" x14ac:dyDescent="0.3">
      <c r="A192" s="27" t="s">
        <v>323</v>
      </c>
      <c r="B192" s="23">
        <v>297437.06</v>
      </c>
    </row>
    <row r="193" spans="1:2" x14ac:dyDescent="0.3">
      <c r="A193" s="27" t="s">
        <v>461</v>
      </c>
      <c r="B193" s="23">
        <v>285111.42</v>
      </c>
    </row>
    <row r="194" spans="1:2" x14ac:dyDescent="0.3">
      <c r="A194" s="27" t="s">
        <v>743</v>
      </c>
      <c r="B194" s="23">
        <v>8.9</v>
      </c>
    </row>
    <row r="195" spans="1:2" x14ac:dyDescent="0.3">
      <c r="A195" s="27" t="s">
        <v>161</v>
      </c>
      <c r="B195" s="23">
        <v>143712.42000000001</v>
      </c>
    </row>
    <row r="196" spans="1:2" x14ac:dyDescent="0.3">
      <c r="A196" s="27" t="s">
        <v>758</v>
      </c>
      <c r="B196" s="23">
        <v>0</v>
      </c>
    </row>
    <row r="197" spans="1:2" x14ac:dyDescent="0.3">
      <c r="A197" s="27" t="s">
        <v>164</v>
      </c>
      <c r="B197" s="23">
        <v>1401.1</v>
      </c>
    </row>
    <row r="198" spans="1:2" x14ac:dyDescent="0.3">
      <c r="A198" s="27" t="s">
        <v>166</v>
      </c>
      <c r="B198" s="23">
        <v>11989.16</v>
      </c>
    </row>
    <row r="199" spans="1:2" x14ac:dyDescent="0.3">
      <c r="A199" s="27" t="s">
        <v>168</v>
      </c>
      <c r="B199" s="23">
        <v>380135.60000000003</v>
      </c>
    </row>
    <row r="200" spans="1:2" x14ac:dyDescent="0.3">
      <c r="A200" s="27" t="s">
        <v>780</v>
      </c>
      <c r="B200" s="23">
        <v>975273.80999999994</v>
      </c>
    </row>
    <row r="201" spans="1:2" x14ac:dyDescent="0.3">
      <c r="A201" s="27" t="s">
        <v>58</v>
      </c>
      <c r="B201" s="23">
        <v>104348.63</v>
      </c>
    </row>
    <row r="202" spans="1:2" x14ac:dyDescent="0.3">
      <c r="A202" s="27" t="s">
        <v>53</v>
      </c>
      <c r="B202" s="23">
        <v>6468288.1700000018</v>
      </c>
    </row>
    <row r="203" spans="1:2" x14ac:dyDescent="0.3">
      <c r="A203" s="27" t="s">
        <v>247</v>
      </c>
      <c r="B203" s="23">
        <v>2824910.6499999994</v>
      </c>
    </row>
    <row r="204" spans="1:2" x14ac:dyDescent="0.3">
      <c r="A204" s="27" t="s">
        <v>73</v>
      </c>
      <c r="B204" s="23">
        <v>1928129.4699999997</v>
      </c>
    </row>
    <row r="205" spans="1:2" x14ac:dyDescent="0.3">
      <c r="A205" s="27" t="s">
        <v>499</v>
      </c>
      <c r="B205" s="23">
        <v>2304913.3299999996</v>
      </c>
    </row>
    <row r="206" spans="1:2" x14ac:dyDescent="0.3">
      <c r="A206" s="27" t="s">
        <v>50</v>
      </c>
      <c r="B206" s="23">
        <v>77749.180000000022</v>
      </c>
    </row>
    <row r="207" spans="1:2" x14ac:dyDescent="0.3">
      <c r="A207" s="27" t="s">
        <v>76</v>
      </c>
      <c r="B207" s="23">
        <v>153541.16</v>
      </c>
    </row>
    <row r="208" spans="1:2" x14ac:dyDescent="0.3">
      <c r="A208" s="27" t="s">
        <v>769</v>
      </c>
      <c r="B208" s="23">
        <v>995.11</v>
      </c>
    </row>
    <row r="209" spans="1:2" x14ac:dyDescent="0.3">
      <c r="A209" s="27" t="s">
        <v>731</v>
      </c>
      <c r="B209" s="23">
        <v>0</v>
      </c>
    </row>
    <row r="210" spans="1:2" x14ac:dyDescent="0.3">
      <c r="A210" s="27" t="s">
        <v>170</v>
      </c>
      <c r="B210" s="23">
        <v>279716.52</v>
      </c>
    </row>
    <row r="211" spans="1:2" x14ac:dyDescent="0.3">
      <c r="A211" s="27" t="s">
        <v>484</v>
      </c>
      <c r="B211" s="23">
        <v>497212.28</v>
      </c>
    </row>
    <row r="212" spans="1:2" x14ac:dyDescent="0.3">
      <c r="A212" s="27" t="s">
        <v>220</v>
      </c>
      <c r="B212" s="23">
        <v>79961.680000000008</v>
      </c>
    </row>
    <row r="213" spans="1:2" x14ac:dyDescent="0.3">
      <c r="A213" s="27" t="s">
        <v>345</v>
      </c>
      <c r="B213" s="23">
        <v>1184116.21</v>
      </c>
    </row>
    <row r="214" spans="1:2" x14ac:dyDescent="0.3">
      <c r="A214" s="27" t="s">
        <v>148</v>
      </c>
      <c r="B214" s="23">
        <v>19276.150000000001</v>
      </c>
    </row>
    <row r="215" spans="1:2" x14ac:dyDescent="0.3">
      <c r="A215" s="27" t="s">
        <v>225</v>
      </c>
      <c r="B215" s="23">
        <v>1145271.19</v>
      </c>
    </row>
    <row r="216" spans="1:2" x14ac:dyDescent="0.3">
      <c r="A216" s="27" t="s">
        <v>778</v>
      </c>
      <c r="B216" s="23">
        <v>0</v>
      </c>
    </row>
    <row r="217" spans="1:2" x14ac:dyDescent="0.3">
      <c r="A217" s="27" t="s">
        <v>261</v>
      </c>
      <c r="B217" s="23">
        <v>-413437.5</v>
      </c>
    </row>
    <row r="218" spans="1:2" x14ac:dyDescent="0.3">
      <c r="A218" s="27" t="s">
        <v>443</v>
      </c>
      <c r="B218" s="23">
        <v>128358.47</v>
      </c>
    </row>
    <row r="219" spans="1:2" x14ac:dyDescent="0.3">
      <c r="A219" s="27" t="s">
        <v>446</v>
      </c>
      <c r="B219" s="23">
        <v>258825.08999999997</v>
      </c>
    </row>
    <row r="220" spans="1:2" x14ac:dyDescent="0.3">
      <c r="A220" s="27" t="s">
        <v>200</v>
      </c>
      <c r="B220" s="23">
        <v>140985</v>
      </c>
    </row>
    <row r="221" spans="1:2" x14ac:dyDescent="0.3">
      <c r="A221" s="27" t="s">
        <v>775</v>
      </c>
      <c r="B221" s="23">
        <v>1301909.49</v>
      </c>
    </row>
    <row r="222" spans="1:2" x14ac:dyDescent="0.3">
      <c r="A222" s="27" t="s">
        <v>208</v>
      </c>
      <c r="B222" s="23">
        <v>96607.51</v>
      </c>
    </row>
    <row r="223" spans="1:2" x14ac:dyDescent="0.3">
      <c r="A223" s="27" t="s">
        <v>184</v>
      </c>
      <c r="B223" s="23">
        <v>5606290.0800000001</v>
      </c>
    </row>
    <row r="224" spans="1:2" x14ac:dyDescent="0.3">
      <c r="A224" s="27" t="s">
        <v>194</v>
      </c>
      <c r="B224" s="23">
        <v>727287.68</v>
      </c>
    </row>
    <row r="225" spans="1:2" x14ac:dyDescent="0.3">
      <c r="A225" s="27" t="s">
        <v>186</v>
      </c>
      <c r="B225" s="23">
        <v>93979.29</v>
      </c>
    </row>
    <row r="226" spans="1:2" x14ac:dyDescent="0.3">
      <c r="A226" s="27" t="s">
        <v>189</v>
      </c>
      <c r="B226" s="23">
        <v>601516.54</v>
      </c>
    </row>
    <row r="227" spans="1:2" x14ac:dyDescent="0.3">
      <c r="A227" s="27" t="s">
        <v>206</v>
      </c>
      <c r="B227" s="23">
        <v>57453.170000000013</v>
      </c>
    </row>
    <row r="228" spans="1:2" x14ac:dyDescent="0.3">
      <c r="A228" s="27" t="s">
        <v>191</v>
      </c>
      <c r="B228" s="23">
        <v>319603.48</v>
      </c>
    </row>
    <row r="229" spans="1:2" x14ac:dyDescent="0.3">
      <c r="A229" s="27" t="s">
        <v>317</v>
      </c>
      <c r="B229" s="23">
        <v>27528.84</v>
      </c>
    </row>
    <row r="230" spans="1:2" x14ac:dyDescent="0.3">
      <c r="A230" s="27" t="s">
        <v>278</v>
      </c>
      <c r="B230" s="23">
        <v>1461.1</v>
      </c>
    </row>
    <row r="231" spans="1:2" x14ac:dyDescent="0.3">
      <c r="A231" s="27" t="s">
        <v>489</v>
      </c>
      <c r="B231" s="23">
        <v>470875.60000000003</v>
      </c>
    </row>
    <row r="232" spans="1:2" x14ac:dyDescent="0.3">
      <c r="A232" s="27" t="s">
        <v>48</v>
      </c>
      <c r="B232" s="23">
        <v>23303.05</v>
      </c>
    </row>
    <row r="233" spans="1:2" x14ac:dyDescent="0.3">
      <c r="A233" s="27" t="s">
        <v>326</v>
      </c>
      <c r="B233" s="23">
        <v>34605.630000000005</v>
      </c>
    </row>
    <row r="234" spans="1:2" x14ac:dyDescent="0.3">
      <c r="A234" s="27" t="s">
        <v>229</v>
      </c>
      <c r="B234" s="23">
        <v>3315699.5700000003</v>
      </c>
    </row>
    <row r="235" spans="1:2" x14ac:dyDescent="0.3">
      <c r="A235" s="27" t="s">
        <v>232</v>
      </c>
      <c r="B235" s="23">
        <v>1022482.0200000001</v>
      </c>
    </row>
    <row r="236" spans="1:2" x14ac:dyDescent="0.3">
      <c r="A236" s="27" t="s">
        <v>492</v>
      </c>
      <c r="B236" s="23">
        <v>561039.96</v>
      </c>
    </row>
    <row r="237" spans="1:2" x14ac:dyDescent="0.3">
      <c r="A237" s="27" t="s">
        <v>40</v>
      </c>
      <c r="B237" s="23">
        <v>1325041.94</v>
      </c>
    </row>
    <row r="238" spans="1:2" x14ac:dyDescent="0.3">
      <c r="A238" s="27" t="s">
        <v>796</v>
      </c>
      <c r="B238" s="23">
        <v>-2.5465851649641991E-11</v>
      </c>
    </row>
    <row r="239" spans="1:2" x14ac:dyDescent="0.3">
      <c r="A239" s="27" t="s">
        <v>25</v>
      </c>
      <c r="B239" s="23">
        <v>603376.81999999995</v>
      </c>
    </row>
    <row r="240" spans="1:2" x14ac:dyDescent="0.3">
      <c r="A240" s="27" t="s">
        <v>31</v>
      </c>
      <c r="B240" s="23">
        <v>659328.49</v>
      </c>
    </row>
    <row r="241" spans="1:2" x14ac:dyDescent="0.3">
      <c r="A241" s="27" t="s">
        <v>80</v>
      </c>
      <c r="B241" s="23">
        <v>69617.13</v>
      </c>
    </row>
    <row r="242" spans="1:2" x14ac:dyDescent="0.3">
      <c r="A242" s="27" t="s">
        <v>82</v>
      </c>
      <c r="B242" s="23">
        <v>293261.40000000002</v>
      </c>
    </row>
    <row r="243" spans="1:2" x14ac:dyDescent="0.3">
      <c r="A243" s="27" t="s">
        <v>773</v>
      </c>
      <c r="B243" s="23">
        <v>211.46</v>
      </c>
    </row>
    <row r="244" spans="1:2" x14ac:dyDescent="0.3">
      <c r="A244" s="27" t="s">
        <v>388</v>
      </c>
      <c r="B244" s="23">
        <v>53491.319999999992</v>
      </c>
    </row>
    <row r="245" spans="1:2" x14ac:dyDescent="0.3">
      <c r="A245" s="27" t="s">
        <v>749</v>
      </c>
      <c r="B245" s="23">
        <v>0</v>
      </c>
    </row>
    <row r="246" spans="1:2" x14ac:dyDescent="0.3">
      <c r="A246" s="27" t="s">
        <v>495</v>
      </c>
      <c r="B246" s="23">
        <v>52407.18</v>
      </c>
    </row>
    <row r="247" spans="1:2" x14ac:dyDescent="0.3">
      <c r="A247" s="27" t="s">
        <v>756</v>
      </c>
      <c r="B247" s="23">
        <v>135.63</v>
      </c>
    </row>
    <row r="248" spans="1:2" x14ac:dyDescent="0.3">
      <c r="A248" s="27" t="s">
        <v>86</v>
      </c>
      <c r="B248" s="23">
        <v>1367652.1899999995</v>
      </c>
    </row>
    <row r="249" spans="1:2" x14ac:dyDescent="0.3">
      <c r="A249" s="27" t="s">
        <v>398</v>
      </c>
      <c r="B249" s="23">
        <v>111752.45999999999</v>
      </c>
    </row>
    <row r="250" spans="1:2" x14ac:dyDescent="0.3">
      <c r="A250" s="27" t="s">
        <v>740</v>
      </c>
      <c r="B250" s="23">
        <v>-657.94</v>
      </c>
    </row>
    <row r="251" spans="1:2" x14ac:dyDescent="0.3">
      <c r="A251" s="27" t="s">
        <v>788</v>
      </c>
      <c r="B251" s="23">
        <v>0</v>
      </c>
    </row>
    <row r="252" spans="1:2" x14ac:dyDescent="0.3">
      <c r="A252" s="27" t="s">
        <v>235</v>
      </c>
      <c r="B252" s="23">
        <v>-69150.210000000006</v>
      </c>
    </row>
    <row r="253" spans="1:2" x14ac:dyDescent="0.3">
      <c r="A253" s="27" t="s">
        <v>786</v>
      </c>
      <c r="B253" s="23">
        <v>54.389999999999418</v>
      </c>
    </row>
    <row r="254" spans="1:2" x14ac:dyDescent="0.3">
      <c r="A254" s="27" t="s">
        <v>556</v>
      </c>
      <c r="B254" s="23">
        <v>135219.79</v>
      </c>
    </row>
    <row r="255" spans="1:2" x14ac:dyDescent="0.3">
      <c r="A255" s="27" t="s">
        <v>33</v>
      </c>
      <c r="B255" s="23">
        <v>3726834.95</v>
      </c>
    </row>
    <row r="256" spans="1:2" x14ac:dyDescent="0.3">
      <c r="A256" s="27" t="s">
        <v>425</v>
      </c>
      <c r="B256" s="23">
        <v>560040.1100000001</v>
      </c>
    </row>
    <row r="257" spans="1:2" x14ac:dyDescent="0.3">
      <c r="A257" s="27" t="s">
        <v>329</v>
      </c>
      <c r="B257" s="23">
        <v>186264.05</v>
      </c>
    </row>
    <row r="258" spans="1:2" x14ac:dyDescent="0.3">
      <c r="A258" s="27" t="s">
        <v>798</v>
      </c>
      <c r="B258" s="23">
        <v>311766234.05000001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4"/>
  <sheetViews>
    <sheetView workbookViewId="0">
      <pane xSplit="4" ySplit="3" topLeftCell="E787" activePane="bottomRight" state="frozen"/>
      <selection pane="topRight" activeCell="F1" sqref="F1"/>
      <selection pane="bottomLeft" activeCell="A2" sqref="A2"/>
      <selection pane="bottomRight" activeCell="J802" sqref="A3:J802"/>
    </sheetView>
  </sheetViews>
  <sheetFormatPr defaultRowHeight="14.4" x14ac:dyDescent="0.3"/>
  <cols>
    <col min="1" max="1" width="28.6640625" customWidth="1"/>
    <col min="2" max="2" width="10" bestFit="1" customWidth="1"/>
    <col min="3" max="3" width="18" bestFit="1" customWidth="1"/>
    <col min="4" max="4" width="25.109375" customWidth="1"/>
    <col min="5" max="5" width="21.5546875" customWidth="1"/>
    <col min="6" max="6" width="14.6640625" bestFit="1" customWidth="1"/>
    <col min="7" max="8" width="9.109375" customWidth="1"/>
    <col min="9" max="9" width="11.109375" bestFit="1" customWidth="1"/>
    <col min="10" max="10" width="30.77734375" style="10" customWidth="1"/>
    <col min="11" max="11" width="15.44140625" style="2" customWidth="1"/>
  </cols>
  <sheetData>
    <row r="1" spans="1:11" x14ac:dyDescent="0.3">
      <c r="A1" t="s">
        <v>804</v>
      </c>
      <c r="J1" s="29"/>
    </row>
    <row r="2" spans="1:11" x14ac:dyDescent="0.3">
      <c r="J2" s="29"/>
    </row>
    <row r="3" spans="1:11" ht="43.2" x14ac:dyDescent="0.3">
      <c r="A3" s="1" t="s">
        <v>0</v>
      </c>
      <c r="B3" s="1" t="s">
        <v>1</v>
      </c>
      <c r="C3" s="1" t="s">
        <v>2</v>
      </c>
      <c r="D3" s="1" t="s">
        <v>3</v>
      </c>
      <c r="E3" s="1" t="s">
        <v>4</v>
      </c>
      <c r="F3" s="1" t="s">
        <v>5</v>
      </c>
      <c r="G3" s="1" t="s">
        <v>6</v>
      </c>
      <c r="H3" s="1" t="s">
        <v>7</v>
      </c>
      <c r="I3" s="1" t="s">
        <v>8</v>
      </c>
      <c r="J3" s="24" t="s">
        <v>9</v>
      </c>
    </row>
    <row r="4" spans="1:11" ht="57.6" x14ac:dyDescent="0.3">
      <c r="A4" s="3" t="s">
        <v>10</v>
      </c>
      <c r="B4" s="4">
        <v>130005643</v>
      </c>
      <c r="C4" s="3" t="s">
        <v>11</v>
      </c>
      <c r="D4" s="3" t="s">
        <v>12</v>
      </c>
      <c r="E4" s="3" t="s">
        <v>13</v>
      </c>
      <c r="F4" s="5">
        <v>129137.32</v>
      </c>
      <c r="G4" s="3" t="s">
        <v>14</v>
      </c>
      <c r="H4" s="3">
        <v>3912</v>
      </c>
      <c r="I4" s="3" t="s">
        <v>15</v>
      </c>
      <c r="J4" s="10" t="s">
        <v>16</v>
      </c>
      <c r="K4" s="6" t="s">
        <v>17</v>
      </c>
    </row>
    <row r="5" spans="1:11" ht="57.6" x14ac:dyDescent="0.3">
      <c r="A5" s="7" t="s">
        <v>18</v>
      </c>
      <c r="B5" s="8">
        <v>131104060</v>
      </c>
      <c r="C5" s="7" t="s">
        <v>11</v>
      </c>
      <c r="D5" s="7" t="s">
        <v>12</v>
      </c>
      <c r="E5" s="7" t="s">
        <v>13</v>
      </c>
      <c r="F5" s="9">
        <v>49583.55</v>
      </c>
      <c r="G5" s="7" t="s">
        <v>14</v>
      </c>
      <c r="H5" s="7">
        <v>3970</v>
      </c>
      <c r="I5" s="7" t="s">
        <v>15</v>
      </c>
      <c r="J5" s="10" t="s">
        <v>19</v>
      </c>
      <c r="K5" s="6" t="s">
        <v>17</v>
      </c>
    </row>
    <row r="6" spans="1:11" ht="57.6" x14ac:dyDescent="0.3">
      <c r="A6" s="7" t="s">
        <v>10</v>
      </c>
      <c r="B6" s="8">
        <v>141003618</v>
      </c>
      <c r="C6" s="7" t="s">
        <v>20</v>
      </c>
      <c r="D6" s="7" t="s">
        <v>21</v>
      </c>
      <c r="E6" s="7" t="s">
        <v>22</v>
      </c>
      <c r="F6" s="9">
        <v>480540.46</v>
      </c>
      <c r="G6" s="7" t="s">
        <v>14</v>
      </c>
      <c r="H6" s="7">
        <v>3912</v>
      </c>
      <c r="I6" s="7" t="s">
        <v>15</v>
      </c>
      <c r="J6" s="10" t="s">
        <v>16</v>
      </c>
      <c r="K6" s="6" t="s">
        <v>17</v>
      </c>
    </row>
    <row r="7" spans="1:11" ht="57.6" x14ac:dyDescent="0.3">
      <c r="A7" s="7" t="s">
        <v>10</v>
      </c>
      <c r="B7" s="8">
        <v>141003619</v>
      </c>
      <c r="C7" s="7" t="s">
        <v>20</v>
      </c>
      <c r="D7" s="7" t="s">
        <v>21</v>
      </c>
      <c r="E7" s="7" t="s">
        <v>22</v>
      </c>
      <c r="F7" s="9">
        <v>3858.27</v>
      </c>
      <c r="G7" s="7" t="s">
        <v>14</v>
      </c>
      <c r="H7" s="7">
        <v>3912</v>
      </c>
      <c r="I7" s="7" t="s">
        <v>15</v>
      </c>
      <c r="J7" s="10" t="s">
        <v>16</v>
      </c>
      <c r="K7" s="6" t="s">
        <v>17</v>
      </c>
    </row>
    <row r="8" spans="1:11" ht="57.6" x14ac:dyDescent="0.3">
      <c r="A8" s="7" t="s">
        <v>18</v>
      </c>
      <c r="B8" s="8">
        <v>141003619</v>
      </c>
      <c r="C8" s="7" t="s">
        <v>20</v>
      </c>
      <c r="D8" s="7" t="s">
        <v>21</v>
      </c>
      <c r="E8" s="7" t="s">
        <v>22</v>
      </c>
      <c r="F8" s="9">
        <v>641909.09000000008</v>
      </c>
      <c r="G8" s="7" t="s">
        <v>14</v>
      </c>
      <c r="H8" s="7">
        <v>3970</v>
      </c>
      <c r="I8" s="7" t="s">
        <v>15</v>
      </c>
      <c r="J8" s="10" t="s">
        <v>19</v>
      </c>
      <c r="K8" s="6" t="s">
        <v>17</v>
      </c>
    </row>
    <row r="9" spans="1:11" ht="57.6" x14ac:dyDescent="0.3">
      <c r="A9" s="7" t="s">
        <v>23</v>
      </c>
      <c r="B9" s="8">
        <v>143002430</v>
      </c>
      <c r="C9" s="7" t="s">
        <v>24</v>
      </c>
      <c r="D9" s="7" t="s">
        <v>25</v>
      </c>
      <c r="E9" s="7" t="s">
        <v>22</v>
      </c>
      <c r="F9" s="9">
        <v>223477.68000000002</v>
      </c>
      <c r="G9" s="7" t="s">
        <v>26</v>
      </c>
      <c r="H9" s="7">
        <v>3912</v>
      </c>
      <c r="I9" s="7" t="s">
        <v>15</v>
      </c>
      <c r="J9" s="10" t="s">
        <v>27</v>
      </c>
      <c r="K9" s="6" t="s">
        <v>17</v>
      </c>
    </row>
    <row r="10" spans="1:11" ht="57.6" x14ac:dyDescent="0.3">
      <c r="A10" s="7" t="s">
        <v>23</v>
      </c>
      <c r="B10" s="8">
        <v>143002603</v>
      </c>
      <c r="C10" s="7" t="s">
        <v>24</v>
      </c>
      <c r="D10" s="7" t="s">
        <v>25</v>
      </c>
      <c r="E10" s="7" t="s">
        <v>13</v>
      </c>
      <c r="F10" s="9">
        <v>358558.19</v>
      </c>
      <c r="G10" s="7" t="s">
        <v>26</v>
      </c>
      <c r="H10" s="7">
        <v>3912</v>
      </c>
      <c r="I10" s="7" t="s">
        <v>15</v>
      </c>
      <c r="J10" s="10" t="s">
        <v>27</v>
      </c>
      <c r="K10" s="6" t="s">
        <v>17</v>
      </c>
    </row>
    <row r="11" spans="1:11" ht="57.6" x14ac:dyDescent="0.3">
      <c r="A11" s="7" t="s">
        <v>28</v>
      </c>
      <c r="B11" s="8">
        <v>143002622</v>
      </c>
      <c r="C11" s="7" t="s">
        <v>24</v>
      </c>
      <c r="D11" s="7" t="s">
        <v>25</v>
      </c>
      <c r="E11" s="7" t="s">
        <v>22</v>
      </c>
      <c r="F11" s="9">
        <v>21340.95</v>
      </c>
      <c r="G11" s="7" t="s">
        <v>26</v>
      </c>
      <c r="H11" s="7">
        <v>3970</v>
      </c>
      <c r="I11" s="7" t="s">
        <v>15</v>
      </c>
      <c r="J11" s="10" t="s">
        <v>29</v>
      </c>
      <c r="K11" s="6" t="s">
        <v>17</v>
      </c>
    </row>
    <row r="12" spans="1:11" ht="57.6" x14ac:dyDescent="0.3">
      <c r="A12" s="7" t="s">
        <v>28</v>
      </c>
      <c r="B12" s="8">
        <v>143003237</v>
      </c>
      <c r="C12" s="7" t="s">
        <v>30</v>
      </c>
      <c r="D12" s="7" t="s">
        <v>31</v>
      </c>
      <c r="E12" s="7" t="s">
        <v>22</v>
      </c>
      <c r="F12" s="9">
        <v>45621.34</v>
      </c>
      <c r="G12" s="7" t="s">
        <v>26</v>
      </c>
      <c r="H12" s="7">
        <v>3970</v>
      </c>
      <c r="I12" s="7" t="s">
        <v>15</v>
      </c>
      <c r="J12" s="10" t="s">
        <v>29</v>
      </c>
      <c r="K12" s="6" t="s">
        <v>17</v>
      </c>
    </row>
    <row r="13" spans="1:11" ht="57.6" x14ac:dyDescent="0.3">
      <c r="A13" s="7" t="s">
        <v>28</v>
      </c>
      <c r="B13" s="8">
        <v>143003238</v>
      </c>
      <c r="C13" s="7" t="s">
        <v>30</v>
      </c>
      <c r="D13" s="7" t="s">
        <v>31</v>
      </c>
      <c r="E13" s="7" t="s">
        <v>13</v>
      </c>
      <c r="F13" s="9">
        <v>63255.23</v>
      </c>
      <c r="G13" s="7" t="s">
        <v>26</v>
      </c>
      <c r="H13" s="7">
        <v>3970</v>
      </c>
      <c r="I13" s="7" t="s">
        <v>15</v>
      </c>
      <c r="J13" s="10" t="s">
        <v>29</v>
      </c>
      <c r="K13" s="6" t="s">
        <v>17</v>
      </c>
    </row>
    <row r="14" spans="1:11" ht="57.6" x14ac:dyDescent="0.3">
      <c r="A14" s="7" t="s">
        <v>23</v>
      </c>
      <c r="B14" s="8">
        <v>143003239</v>
      </c>
      <c r="C14" s="7" t="s">
        <v>30</v>
      </c>
      <c r="D14" s="7" t="s">
        <v>31</v>
      </c>
      <c r="E14" s="7" t="s">
        <v>22</v>
      </c>
      <c r="F14" s="9">
        <v>101715.69000000002</v>
      </c>
      <c r="G14" s="7" t="s">
        <v>26</v>
      </c>
      <c r="H14" s="7">
        <v>3912</v>
      </c>
      <c r="I14" s="7" t="s">
        <v>15</v>
      </c>
      <c r="J14" s="10" t="s">
        <v>27</v>
      </c>
      <c r="K14" s="6" t="s">
        <v>17</v>
      </c>
    </row>
    <row r="15" spans="1:11" ht="57.6" x14ac:dyDescent="0.3">
      <c r="A15" s="7" t="s">
        <v>23</v>
      </c>
      <c r="B15" s="8">
        <v>143003240</v>
      </c>
      <c r="C15" s="7" t="s">
        <v>30</v>
      </c>
      <c r="D15" s="7" t="s">
        <v>31</v>
      </c>
      <c r="E15" s="7" t="s">
        <v>22</v>
      </c>
      <c r="F15" s="9">
        <v>156811.20000000001</v>
      </c>
      <c r="G15" s="7" t="s">
        <v>26</v>
      </c>
      <c r="H15" s="7">
        <v>3912</v>
      </c>
      <c r="I15" s="7" t="s">
        <v>15</v>
      </c>
      <c r="J15" s="10" t="s">
        <v>27</v>
      </c>
      <c r="K15" s="6" t="s">
        <v>17</v>
      </c>
    </row>
    <row r="16" spans="1:11" ht="57.6" x14ac:dyDescent="0.3">
      <c r="A16" s="7" t="s">
        <v>23</v>
      </c>
      <c r="B16" s="8">
        <v>143003282</v>
      </c>
      <c r="C16" s="7" t="s">
        <v>30</v>
      </c>
      <c r="D16" s="7" t="s">
        <v>31</v>
      </c>
      <c r="E16" s="7" t="s">
        <v>22</v>
      </c>
      <c r="F16" s="9">
        <v>291925.03000000003</v>
      </c>
      <c r="G16" s="7" t="s">
        <v>26</v>
      </c>
      <c r="H16" s="7">
        <v>3912</v>
      </c>
      <c r="I16" s="7" t="s">
        <v>15</v>
      </c>
      <c r="J16" s="10" t="s">
        <v>27</v>
      </c>
      <c r="K16" s="6" t="s">
        <v>17</v>
      </c>
    </row>
    <row r="17" spans="1:11" ht="115.2" x14ac:dyDescent="0.3">
      <c r="A17" s="7" t="s">
        <v>23</v>
      </c>
      <c r="B17" s="8">
        <v>143002661</v>
      </c>
      <c r="C17" s="7" t="s">
        <v>32</v>
      </c>
      <c r="D17" s="7" t="s">
        <v>33</v>
      </c>
      <c r="E17" s="7" t="s">
        <v>22</v>
      </c>
      <c r="F17" s="9">
        <v>2636866.33</v>
      </c>
      <c r="G17" s="7" t="s">
        <v>26</v>
      </c>
      <c r="H17" s="7">
        <v>3912</v>
      </c>
      <c r="I17" s="7" t="s">
        <v>15</v>
      </c>
      <c r="J17" s="11" t="s">
        <v>34</v>
      </c>
      <c r="K17" s="6" t="s">
        <v>17</v>
      </c>
    </row>
    <row r="18" spans="1:11" ht="115.2" x14ac:dyDescent="0.3">
      <c r="A18" s="7" t="s">
        <v>23</v>
      </c>
      <c r="B18" s="8">
        <v>143002662</v>
      </c>
      <c r="C18" s="7" t="s">
        <v>32</v>
      </c>
      <c r="D18" s="7" t="s">
        <v>33</v>
      </c>
      <c r="E18" s="7" t="s">
        <v>13</v>
      </c>
      <c r="F18" s="9">
        <v>265575.86</v>
      </c>
      <c r="G18" s="7" t="s">
        <v>26</v>
      </c>
      <c r="H18" s="7">
        <v>3912</v>
      </c>
      <c r="I18" s="7" t="s">
        <v>15</v>
      </c>
      <c r="J18" s="11" t="s">
        <v>35</v>
      </c>
      <c r="K18" s="6" t="s">
        <v>17</v>
      </c>
    </row>
    <row r="19" spans="1:11" s="16" customFormat="1" ht="57.6" x14ac:dyDescent="0.3">
      <c r="A19" s="12" t="s">
        <v>36</v>
      </c>
      <c r="B19" s="13">
        <v>143002663</v>
      </c>
      <c r="C19" s="12" t="s">
        <v>32</v>
      </c>
      <c r="D19" s="12" t="s">
        <v>33</v>
      </c>
      <c r="E19" s="12" t="s">
        <v>22</v>
      </c>
      <c r="F19" s="14">
        <v>824392.76</v>
      </c>
      <c r="G19" s="12" t="s">
        <v>26</v>
      </c>
      <c r="H19" s="12">
        <v>303</v>
      </c>
      <c r="I19" s="12" t="s">
        <v>15</v>
      </c>
      <c r="J19" s="15" t="s">
        <v>37</v>
      </c>
      <c r="K19" s="6" t="s">
        <v>38</v>
      </c>
    </row>
    <row r="20" spans="1:11" ht="72" x14ac:dyDescent="0.3">
      <c r="A20" s="7" t="s">
        <v>28</v>
      </c>
      <c r="B20" s="8">
        <v>143003063</v>
      </c>
      <c r="C20" s="7" t="s">
        <v>39</v>
      </c>
      <c r="D20" s="7" t="s">
        <v>40</v>
      </c>
      <c r="E20" s="7" t="s">
        <v>22</v>
      </c>
      <c r="F20" s="9">
        <v>180967.41</v>
      </c>
      <c r="G20" s="7" t="s">
        <v>26</v>
      </c>
      <c r="H20" s="7">
        <v>3970</v>
      </c>
      <c r="I20" s="7" t="s">
        <v>15</v>
      </c>
      <c r="J20" s="11" t="s">
        <v>41</v>
      </c>
      <c r="K20" s="2" t="s">
        <v>38</v>
      </c>
    </row>
    <row r="21" spans="1:11" ht="72" x14ac:dyDescent="0.3">
      <c r="A21" s="7" t="s">
        <v>28</v>
      </c>
      <c r="B21" s="8">
        <v>143003064</v>
      </c>
      <c r="C21" s="7" t="s">
        <v>39</v>
      </c>
      <c r="D21" s="7" t="s">
        <v>40</v>
      </c>
      <c r="E21" s="7" t="s">
        <v>42</v>
      </c>
      <c r="F21" s="9">
        <v>111405.63</v>
      </c>
      <c r="G21" s="7" t="s">
        <v>26</v>
      </c>
      <c r="H21" s="7">
        <v>3970</v>
      </c>
      <c r="I21" s="7" t="s">
        <v>15</v>
      </c>
      <c r="J21" s="11" t="s">
        <v>41</v>
      </c>
      <c r="K21" s="2" t="s">
        <v>38</v>
      </c>
    </row>
    <row r="22" spans="1:11" ht="72" x14ac:dyDescent="0.3">
      <c r="A22" s="7" t="s">
        <v>23</v>
      </c>
      <c r="B22" s="8">
        <v>143003068</v>
      </c>
      <c r="C22" s="7" t="s">
        <v>39</v>
      </c>
      <c r="D22" s="7" t="s">
        <v>40</v>
      </c>
      <c r="E22" s="7" t="s">
        <v>22</v>
      </c>
      <c r="F22" s="9">
        <v>1032668.8999999999</v>
      </c>
      <c r="G22" s="7" t="s">
        <v>26</v>
      </c>
      <c r="H22" s="7">
        <v>3912</v>
      </c>
      <c r="I22" s="7" t="s">
        <v>15</v>
      </c>
      <c r="J22" s="11" t="s">
        <v>43</v>
      </c>
      <c r="K22" s="2" t="s">
        <v>38</v>
      </c>
    </row>
    <row r="23" spans="1:11" x14ac:dyDescent="0.3">
      <c r="A23" s="7" t="s">
        <v>23</v>
      </c>
      <c r="B23" s="8">
        <v>143000603</v>
      </c>
      <c r="C23" s="7" t="s">
        <v>44</v>
      </c>
      <c r="D23" s="7" t="s">
        <v>45</v>
      </c>
      <c r="E23" s="7" t="s">
        <v>22</v>
      </c>
      <c r="F23" s="9">
        <v>3.6</v>
      </c>
      <c r="G23" s="7" t="s">
        <v>26</v>
      </c>
      <c r="H23" s="7">
        <v>3912</v>
      </c>
      <c r="I23" s="7" t="s">
        <v>15</v>
      </c>
      <c r="J23" s="11" t="s">
        <v>46</v>
      </c>
    </row>
    <row r="24" spans="1:11" x14ac:dyDescent="0.3">
      <c r="A24" s="7" t="s">
        <v>10</v>
      </c>
      <c r="B24" s="8">
        <v>141003742</v>
      </c>
      <c r="C24" s="7" t="s">
        <v>47</v>
      </c>
      <c r="D24" s="7" t="s">
        <v>48</v>
      </c>
      <c r="E24" s="7" t="s">
        <v>22</v>
      </c>
      <c r="F24" s="9">
        <v>23303.05</v>
      </c>
      <c r="G24" s="7" t="s">
        <v>14</v>
      </c>
      <c r="H24" s="7">
        <v>3912</v>
      </c>
      <c r="I24" s="7" t="s">
        <v>15</v>
      </c>
      <c r="J24" s="11" t="s">
        <v>46</v>
      </c>
    </row>
    <row r="25" spans="1:11" x14ac:dyDescent="0.3">
      <c r="A25" s="7" t="s">
        <v>36</v>
      </c>
      <c r="B25" s="8">
        <v>143002247</v>
      </c>
      <c r="C25" s="7" t="s">
        <v>49</v>
      </c>
      <c r="D25" s="7" t="s">
        <v>50</v>
      </c>
      <c r="E25" s="7" t="s">
        <v>13</v>
      </c>
      <c r="F25" s="9">
        <v>5944.4000000000233</v>
      </c>
      <c r="G25" s="7" t="s">
        <v>26</v>
      </c>
      <c r="H25" s="7">
        <v>303</v>
      </c>
      <c r="I25" s="7" t="s">
        <v>15</v>
      </c>
      <c r="J25" s="11" t="s">
        <v>46</v>
      </c>
    </row>
    <row r="26" spans="1:11" x14ac:dyDescent="0.3">
      <c r="A26" s="7" t="s">
        <v>23</v>
      </c>
      <c r="B26" s="8">
        <v>143002305</v>
      </c>
      <c r="C26" s="7" t="s">
        <v>49</v>
      </c>
      <c r="D26" s="7" t="s">
        <v>50</v>
      </c>
      <c r="E26" s="7" t="s">
        <v>13</v>
      </c>
      <c r="F26" s="9">
        <v>71804.78</v>
      </c>
      <c r="G26" s="7" t="s">
        <v>26</v>
      </c>
      <c r="H26" s="7">
        <v>3912</v>
      </c>
      <c r="I26" s="7" t="s">
        <v>15</v>
      </c>
      <c r="J26" s="11" t="s">
        <v>46</v>
      </c>
    </row>
    <row r="27" spans="1:11" ht="100.8" x14ac:dyDescent="0.3">
      <c r="A27" s="7" t="s">
        <v>51</v>
      </c>
      <c r="B27" s="8">
        <v>142000740</v>
      </c>
      <c r="C27" s="7" t="s">
        <v>52</v>
      </c>
      <c r="D27" s="7" t="s">
        <v>53</v>
      </c>
      <c r="E27" s="7" t="s">
        <v>22</v>
      </c>
      <c r="F27" s="9">
        <v>6468288.1700000018</v>
      </c>
      <c r="G27" s="7" t="s">
        <v>54</v>
      </c>
      <c r="H27" s="7">
        <v>303</v>
      </c>
      <c r="I27" s="7" t="s">
        <v>15</v>
      </c>
      <c r="J27" s="11" t="s">
        <v>55</v>
      </c>
      <c r="K27" s="2" t="s">
        <v>17</v>
      </c>
    </row>
    <row r="28" spans="1:11" ht="100.8" x14ac:dyDescent="0.3">
      <c r="A28" s="7" t="s">
        <v>56</v>
      </c>
      <c r="B28" s="8">
        <v>142000766</v>
      </c>
      <c r="C28" s="7" t="s">
        <v>57</v>
      </c>
      <c r="D28" s="7" t="s">
        <v>58</v>
      </c>
      <c r="E28" s="7" t="s">
        <v>13</v>
      </c>
      <c r="F28" s="9">
        <v>104348.63</v>
      </c>
      <c r="G28" s="7" t="s">
        <v>54</v>
      </c>
      <c r="H28" s="7">
        <v>3912</v>
      </c>
      <c r="I28" s="7" t="s">
        <v>15</v>
      </c>
      <c r="J28" s="11" t="s">
        <v>55</v>
      </c>
      <c r="K28" s="2" t="s">
        <v>17</v>
      </c>
    </row>
    <row r="29" spans="1:11" ht="43.2" x14ac:dyDescent="0.3">
      <c r="A29" s="7" t="s">
        <v>23</v>
      </c>
      <c r="B29" s="8">
        <v>143003042</v>
      </c>
      <c r="C29" s="7" t="s">
        <v>59</v>
      </c>
      <c r="D29" s="7" t="s">
        <v>60</v>
      </c>
      <c r="E29" s="7" t="s">
        <v>22</v>
      </c>
      <c r="F29" s="9">
        <v>121088.05</v>
      </c>
      <c r="G29" s="7" t="s">
        <v>26</v>
      </c>
      <c r="H29" s="7">
        <v>3912</v>
      </c>
      <c r="I29" s="7" t="s">
        <v>15</v>
      </c>
      <c r="J29" s="11" t="s">
        <v>61</v>
      </c>
      <c r="K29" s="2" t="s">
        <v>38</v>
      </c>
    </row>
    <row r="30" spans="1:11" ht="43.2" x14ac:dyDescent="0.3">
      <c r="A30" s="7" t="s">
        <v>36</v>
      </c>
      <c r="B30" s="8">
        <v>143003043</v>
      </c>
      <c r="C30" s="7" t="s">
        <v>59</v>
      </c>
      <c r="D30" s="7" t="s">
        <v>60</v>
      </c>
      <c r="E30" s="7" t="s">
        <v>22</v>
      </c>
      <c r="F30" s="9">
        <v>2532690.63</v>
      </c>
      <c r="G30" s="7" t="s">
        <v>26</v>
      </c>
      <c r="H30" s="7">
        <v>303</v>
      </c>
      <c r="I30" s="7" t="s">
        <v>15</v>
      </c>
      <c r="J30" s="11" t="s">
        <v>61</v>
      </c>
      <c r="K30" s="2" t="s">
        <v>38</v>
      </c>
    </row>
    <row r="31" spans="1:11" ht="57.6" x14ac:dyDescent="0.3">
      <c r="A31" s="7" t="s">
        <v>36</v>
      </c>
      <c r="B31" s="8">
        <v>143003011</v>
      </c>
      <c r="C31" s="7" t="s">
        <v>62</v>
      </c>
      <c r="D31" s="7" t="s">
        <v>63</v>
      </c>
      <c r="E31" s="7" t="s">
        <v>22</v>
      </c>
      <c r="F31" s="9">
        <v>5777639.7000000011</v>
      </c>
      <c r="G31" s="7" t="s">
        <v>26</v>
      </c>
      <c r="H31" s="7">
        <v>303</v>
      </c>
      <c r="I31" s="7" t="s">
        <v>15</v>
      </c>
      <c r="J31" s="11" t="s">
        <v>64</v>
      </c>
      <c r="K31" s="2" t="s">
        <v>38</v>
      </c>
    </row>
    <row r="32" spans="1:11" ht="43.2" x14ac:dyDescent="0.3">
      <c r="A32" s="7" t="s">
        <v>36</v>
      </c>
      <c r="B32" s="8">
        <v>143003140</v>
      </c>
      <c r="C32" s="7" t="s">
        <v>65</v>
      </c>
      <c r="D32" s="7" t="s">
        <v>66</v>
      </c>
      <c r="E32" s="7" t="s">
        <v>22</v>
      </c>
      <c r="F32" s="9">
        <v>492171.31999999995</v>
      </c>
      <c r="G32" s="7" t="s">
        <v>26</v>
      </c>
      <c r="H32" s="7">
        <v>303</v>
      </c>
      <c r="I32" s="7" t="s">
        <v>15</v>
      </c>
      <c r="J32" s="11" t="s">
        <v>67</v>
      </c>
      <c r="K32" s="2" t="s">
        <v>38</v>
      </c>
    </row>
    <row r="33" spans="1:11" ht="129.6" x14ac:dyDescent="0.3">
      <c r="A33" s="7" t="s">
        <v>23</v>
      </c>
      <c r="B33" s="8">
        <v>143003040</v>
      </c>
      <c r="C33" s="7" t="s">
        <v>68</v>
      </c>
      <c r="D33" s="7" t="s">
        <v>69</v>
      </c>
      <c r="E33" s="7" t="s">
        <v>22</v>
      </c>
      <c r="F33" s="9">
        <v>635321.18999999994</v>
      </c>
      <c r="G33" s="7" t="s">
        <v>26</v>
      </c>
      <c r="H33" s="7">
        <v>3912</v>
      </c>
      <c r="I33" s="7" t="s">
        <v>15</v>
      </c>
      <c r="J33" s="11" t="s">
        <v>70</v>
      </c>
      <c r="K33" s="2" t="s">
        <v>38</v>
      </c>
    </row>
    <row r="34" spans="1:11" ht="100.8" x14ac:dyDescent="0.3">
      <c r="A34" s="7" t="s">
        <v>36</v>
      </c>
      <c r="B34" s="8">
        <v>143003041</v>
      </c>
      <c r="C34" s="7" t="s">
        <v>68</v>
      </c>
      <c r="D34" s="7" t="s">
        <v>69</v>
      </c>
      <c r="E34" s="7" t="s">
        <v>22</v>
      </c>
      <c r="F34" s="9">
        <v>6554954.580000001</v>
      </c>
      <c r="G34" s="7" t="s">
        <v>26</v>
      </c>
      <c r="H34" s="7">
        <v>303</v>
      </c>
      <c r="I34" s="7" t="s">
        <v>15</v>
      </c>
      <c r="J34" s="11" t="s">
        <v>71</v>
      </c>
      <c r="K34" s="2" t="s">
        <v>38</v>
      </c>
    </row>
    <row r="35" spans="1:11" ht="57.6" x14ac:dyDescent="0.3">
      <c r="A35" s="7" t="s">
        <v>36</v>
      </c>
      <c r="B35" s="8">
        <v>143003406</v>
      </c>
      <c r="C35" s="7" t="s">
        <v>72</v>
      </c>
      <c r="D35" s="7" t="s">
        <v>73</v>
      </c>
      <c r="E35" s="7" t="s">
        <v>13</v>
      </c>
      <c r="F35" s="9">
        <v>1888813.8099999998</v>
      </c>
      <c r="G35" s="7" t="s">
        <v>26</v>
      </c>
      <c r="H35" s="7">
        <v>303</v>
      </c>
      <c r="I35" s="7" t="s">
        <v>15</v>
      </c>
      <c r="J35" s="25" t="s">
        <v>74</v>
      </c>
      <c r="K35" s="2" t="s">
        <v>38</v>
      </c>
    </row>
    <row r="36" spans="1:11" ht="57.6" x14ac:dyDescent="0.3">
      <c r="A36" s="7" t="s">
        <v>23</v>
      </c>
      <c r="B36" s="8">
        <v>143003585</v>
      </c>
      <c r="C36" s="7" t="s">
        <v>72</v>
      </c>
      <c r="D36" s="7" t="s">
        <v>73</v>
      </c>
      <c r="E36" s="7" t="s">
        <v>13</v>
      </c>
      <c r="F36" s="9">
        <v>39315.660000000003</v>
      </c>
      <c r="G36" s="7" t="s">
        <v>26</v>
      </c>
      <c r="H36" s="7">
        <v>3912</v>
      </c>
      <c r="I36" s="7" t="s">
        <v>15</v>
      </c>
      <c r="J36" s="25" t="s">
        <v>74</v>
      </c>
      <c r="K36" s="2" t="s">
        <v>38</v>
      </c>
    </row>
    <row r="37" spans="1:11" ht="86.4" x14ac:dyDescent="0.3">
      <c r="A37" s="7" t="s">
        <v>56</v>
      </c>
      <c r="B37" s="8">
        <v>142001121</v>
      </c>
      <c r="C37" s="7" t="s">
        <v>75</v>
      </c>
      <c r="D37" s="7" t="s">
        <v>76</v>
      </c>
      <c r="E37" s="7" t="s">
        <v>13</v>
      </c>
      <c r="F37" s="9">
        <v>1784.95</v>
      </c>
      <c r="G37" s="7" t="s">
        <v>54</v>
      </c>
      <c r="H37" s="7">
        <v>3912</v>
      </c>
      <c r="I37" s="7" t="s">
        <v>15</v>
      </c>
      <c r="J37" s="11" t="s">
        <v>77</v>
      </c>
      <c r="K37" s="2" t="s">
        <v>17</v>
      </c>
    </row>
    <row r="38" spans="1:11" ht="43.2" x14ac:dyDescent="0.3">
      <c r="A38" s="7" t="s">
        <v>51</v>
      </c>
      <c r="B38" s="8">
        <v>142001122</v>
      </c>
      <c r="C38" s="7" t="s">
        <v>75</v>
      </c>
      <c r="D38" s="7" t="s">
        <v>76</v>
      </c>
      <c r="E38" s="7" t="s">
        <v>22</v>
      </c>
      <c r="F38" s="9">
        <v>151756.21</v>
      </c>
      <c r="G38" s="7" t="s">
        <v>54</v>
      </c>
      <c r="H38" s="7">
        <v>303</v>
      </c>
      <c r="I38" s="7" t="s">
        <v>15</v>
      </c>
      <c r="J38" s="11" t="s">
        <v>78</v>
      </c>
      <c r="K38" s="2" t="s">
        <v>17</v>
      </c>
    </row>
    <row r="39" spans="1:11" x14ac:dyDescent="0.3">
      <c r="A39" s="7" t="s">
        <v>36</v>
      </c>
      <c r="B39" s="8">
        <v>143003568</v>
      </c>
      <c r="C39" s="7" t="s">
        <v>79</v>
      </c>
      <c r="D39" s="7" t="s">
        <v>80</v>
      </c>
      <c r="E39" s="7" t="s">
        <v>22</v>
      </c>
      <c r="F39" s="9">
        <v>69617.13</v>
      </c>
      <c r="G39" s="7" t="s">
        <v>26</v>
      </c>
      <c r="H39" s="7">
        <v>303</v>
      </c>
      <c r="I39" s="7" t="s">
        <v>15</v>
      </c>
      <c r="J39" s="11" t="s">
        <v>46</v>
      </c>
    </row>
    <row r="40" spans="1:11" ht="86.4" x14ac:dyDescent="0.3">
      <c r="A40" s="7" t="s">
        <v>36</v>
      </c>
      <c r="B40" s="8">
        <v>143003200</v>
      </c>
      <c r="C40" s="7" t="s">
        <v>81</v>
      </c>
      <c r="D40" s="7" t="s">
        <v>82</v>
      </c>
      <c r="E40" s="7" t="s">
        <v>22</v>
      </c>
      <c r="F40" s="9">
        <v>293261.40000000002</v>
      </c>
      <c r="G40" s="7" t="s">
        <v>26</v>
      </c>
      <c r="H40" s="7">
        <v>303</v>
      </c>
      <c r="I40" s="7" t="s">
        <v>15</v>
      </c>
      <c r="J40" s="11" t="s">
        <v>83</v>
      </c>
      <c r="K40" s="2" t="s">
        <v>17</v>
      </c>
    </row>
    <row r="41" spans="1:11" ht="72" x14ac:dyDescent="0.3">
      <c r="A41" s="7" t="s">
        <v>84</v>
      </c>
      <c r="B41" s="8">
        <v>141003603</v>
      </c>
      <c r="C41" s="7" t="s">
        <v>85</v>
      </c>
      <c r="D41" s="7" t="s">
        <v>86</v>
      </c>
      <c r="E41" s="7" t="s">
        <v>22</v>
      </c>
      <c r="F41" s="9">
        <v>1367652.1899999995</v>
      </c>
      <c r="G41" s="7" t="s">
        <v>14</v>
      </c>
      <c r="H41" s="7">
        <v>303</v>
      </c>
      <c r="I41" s="7" t="s">
        <v>15</v>
      </c>
      <c r="J41" s="11" t="s">
        <v>87</v>
      </c>
      <c r="K41" s="2" t="s">
        <v>38</v>
      </c>
    </row>
    <row r="42" spans="1:11" ht="72" x14ac:dyDescent="0.3">
      <c r="A42" s="7" t="s">
        <v>36</v>
      </c>
      <c r="B42" s="8">
        <v>143003227</v>
      </c>
      <c r="C42" s="7" t="s">
        <v>85</v>
      </c>
      <c r="D42" s="7" t="s">
        <v>86</v>
      </c>
      <c r="E42" s="7" t="s">
        <v>22</v>
      </c>
      <c r="F42" s="9">
        <v>0</v>
      </c>
      <c r="G42" s="7" t="s">
        <v>26</v>
      </c>
      <c r="H42" s="7">
        <v>303</v>
      </c>
      <c r="I42" s="7" t="s">
        <v>15</v>
      </c>
      <c r="J42" s="11" t="s">
        <v>87</v>
      </c>
    </row>
    <row r="43" spans="1:11" ht="57.6" x14ac:dyDescent="0.3">
      <c r="A43" s="7" t="s">
        <v>36</v>
      </c>
      <c r="B43" s="8">
        <v>143002027</v>
      </c>
      <c r="C43" s="7" t="s">
        <v>88</v>
      </c>
      <c r="D43" s="7" t="s">
        <v>89</v>
      </c>
      <c r="E43" s="7" t="s">
        <v>13</v>
      </c>
      <c r="F43" s="9">
        <v>2082435.87</v>
      </c>
      <c r="G43" s="7" t="s">
        <v>26</v>
      </c>
      <c r="H43" s="7">
        <v>303</v>
      </c>
      <c r="I43" s="7" t="s">
        <v>15</v>
      </c>
      <c r="J43" s="11" t="s">
        <v>90</v>
      </c>
      <c r="K43" s="2" t="s">
        <v>38</v>
      </c>
    </row>
    <row r="44" spans="1:11" ht="72" x14ac:dyDescent="0.3">
      <c r="A44" s="7" t="s">
        <v>23</v>
      </c>
      <c r="B44" s="8">
        <v>143002253</v>
      </c>
      <c r="C44" s="7" t="s">
        <v>88</v>
      </c>
      <c r="D44" s="7" t="s">
        <v>89</v>
      </c>
      <c r="E44" s="7" t="s">
        <v>13</v>
      </c>
      <c r="F44" s="9">
        <v>160837.49</v>
      </c>
      <c r="G44" s="7" t="s">
        <v>26</v>
      </c>
      <c r="H44" s="7">
        <v>3912</v>
      </c>
      <c r="I44" s="7" t="s">
        <v>15</v>
      </c>
      <c r="J44" s="11" t="s">
        <v>91</v>
      </c>
      <c r="K44" s="2" t="s">
        <v>38</v>
      </c>
    </row>
    <row r="45" spans="1:11" ht="57.6" x14ac:dyDescent="0.3">
      <c r="A45" s="7" t="s">
        <v>36</v>
      </c>
      <c r="B45" s="8">
        <v>143002317</v>
      </c>
      <c r="C45" s="7" t="s">
        <v>88</v>
      </c>
      <c r="D45" s="7" t="s">
        <v>89</v>
      </c>
      <c r="E45" s="7" t="s">
        <v>13</v>
      </c>
      <c r="F45" s="9">
        <v>153113.26</v>
      </c>
      <c r="G45" s="7" t="s">
        <v>26</v>
      </c>
      <c r="H45" s="7">
        <v>303</v>
      </c>
      <c r="I45" s="7" t="s">
        <v>15</v>
      </c>
      <c r="J45" s="11" t="s">
        <v>90</v>
      </c>
      <c r="K45" s="2" t="s">
        <v>38</v>
      </c>
    </row>
    <row r="46" spans="1:11" ht="57.6" x14ac:dyDescent="0.3">
      <c r="A46" s="7" t="s">
        <v>36</v>
      </c>
      <c r="B46" s="8">
        <v>143002318</v>
      </c>
      <c r="C46" s="7" t="s">
        <v>88</v>
      </c>
      <c r="D46" s="7" t="s">
        <v>89</v>
      </c>
      <c r="E46" s="7" t="s">
        <v>22</v>
      </c>
      <c r="F46" s="9">
        <v>1807565.48</v>
      </c>
      <c r="G46" s="7" t="s">
        <v>26</v>
      </c>
      <c r="H46" s="7">
        <v>303</v>
      </c>
      <c r="I46" s="7" t="s">
        <v>15</v>
      </c>
      <c r="J46" s="11" t="s">
        <v>90</v>
      </c>
      <c r="K46" s="2" t="s">
        <v>38</v>
      </c>
    </row>
    <row r="47" spans="1:11" ht="86.4" x14ac:dyDescent="0.3">
      <c r="A47" s="7" t="s">
        <v>36</v>
      </c>
      <c r="B47" s="8">
        <v>143002337</v>
      </c>
      <c r="C47" s="7" t="s">
        <v>92</v>
      </c>
      <c r="D47" s="7" t="s">
        <v>93</v>
      </c>
      <c r="E47" s="7" t="s">
        <v>22</v>
      </c>
      <c r="F47" s="9">
        <v>1323487.1200000003</v>
      </c>
      <c r="G47" s="7" t="s">
        <v>26</v>
      </c>
      <c r="H47" s="7">
        <v>303</v>
      </c>
      <c r="I47" s="7" t="s">
        <v>15</v>
      </c>
      <c r="J47" s="11" t="s">
        <v>94</v>
      </c>
      <c r="K47" s="2" t="s">
        <v>38</v>
      </c>
    </row>
    <row r="48" spans="1:11" ht="86.4" x14ac:dyDescent="0.3">
      <c r="A48" s="7" t="s">
        <v>23</v>
      </c>
      <c r="B48" s="8">
        <v>143002338</v>
      </c>
      <c r="C48" s="7" t="s">
        <v>92</v>
      </c>
      <c r="D48" s="7" t="s">
        <v>93</v>
      </c>
      <c r="E48" s="7" t="s">
        <v>13</v>
      </c>
      <c r="F48" s="9">
        <v>95812.9</v>
      </c>
      <c r="G48" s="7" t="s">
        <v>26</v>
      </c>
      <c r="H48" s="7">
        <v>3912</v>
      </c>
      <c r="I48" s="7" t="s">
        <v>15</v>
      </c>
      <c r="J48" s="11" t="s">
        <v>94</v>
      </c>
      <c r="K48" s="2" t="s">
        <v>38</v>
      </c>
    </row>
    <row r="49" spans="1:11" ht="129.6" x14ac:dyDescent="0.3">
      <c r="A49" s="7" t="s">
        <v>23</v>
      </c>
      <c r="B49" s="8">
        <v>143002419</v>
      </c>
      <c r="C49" s="7" t="s">
        <v>95</v>
      </c>
      <c r="D49" s="7" t="s">
        <v>96</v>
      </c>
      <c r="E49" s="7" t="s">
        <v>22</v>
      </c>
      <c r="F49" s="9">
        <v>9160292.7400000021</v>
      </c>
      <c r="G49" s="7" t="s">
        <v>26</v>
      </c>
      <c r="H49" s="7">
        <v>3912</v>
      </c>
      <c r="I49" s="7" t="s">
        <v>15</v>
      </c>
      <c r="J49" s="11" t="s">
        <v>97</v>
      </c>
      <c r="K49" s="2" t="s">
        <v>38</v>
      </c>
    </row>
    <row r="50" spans="1:11" ht="129.6" x14ac:dyDescent="0.3">
      <c r="A50" s="7" t="s">
        <v>36</v>
      </c>
      <c r="B50" s="8">
        <v>143002420</v>
      </c>
      <c r="C50" s="7" t="s">
        <v>95</v>
      </c>
      <c r="D50" s="7" t="s">
        <v>96</v>
      </c>
      <c r="E50" s="7" t="s">
        <v>22</v>
      </c>
      <c r="F50" s="9">
        <v>2676132.7100000004</v>
      </c>
      <c r="G50" s="7" t="s">
        <v>26</v>
      </c>
      <c r="H50" s="7">
        <v>303</v>
      </c>
      <c r="I50" s="7" t="s">
        <v>15</v>
      </c>
      <c r="J50" s="11" t="s">
        <v>98</v>
      </c>
      <c r="K50" s="2" t="s">
        <v>38</v>
      </c>
    </row>
    <row r="51" spans="1:11" ht="129.6" x14ac:dyDescent="0.3">
      <c r="A51" s="7" t="s">
        <v>36</v>
      </c>
      <c r="B51" s="8">
        <v>143003170</v>
      </c>
      <c r="C51" s="7" t="s">
        <v>95</v>
      </c>
      <c r="D51" s="7" t="s">
        <v>96</v>
      </c>
      <c r="E51" s="7" t="s">
        <v>22</v>
      </c>
      <c r="F51" s="9">
        <v>289260.54999999993</v>
      </c>
      <c r="G51" s="7" t="s">
        <v>26</v>
      </c>
      <c r="H51" s="7">
        <v>303</v>
      </c>
      <c r="I51" s="7" t="s">
        <v>15</v>
      </c>
      <c r="J51" s="11" t="s">
        <v>98</v>
      </c>
      <c r="K51" s="2" t="s">
        <v>38</v>
      </c>
    </row>
    <row r="52" spans="1:11" ht="129.6" x14ac:dyDescent="0.3">
      <c r="A52" s="7" t="s">
        <v>36</v>
      </c>
      <c r="B52" s="8">
        <v>143003171</v>
      </c>
      <c r="C52" s="7" t="s">
        <v>95</v>
      </c>
      <c r="D52" s="7" t="s">
        <v>96</v>
      </c>
      <c r="E52" s="7" t="s">
        <v>22</v>
      </c>
      <c r="F52" s="9">
        <v>289104.39999999997</v>
      </c>
      <c r="G52" s="7" t="s">
        <v>26</v>
      </c>
      <c r="H52" s="7">
        <v>303</v>
      </c>
      <c r="I52" s="7" t="s">
        <v>15</v>
      </c>
      <c r="J52" s="11" t="s">
        <v>98</v>
      </c>
      <c r="K52" s="2" t="s">
        <v>38</v>
      </c>
    </row>
    <row r="53" spans="1:11" ht="129.6" x14ac:dyDescent="0.3">
      <c r="A53" s="7" t="s">
        <v>36</v>
      </c>
      <c r="B53" s="8">
        <v>143003172</v>
      </c>
      <c r="C53" s="7" t="s">
        <v>95</v>
      </c>
      <c r="D53" s="7" t="s">
        <v>96</v>
      </c>
      <c r="E53" s="7" t="s">
        <v>22</v>
      </c>
      <c r="F53" s="9">
        <v>2241944.7299999995</v>
      </c>
      <c r="G53" s="7" t="s">
        <v>26</v>
      </c>
      <c r="H53" s="7">
        <v>303</v>
      </c>
      <c r="I53" s="7" t="s">
        <v>15</v>
      </c>
      <c r="J53" s="11" t="s">
        <v>98</v>
      </c>
      <c r="K53" s="2" t="s">
        <v>38</v>
      </c>
    </row>
    <row r="54" spans="1:11" ht="129.6" x14ac:dyDescent="0.3">
      <c r="A54" s="7" t="s">
        <v>23</v>
      </c>
      <c r="B54" s="8">
        <v>143003408</v>
      </c>
      <c r="C54" s="7" t="s">
        <v>95</v>
      </c>
      <c r="D54" s="7" t="s">
        <v>96</v>
      </c>
      <c r="E54" s="7" t="s">
        <v>22</v>
      </c>
      <c r="F54" s="9">
        <v>1969581.58</v>
      </c>
      <c r="G54" s="7" t="s">
        <v>26</v>
      </c>
      <c r="H54" s="7">
        <v>3912</v>
      </c>
      <c r="I54" s="7" t="s">
        <v>15</v>
      </c>
      <c r="J54" s="11" t="s">
        <v>98</v>
      </c>
      <c r="K54" s="2" t="s">
        <v>38</v>
      </c>
    </row>
    <row r="55" spans="1:11" ht="129.6" x14ac:dyDescent="0.3">
      <c r="A55" s="7" t="s">
        <v>23</v>
      </c>
      <c r="B55" s="8">
        <v>143003420</v>
      </c>
      <c r="C55" s="7" t="s">
        <v>95</v>
      </c>
      <c r="D55" s="7" t="s">
        <v>96</v>
      </c>
      <c r="E55" s="7" t="s">
        <v>13</v>
      </c>
      <c r="F55" s="9">
        <v>1073403.1199999999</v>
      </c>
      <c r="G55" s="7" t="s">
        <v>26</v>
      </c>
      <c r="H55" s="7">
        <v>3912</v>
      </c>
      <c r="I55" s="7" t="s">
        <v>15</v>
      </c>
      <c r="J55" s="11" t="s">
        <v>98</v>
      </c>
      <c r="K55" s="2" t="s">
        <v>38</v>
      </c>
    </row>
    <row r="56" spans="1:11" ht="129.6" x14ac:dyDescent="0.3">
      <c r="A56" s="7" t="s">
        <v>28</v>
      </c>
      <c r="B56" s="8">
        <v>143003441</v>
      </c>
      <c r="C56" s="7" t="s">
        <v>95</v>
      </c>
      <c r="D56" s="7" t="s">
        <v>96</v>
      </c>
      <c r="E56" s="7" t="s">
        <v>99</v>
      </c>
      <c r="F56" s="9">
        <v>632989.67000000004</v>
      </c>
      <c r="G56" s="7" t="s">
        <v>26</v>
      </c>
      <c r="H56" s="7">
        <v>3970</v>
      </c>
      <c r="I56" s="7" t="s">
        <v>15</v>
      </c>
      <c r="J56" s="11" t="s">
        <v>98</v>
      </c>
      <c r="K56" s="2" t="s">
        <v>38</v>
      </c>
    </row>
    <row r="57" spans="1:11" ht="129.6" x14ac:dyDescent="0.3">
      <c r="A57" s="7" t="s">
        <v>28</v>
      </c>
      <c r="B57" s="8">
        <v>143003442</v>
      </c>
      <c r="C57" s="7" t="s">
        <v>95</v>
      </c>
      <c r="D57" s="7" t="s">
        <v>96</v>
      </c>
      <c r="E57" s="7" t="s">
        <v>100</v>
      </c>
      <c r="F57" s="9">
        <v>519995.28</v>
      </c>
      <c r="G57" s="7" t="s">
        <v>26</v>
      </c>
      <c r="H57" s="7">
        <v>3970</v>
      </c>
      <c r="I57" s="7" t="s">
        <v>15</v>
      </c>
      <c r="J57" s="11" t="s">
        <v>98</v>
      </c>
      <c r="K57" s="2" t="s">
        <v>38</v>
      </c>
    </row>
    <row r="58" spans="1:11" ht="129.6" x14ac:dyDescent="0.3">
      <c r="A58" s="7" t="s">
        <v>36</v>
      </c>
      <c r="B58" s="8">
        <v>143003460</v>
      </c>
      <c r="C58" s="7" t="s">
        <v>95</v>
      </c>
      <c r="D58" s="7" t="s">
        <v>96</v>
      </c>
      <c r="E58" s="7" t="s">
        <v>22</v>
      </c>
      <c r="F58" s="9">
        <v>2656837.2399999998</v>
      </c>
      <c r="G58" s="7" t="s">
        <v>26</v>
      </c>
      <c r="H58" s="7">
        <v>303</v>
      </c>
      <c r="I58" s="7" t="s">
        <v>15</v>
      </c>
      <c r="J58" s="11" t="s">
        <v>98</v>
      </c>
      <c r="K58" s="2" t="s">
        <v>38</v>
      </c>
    </row>
    <row r="59" spans="1:11" ht="129.6" x14ac:dyDescent="0.3">
      <c r="A59" s="7" t="s">
        <v>23</v>
      </c>
      <c r="B59" s="8">
        <v>143003461</v>
      </c>
      <c r="C59" s="7" t="s">
        <v>95</v>
      </c>
      <c r="D59" s="7" t="s">
        <v>96</v>
      </c>
      <c r="E59" s="7" t="s">
        <v>22</v>
      </c>
      <c r="F59" s="9">
        <v>9205192.9600000009</v>
      </c>
      <c r="G59" s="7" t="s">
        <v>26</v>
      </c>
      <c r="H59" s="7">
        <v>3912</v>
      </c>
      <c r="I59" s="7" t="s">
        <v>15</v>
      </c>
      <c r="J59" s="11" t="s">
        <v>98</v>
      </c>
      <c r="K59" s="2" t="s">
        <v>38</v>
      </c>
    </row>
    <row r="60" spans="1:11" ht="129.6" x14ac:dyDescent="0.3">
      <c r="A60" s="7" t="s">
        <v>36</v>
      </c>
      <c r="B60" s="8">
        <v>143003700</v>
      </c>
      <c r="C60" s="7" t="s">
        <v>95</v>
      </c>
      <c r="D60" s="7" t="s">
        <v>96</v>
      </c>
      <c r="E60" s="7" t="s">
        <v>22</v>
      </c>
      <c r="F60" s="9">
        <v>62297.71</v>
      </c>
      <c r="G60" s="7" t="s">
        <v>26</v>
      </c>
      <c r="H60" s="7">
        <v>303</v>
      </c>
      <c r="I60" s="7" t="s">
        <v>15</v>
      </c>
      <c r="J60" s="11" t="s">
        <v>98</v>
      </c>
      <c r="K60" s="2" t="s">
        <v>38</v>
      </c>
    </row>
    <row r="61" spans="1:11" ht="129.6" x14ac:dyDescent="0.3">
      <c r="A61" s="7" t="s">
        <v>23</v>
      </c>
      <c r="B61" s="8">
        <v>143003879</v>
      </c>
      <c r="C61" s="7" t="s">
        <v>101</v>
      </c>
      <c r="D61" s="7" t="s">
        <v>102</v>
      </c>
      <c r="E61" s="7" t="s">
        <v>22</v>
      </c>
      <c r="F61" s="9">
        <v>225671.66999999998</v>
      </c>
      <c r="G61" s="7" t="s">
        <v>26</v>
      </c>
      <c r="H61" s="7">
        <v>3912</v>
      </c>
      <c r="I61" s="7" t="s">
        <v>15</v>
      </c>
      <c r="J61" s="11" t="s">
        <v>98</v>
      </c>
      <c r="K61" s="2" t="s">
        <v>38</v>
      </c>
    </row>
    <row r="62" spans="1:11" ht="129.6" x14ac:dyDescent="0.3">
      <c r="A62" s="7" t="s">
        <v>23</v>
      </c>
      <c r="B62" s="8">
        <v>143003920</v>
      </c>
      <c r="C62" s="7" t="s">
        <v>101</v>
      </c>
      <c r="D62" s="7" t="s">
        <v>102</v>
      </c>
      <c r="E62" s="7" t="s">
        <v>22</v>
      </c>
      <c r="F62" s="9">
        <v>223846.09</v>
      </c>
      <c r="G62" s="7" t="s">
        <v>26</v>
      </c>
      <c r="H62" s="7">
        <v>3912</v>
      </c>
      <c r="I62" s="7" t="s">
        <v>15</v>
      </c>
      <c r="J62" s="11" t="s">
        <v>98</v>
      </c>
      <c r="K62" s="2" t="s">
        <v>38</v>
      </c>
    </row>
    <row r="63" spans="1:11" ht="86.4" x14ac:dyDescent="0.3">
      <c r="A63" s="7" t="s">
        <v>36</v>
      </c>
      <c r="B63" s="8">
        <v>131204780</v>
      </c>
      <c r="C63" s="7" t="s">
        <v>103</v>
      </c>
      <c r="D63" s="7" t="s">
        <v>104</v>
      </c>
      <c r="E63" s="7" t="s">
        <v>13</v>
      </c>
      <c r="F63" s="9">
        <v>582259.56999999995</v>
      </c>
      <c r="G63" s="7" t="s">
        <v>26</v>
      </c>
      <c r="H63" s="7">
        <v>303</v>
      </c>
      <c r="I63" s="7" t="s">
        <v>15</v>
      </c>
      <c r="J63" s="11" t="s">
        <v>105</v>
      </c>
      <c r="K63" s="2" t="s">
        <v>17</v>
      </c>
    </row>
    <row r="64" spans="1:11" ht="86.4" x14ac:dyDescent="0.3">
      <c r="A64" s="7" t="s">
        <v>36</v>
      </c>
      <c r="B64" s="8">
        <v>143002086</v>
      </c>
      <c r="C64" s="7" t="s">
        <v>103</v>
      </c>
      <c r="D64" s="7" t="s">
        <v>104</v>
      </c>
      <c r="E64" s="7" t="s">
        <v>22</v>
      </c>
      <c r="F64" s="9">
        <v>15878335.950000001</v>
      </c>
      <c r="G64" s="7" t="s">
        <v>26</v>
      </c>
      <c r="H64" s="7">
        <v>303</v>
      </c>
      <c r="I64" s="7" t="s">
        <v>15</v>
      </c>
      <c r="J64" s="11" t="s">
        <v>105</v>
      </c>
      <c r="K64" s="2" t="s">
        <v>17</v>
      </c>
    </row>
    <row r="65" spans="1:11" ht="86.4" x14ac:dyDescent="0.3">
      <c r="A65" s="7" t="s">
        <v>36</v>
      </c>
      <c r="B65" s="8">
        <v>143002463</v>
      </c>
      <c r="C65" s="7" t="s">
        <v>103</v>
      </c>
      <c r="D65" s="7" t="s">
        <v>104</v>
      </c>
      <c r="E65" s="7" t="s">
        <v>22</v>
      </c>
      <c r="F65" s="9">
        <v>1377636.73</v>
      </c>
      <c r="G65" s="7" t="s">
        <v>26</v>
      </c>
      <c r="H65" s="7">
        <v>303</v>
      </c>
      <c r="I65" s="7" t="s">
        <v>15</v>
      </c>
      <c r="J65" s="11" t="s">
        <v>105</v>
      </c>
      <c r="K65" s="2" t="s">
        <v>17</v>
      </c>
    </row>
    <row r="66" spans="1:11" ht="86.4" x14ac:dyDescent="0.3">
      <c r="A66" s="7" t="s">
        <v>36</v>
      </c>
      <c r="B66" s="8">
        <v>143001643</v>
      </c>
      <c r="C66" s="7" t="s">
        <v>106</v>
      </c>
      <c r="D66" s="7" t="s">
        <v>107</v>
      </c>
      <c r="E66" s="7" t="s">
        <v>22</v>
      </c>
      <c r="F66" s="9">
        <v>5051969.83</v>
      </c>
      <c r="G66" s="7" t="s">
        <v>26</v>
      </c>
      <c r="H66" s="7">
        <v>303</v>
      </c>
      <c r="I66" s="7" t="s">
        <v>15</v>
      </c>
      <c r="J66" s="11" t="s">
        <v>105</v>
      </c>
      <c r="K66" s="2" t="s">
        <v>17</v>
      </c>
    </row>
    <row r="67" spans="1:11" ht="86.4" x14ac:dyDescent="0.3">
      <c r="A67" s="7" t="s">
        <v>36</v>
      </c>
      <c r="B67" s="8">
        <v>143002085</v>
      </c>
      <c r="C67" s="7" t="s">
        <v>108</v>
      </c>
      <c r="D67" s="7" t="s">
        <v>109</v>
      </c>
      <c r="E67" s="7" t="s">
        <v>22</v>
      </c>
      <c r="F67" s="9">
        <v>18290216.000000004</v>
      </c>
      <c r="G67" s="7" t="s">
        <v>26</v>
      </c>
      <c r="H67" s="7">
        <v>303</v>
      </c>
      <c r="I67" s="7" t="s">
        <v>15</v>
      </c>
      <c r="J67" s="11" t="s">
        <v>105</v>
      </c>
      <c r="K67" s="2" t="s">
        <v>17</v>
      </c>
    </row>
    <row r="68" spans="1:11" ht="86.4" x14ac:dyDescent="0.3">
      <c r="A68" s="7" t="s">
        <v>36</v>
      </c>
      <c r="B68" s="8">
        <v>143002462</v>
      </c>
      <c r="C68" s="7" t="s">
        <v>108</v>
      </c>
      <c r="D68" s="7" t="s">
        <v>109</v>
      </c>
      <c r="E68" s="7" t="s">
        <v>13</v>
      </c>
      <c r="F68" s="9">
        <v>1886758.44</v>
      </c>
      <c r="G68" s="7" t="s">
        <v>26</v>
      </c>
      <c r="H68" s="7">
        <v>303</v>
      </c>
      <c r="I68" s="7" t="s">
        <v>15</v>
      </c>
      <c r="J68" s="11" t="s">
        <v>105</v>
      </c>
      <c r="K68" s="2" t="s">
        <v>17</v>
      </c>
    </row>
    <row r="69" spans="1:11" ht="86.4" x14ac:dyDescent="0.3">
      <c r="A69" s="7" t="s">
        <v>36</v>
      </c>
      <c r="B69" s="8">
        <v>143003166</v>
      </c>
      <c r="C69" s="7" t="s">
        <v>110</v>
      </c>
      <c r="D69" s="7" t="s">
        <v>111</v>
      </c>
      <c r="E69" s="7" t="s">
        <v>22</v>
      </c>
      <c r="F69" s="9">
        <v>6288173.9899999993</v>
      </c>
      <c r="G69" s="7" t="s">
        <v>26</v>
      </c>
      <c r="H69" s="7">
        <v>303</v>
      </c>
      <c r="I69" s="7" t="s">
        <v>15</v>
      </c>
      <c r="J69" s="11" t="s">
        <v>105</v>
      </c>
      <c r="K69" s="2" t="s">
        <v>17</v>
      </c>
    </row>
    <row r="70" spans="1:11" ht="86.4" x14ac:dyDescent="0.3">
      <c r="A70" s="7" t="s">
        <v>36</v>
      </c>
      <c r="B70" s="8">
        <v>143003167</v>
      </c>
      <c r="C70" s="7" t="s">
        <v>110</v>
      </c>
      <c r="D70" s="7" t="s">
        <v>111</v>
      </c>
      <c r="E70" s="7" t="s">
        <v>22</v>
      </c>
      <c r="F70" s="9">
        <v>16782502.119999997</v>
      </c>
      <c r="G70" s="7" t="s">
        <v>26</v>
      </c>
      <c r="H70" s="7">
        <v>303</v>
      </c>
      <c r="I70" s="7" t="s">
        <v>15</v>
      </c>
      <c r="J70" s="11" t="s">
        <v>105</v>
      </c>
      <c r="K70" s="2" t="s">
        <v>17</v>
      </c>
    </row>
    <row r="71" spans="1:11" ht="86.4" x14ac:dyDescent="0.3">
      <c r="A71" s="7" t="s">
        <v>36</v>
      </c>
      <c r="B71" s="8">
        <v>143003180</v>
      </c>
      <c r="C71" s="7" t="s">
        <v>110</v>
      </c>
      <c r="D71" s="7" t="s">
        <v>111</v>
      </c>
      <c r="E71" s="7" t="s">
        <v>22</v>
      </c>
      <c r="F71" s="9">
        <v>5644208.7700000005</v>
      </c>
      <c r="G71" s="7" t="s">
        <v>26</v>
      </c>
      <c r="H71" s="7">
        <v>303</v>
      </c>
      <c r="I71" s="7" t="s">
        <v>15</v>
      </c>
      <c r="J71" s="11" t="s">
        <v>105</v>
      </c>
      <c r="K71" s="2" t="s">
        <v>17</v>
      </c>
    </row>
    <row r="72" spans="1:11" ht="115.2" x14ac:dyDescent="0.3">
      <c r="A72" s="7" t="s">
        <v>36</v>
      </c>
      <c r="B72" s="8">
        <v>143002042</v>
      </c>
      <c r="C72" s="7" t="s">
        <v>112</v>
      </c>
      <c r="D72" s="7" t="s">
        <v>113</v>
      </c>
      <c r="E72" s="7" t="s">
        <v>22</v>
      </c>
      <c r="F72" s="9">
        <v>689.76</v>
      </c>
      <c r="G72" s="7" t="s">
        <v>26</v>
      </c>
      <c r="H72" s="7">
        <v>303</v>
      </c>
      <c r="I72" s="7" t="s">
        <v>15</v>
      </c>
      <c r="J72" s="11" t="s">
        <v>114</v>
      </c>
      <c r="K72" s="2" t="s">
        <v>17</v>
      </c>
    </row>
    <row r="73" spans="1:11" ht="115.2" x14ac:dyDescent="0.3">
      <c r="A73" s="7" t="s">
        <v>36</v>
      </c>
      <c r="B73" s="8">
        <v>143002323</v>
      </c>
      <c r="C73" s="7" t="s">
        <v>112</v>
      </c>
      <c r="D73" s="7" t="s">
        <v>113</v>
      </c>
      <c r="E73" s="7" t="s">
        <v>22</v>
      </c>
      <c r="F73" s="9">
        <v>248739.90000000002</v>
      </c>
      <c r="G73" s="7" t="s">
        <v>26</v>
      </c>
      <c r="H73" s="7">
        <v>303</v>
      </c>
      <c r="I73" s="7" t="s">
        <v>15</v>
      </c>
      <c r="J73" s="11" t="s">
        <v>114</v>
      </c>
      <c r="K73" s="2" t="s">
        <v>17</v>
      </c>
    </row>
    <row r="74" spans="1:11" ht="115.2" x14ac:dyDescent="0.3">
      <c r="A74" s="7" t="s">
        <v>36</v>
      </c>
      <c r="B74" s="8">
        <v>143002809</v>
      </c>
      <c r="C74" s="7" t="s">
        <v>115</v>
      </c>
      <c r="D74" s="7" t="s">
        <v>116</v>
      </c>
      <c r="E74" s="7" t="s">
        <v>22</v>
      </c>
      <c r="F74" s="9">
        <v>426788.14000000007</v>
      </c>
      <c r="G74" s="7" t="s">
        <v>26</v>
      </c>
      <c r="H74" s="7">
        <v>303</v>
      </c>
      <c r="I74" s="7" t="s">
        <v>15</v>
      </c>
      <c r="J74" s="11" t="s">
        <v>114</v>
      </c>
      <c r="K74" s="2" t="s">
        <v>17</v>
      </c>
    </row>
    <row r="75" spans="1:11" x14ac:dyDescent="0.3">
      <c r="A75" s="7" t="s">
        <v>36</v>
      </c>
      <c r="B75" s="8">
        <v>143002321</v>
      </c>
      <c r="C75" s="7" t="s">
        <v>117</v>
      </c>
      <c r="D75" s="7" t="s">
        <v>118</v>
      </c>
      <c r="E75" s="7" t="s">
        <v>22</v>
      </c>
      <c r="F75" s="9">
        <v>43175.7</v>
      </c>
      <c r="G75" s="7" t="s">
        <v>26</v>
      </c>
      <c r="H75" s="7">
        <v>303</v>
      </c>
      <c r="I75" s="7" t="s">
        <v>15</v>
      </c>
      <c r="J75" s="11" t="s">
        <v>46</v>
      </c>
    </row>
    <row r="76" spans="1:11" ht="129.6" x14ac:dyDescent="0.3">
      <c r="A76" s="7" t="s">
        <v>10</v>
      </c>
      <c r="B76" s="8">
        <v>141003970</v>
      </c>
      <c r="C76" s="7" t="s">
        <v>119</v>
      </c>
      <c r="D76" s="7" t="s">
        <v>120</v>
      </c>
      <c r="E76" s="7" t="s">
        <v>22</v>
      </c>
      <c r="F76" s="9">
        <v>10265.75</v>
      </c>
      <c r="G76" s="7" t="s">
        <v>14</v>
      </c>
      <c r="H76" s="7">
        <v>3912</v>
      </c>
      <c r="I76" s="7" t="s">
        <v>15</v>
      </c>
      <c r="J76" s="11" t="s">
        <v>121</v>
      </c>
      <c r="K76" s="2" t="s">
        <v>17</v>
      </c>
    </row>
    <row r="77" spans="1:11" ht="129.6" x14ac:dyDescent="0.3">
      <c r="A77" s="7" t="s">
        <v>36</v>
      </c>
      <c r="B77" s="8">
        <v>143002798</v>
      </c>
      <c r="C77" s="7" t="s">
        <v>119</v>
      </c>
      <c r="D77" s="7" t="s">
        <v>120</v>
      </c>
      <c r="E77" s="7" t="s">
        <v>22</v>
      </c>
      <c r="F77" s="9">
        <v>170929.4</v>
      </c>
      <c r="G77" s="7" t="s">
        <v>26</v>
      </c>
      <c r="H77" s="7">
        <v>303</v>
      </c>
      <c r="I77" s="7" t="s">
        <v>15</v>
      </c>
      <c r="J77" s="11" t="s">
        <v>121</v>
      </c>
      <c r="K77" s="2" t="s">
        <v>17</v>
      </c>
    </row>
    <row r="78" spans="1:11" x14ac:dyDescent="0.3">
      <c r="A78" s="7" t="s">
        <v>36</v>
      </c>
      <c r="B78" s="8">
        <v>143002313</v>
      </c>
      <c r="C78" s="7" t="s">
        <v>122</v>
      </c>
      <c r="D78" s="7" t="s">
        <v>123</v>
      </c>
      <c r="E78" s="7" t="s">
        <v>22</v>
      </c>
      <c r="F78" s="9">
        <v>67120.490000000005</v>
      </c>
      <c r="G78" s="7" t="s">
        <v>26</v>
      </c>
      <c r="H78" s="7">
        <v>303</v>
      </c>
      <c r="I78" s="7" t="s">
        <v>15</v>
      </c>
      <c r="J78" s="11" t="s">
        <v>46</v>
      </c>
    </row>
    <row r="79" spans="1:11" ht="129.6" x14ac:dyDescent="0.3">
      <c r="A79" s="7" t="s">
        <v>36</v>
      </c>
      <c r="B79" s="8">
        <v>143003002</v>
      </c>
      <c r="C79" s="7" t="s">
        <v>124</v>
      </c>
      <c r="D79" s="7" t="s">
        <v>125</v>
      </c>
      <c r="E79" s="7" t="s">
        <v>126</v>
      </c>
      <c r="F79" s="9">
        <v>339110.26</v>
      </c>
      <c r="G79" s="7" t="s">
        <v>26</v>
      </c>
      <c r="H79" s="7">
        <v>303</v>
      </c>
      <c r="I79" s="7" t="s">
        <v>15</v>
      </c>
      <c r="J79" s="11" t="s">
        <v>127</v>
      </c>
      <c r="K79" s="2" t="s">
        <v>17</v>
      </c>
    </row>
    <row r="80" spans="1:11" ht="158.4" x14ac:dyDescent="0.3">
      <c r="A80" s="7" t="s">
        <v>36</v>
      </c>
      <c r="B80" s="8">
        <v>143002314</v>
      </c>
      <c r="C80" s="7" t="s">
        <v>128</v>
      </c>
      <c r="D80" s="7" t="s">
        <v>129</v>
      </c>
      <c r="E80" s="7" t="s">
        <v>22</v>
      </c>
      <c r="F80" s="9">
        <v>326093.38</v>
      </c>
      <c r="G80" s="7" t="s">
        <v>26</v>
      </c>
      <c r="H80" s="7">
        <v>303</v>
      </c>
      <c r="I80" s="7" t="s">
        <v>15</v>
      </c>
      <c r="J80" s="11" t="s">
        <v>130</v>
      </c>
      <c r="K80" s="2" t="s">
        <v>17</v>
      </c>
    </row>
    <row r="81" spans="1:11" ht="158.4" x14ac:dyDescent="0.3">
      <c r="A81" s="7" t="s">
        <v>36</v>
      </c>
      <c r="B81" s="8">
        <v>143002800</v>
      </c>
      <c r="C81" s="7" t="s">
        <v>131</v>
      </c>
      <c r="D81" s="7" t="s">
        <v>132</v>
      </c>
      <c r="E81" s="7" t="s">
        <v>22</v>
      </c>
      <c r="F81" s="9">
        <v>263982.68999999994</v>
      </c>
      <c r="G81" s="7" t="s">
        <v>26</v>
      </c>
      <c r="H81" s="7">
        <v>303</v>
      </c>
      <c r="I81" s="7" t="s">
        <v>15</v>
      </c>
      <c r="J81" s="11" t="s">
        <v>130</v>
      </c>
      <c r="K81" s="2" t="s">
        <v>17</v>
      </c>
    </row>
    <row r="82" spans="1:11" x14ac:dyDescent="0.3">
      <c r="A82" s="7" t="s">
        <v>36</v>
      </c>
      <c r="B82" s="8">
        <v>143002324</v>
      </c>
      <c r="C82" s="7" t="s">
        <v>133</v>
      </c>
      <c r="D82" s="7" t="s">
        <v>134</v>
      </c>
      <c r="E82" s="7" t="s">
        <v>22</v>
      </c>
      <c r="F82" s="9">
        <v>96905.43</v>
      </c>
      <c r="G82" s="7" t="s">
        <v>26</v>
      </c>
      <c r="H82" s="7">
        <v>303</v>
      </c>
      <c r="I82" s="7" t="s">
        <v>15</v>
      </c>
      <c r="J82" s="11" t="s">
        <v>46</v>
      </c>
    </row>
    <row r="83" spans="1:11" ht="129.6" x14ac:dyDescent="0.3">
      <c r="A83" s="7" t="s">
        <v>36</v>
      </c>
      <c r="B83" s="8">
        <v>143002799</v>
      </c>
      <c r="C83" s="7" t="s">
        <v>135</v>
      </c>
      <c r="D83" s="7" t="s">
        <v>136</v>
      </c>
      <c r="E83" s="7" t="s">
        <v>22</v>
      </c>
      <c r="F83" s="9">
        <v>151124.06</v>
      </c>
      <c r="G83" s="7" t="s">
        <v>26</v>
      </c>
      <c r="H83" s="7">
        <v>303</v>
      </c>
      <c r="I83" s="7" t="s">
        <v>15</v>
      </c>
      <c r="J83" s="11" t="s">
        <v>137</v>
      </c>
      <c r="K83" s="2" t="s">
        <v>17</v>
      </c>
    </row>
    <row r="84" spans="1:11" x14ac:dyDescent="0.3">
      <c r="A84" s="7" t="s">
        <v>36</v>
      </c>
      <c r="B84" s="8">
        <v>143003847</v>
      </c>
      <c r="C84" s="7" t="s">
        <v>135</v>
      </c>
      <c r="D84" s="7" t="s">
        <v>136</v>
      </c>
      <c r="E84" s="7" t="s">
        <v>13</v>
      </c>
      <c r="F84" s="9">
        <v>88052.12</v>
      </c>
      <c r="G84" s="7" t="s">
        <v>26</v>
      </c>
      <c r="H84" s="7">
        <v>303</v>
      </c>
      <c r="I84" s="7" t="s">
        <v>15</v>
      </c>
      <c r="J84" s="11" t="s">
        <v>46</v>
      </c>
    </row>
    <row r="85" spans="1:11" ht="129.6" x14ac:dyDescent="0.3">
      <c r="A85" s="7" t="s">
        <v>36</v>
      </c>
      <c r="B85" s="8">
        <v>143002316</v>
      </c>
      <c r="C85" s="7" t="s">
        <v>138</v>
      </c>
      <c r="D85" s="7" t="s">
        <v>139</v>
      </c>
      <c r="E85" s="7" t="s">
        <v>22</v>
      </c>
      <c r="F85" s="9">
        <v>224889.58000000002</v>
      </c>
      <c r="G85" s="7" t="s">
        <v>26</v>
      </c>
      <c r="H85" s="7">
        <v>303</v>
      </c>
      <c r="I85" s="7" t="s">
        <v>15</v>
      </c>
      <c r="J85" s="11" t="s">
        <v>140</v>
      </c>
      <c r="K85" s="2" t="s">
        <v>17</v>
      </c>
    </row>
    <row r="86" spans="1:11" x14ac:dyDescent="0.3">
      <c r="A86" s="7" t="s">
        <v>36</v>
      </c>
      <c r="B86" s="8">
        <v>143002797</v>
      </c>
      <c r="C86" s="7" t="s">
        <v>141</v>
      </c>
      <c r="D86" s="7" t="s">
        <v>142</v>
      </c>
      <c r="E86" s="7" t="s">
        <v>13</v>
      </c>
      <c r="F86" s="9">
        <v>54150.62</v>
      </c>
      <c r="G86" s="7" t="s">
        <v>26</v>
      </c>
      <c r="H86" s="7">
        <v>303</v>
      </c>
      <c r="I86" s="7" t="s">
        <v>15</v>
      </c>
      <c r="J86" s="11" t="s">
        <v>46</v>
      </c>
    </row>
    <row r="87" spans="1:11" ht="129.6" x14ac:dyDescent="0.3">
      <c r="A87" s="7" t="s">
        <v>36</v>
      </c>
      <c r="B87" s="8">
        <v>143002322</v>
      </c>
      <c r="C87" s="7" t="s">
        <v>143</v>
      </c>
      <c r="D87" s="7" t="s">
        <v>144</v>
      </c>
      <c r="E87" s="7" t="s">
        <v>22</v>
      </c>
      <c r="F87" s="9">
        <v>661721.05000000005</v>
      </c>
      <c r="G87" s="7" t="s">
        <v>26</v>
      </c>
      <c r="H87" s="7">
        <v>303</v>
      </c>
      <c r="I87" s="7" t="s">
        <v>15</v>
      </c>
      <c r="J87" s="11" t="s">
        <v>121</v>
      </c>
      <c r="K87" s="2" t="s">
        <v>17</v>
      </c>
    </row>
    <row r="88" spans="1:11" ht="129.6" x14ac:dyDescent="0.3">
      <c r="A88" s="7" t="s">
        <v>36</v>
      </c>
      <c r="B88" s="8">
        <v>143002811</v>
      </c>
      <c r="C88" s="7" t="s">
        <v>145</v>
      </c>
      <c r="D88" s="7" t="s">
        <v>146</v>
      </c>
      <c r="E88" s="7" t="s">
        <v>22</v>
      </c>
      <c r="F88" s="9">
        <v>647994.31000000006</v>
      </c>
      <c r="G88" s="7" t="s">
        <v>26</v>
      </c>
      <c r="H88" s="7">
        <v>303</v>
      </c>
      <c r="I88" s="7" t="s">
        <v>15</v>
      </c>
      <c r="J88" s="11" t="s">
        <v>121</v>
      </c>
      <c r="K88" s="2" t="s">
        <v>17</v>
      </c>
    </row>
    <row r="89" spans="1:11" x14ac:dyDescent="0.3">
      <c r="A89" s="7" t="s">
        <v>36</v>
      </c>
      <c r="B89" s="8">
        <v>143004072</v>
      </c>
      <c r="C89" s="7" t="s">
        <v>147</v>
      </c>
      <c r="D89" s="7" t="s">
        <v>148</v>
      </c>
      <c r="E89" s="7" t="s">
        <v>22</v>
      </c>
      <c r="F89" s="9">
        <v>19276.150000000001</v>
      </c>
      <c r="G89" s="7" t="s">
        <v>26</v>
      </c>
      <c r="H89" s="7">
        <v>303</v>
      </c>
      <c r="I89" s="7" t="s">
        <v>15</v>
      </c>
      <c r="J89" s="11" t="s">
        <v>46</v>
      </c>
    </row>
    <row r="90" spans="1:11" x14ac:dyDescent="0.3">
      <c r="A90" s="7" t="s">
        <v>36</v>
      </c>
      <c r="B90" s="8">
        <v>143002801</v>
      </c>
      <c r="C90" s="7" t="s">
        <v>149</v>
      </c>
      <c r="D90" s="7" t="s">
        <v>150</v>
      </c>
      <c r="E90" s="7" t="s">
        <v>13</v>
      </c>
      <c r="F90" s="9">
        <v>93861.36</v>
      </c>
      <c r="G90" s="7" t="s">
        <v>26</v>
      </c>
      <c r="H90" s="7">
        <v>303</v>
      </c>
      <c r="I90" s="7" t="s">
        <v>15</v>
      </c>
      <c r="J90" s="11" t="s">
        <v>46</v>
      </c>
    </row>
    <row r="91" spans="1:11" ht="72" x14ac:dyDescent="0.3">
      <c r="A91" s="7" t="s">
        <v>36</v>
      </c>
      <c r="B91" s="8">
        <v>143002148</v>
      </c>
      <c r="C91" s="7" t="s">
        <v>151</v>
      </c>
      <c r="D91" s="7" t="s">
        <v>152</v>
      </c>
      <c r="E91" s="7" t="s">
        <v>13</v>
      </c>
      <c r="F91" s="9">
        <v>916068.65</v>
      </c>
      <c r="G91" s="7" t="s">
        <v>26</v>
      </c>
      <c r="H91" s="7">
        <v>303</v>
      </c>
      <c r="I91" s="7" t="s">
        <v>15</v>
      </c>
      <c r="J91" s="11" t="s">
        <v>153</v>
      </c>
      <c r="K91" s="2" t="s">
        <v>38</v>
      </c>
    </row>
    <row r="92" spans="1:11" ht="100.8" x14ac:dyDescent="0.3">
      <c r="A92" s="7" t="s">
        <v>23</v>
      </c>
      <c r="B92" s="8">
        <v>143002261</v>
      </c>
      <c r="C92" s="7" t="s">
        <v>151</v>
      </c>
      <c r="D92" s="7" t="s">
        <v>152</v>
      </c>
      <c r="E92" s="7" t="s">
        <v>13</v>
      </c>
      <c r="F92" s="9">
        <v>53617.71</v>
      </c>
      <c r="G92" s="7" t="s">
        <v>26</v>
      </c>
      <c r="H92" s="7">
        <v>3912</v>
      </c>
      <c r="I92" s="7" t="s">
        <v>15</v>
      </c>
      <c r="J92" s="11" t="s">
        <v>154</v>
      </c>
      <c r="K92" s="2" t="s">
        <v>38</v>
      </c>
    </row>
    <row r="93" spans="1:11" x14ac:dyDescent="0.3">
      <c r="A93" s="7" t="s">
        <v>36</v>
      </c>
      <c r="B93" s="8">
        <v>143002784</v>
      </c>
      <c r="C93" s="7" t="s">
        <v>155</v>
      </c>
      <c r="D93" s="7" t="s">
        <v>156</v>
      </c>
      <c r="E93" s="7" t="s">
        <v>22</v>
      </c>
      <c r="F93" s="9">
        <v>59974.759999999995</v>
      </c>
      <c r="G93" s="7" t="s">
        <v>26</v>
      </c>
      <c r="H93" s="7">
        <v>303</v>
      </c>
      <c r="I93" s="7" t="s">
        <v>15</v>
      </c>
      <c r="J93" s="11" t="s">
        <v>46</v>
      </c>
    </row>
    <row r="94" spans="1:11" ht="72" x14ac:dyDescent="0.3">
      <c r="A94" s="7" t="s">
        <v>51</v>
      </c>
      <c r="B94" s="8">
        <v>142000621</v>
      </c>
      <c r="C94" s="7" t="s">
        <v>157</v>
      </c>
      <c r="D94" s="7" t="s">
        <v>158</v>
      </c>
      <c r="E94" s="7" t="s">
        <v>22</v>
      </c>
      <c r="F94" s="9">
        <v>4688624.1600000011</v>
      </c>
      <c r="G94" s="7" t="s">
        <v>54</v>
      </c>
      <c r="H94" s="7">
        <v>303</v>
      </c>
      <c r="I94" s="7" t="s">
        <v>15</v>
      </c>
      <c r="J94" s="11" t="s">
        <v>159</v>
      </c>
      <c r="K94" s="2" t="s">
        <v>17</v>
      </c>
    </row>
    <row r="95" spans="1:11" ht="72" x14ac:dyDescent="0.3">
      <c r="A95" s="7" t="s">
        <v>56</v>
      </c>
      <c r="B95" s="8">
        <v>142000622</v>
      </c>
      <c r="C95" s="7" t="s">
        <v>157</v>
      </c>
      <c r="D95" s="7" t="s">
        <v>158</v>
      </c>
      <c r="E95" s="7" t="s">
        <v>22</v>
      </c>
      <c r="F95" s="9">
        <v>424421.61000000004</v>
      </c>
      <c r="G95" s="7" t="s">
        <v>54</v>
      </c>
      <c r="H95" s="7">
        <v>3912</v>
      </c>
      <c r="I95" s="7" t="s">
        <v>15</v>
      </c>
      <c r="J95" s="11" t="s">
        <v>159</v>
      </c>
      <c r="K95" s="2" t="s">
        <v>17</v>
      </c>
    </row>
    <row r="96" spans="1:11" ht="57.6" x14ac:dyDescent="0.3">
      <c r="A96" s="7" t="s">
        <v>36</v>
      </c>
      <c r="B96" s="8">
        <v>143002796</v>
      </c>
      <c r="C96" s="7" t="s">
        <v>160</v>
      </c>
      <c r="D96" s="7" t="s">
        <v>161</v>
      </c>
      <c r="E96" s="7" t="s">
        <v>22</v>
      </c>
      <c r="F96" s="9">
        <v>143712.42000000001</v>
      </c>
      <c r="G96" s="7" t="s">
        <v>26</v>
      </c>
      <c r="H96" s="7">
        <v>303</v>
      </c>
      <c r="I96" s="7" t="s">
        <v>15</v>
      </c>
      <c r="J96" s="11" t="s">
        <v>162</v>
      </c>
      <c r="K96" s="2" t="s">
        <v>17</v>
      </c>
    </row>
    <row r="97" spans="1:11" x14ac:dyDescent="0.3">
      <c r="A97" s="7" t="s">
        <v>84</v>
      </c>
      <c r="B97" s="8">
        <v>131104400</v>
      </c>
      <c r="C97" s="7" t="s">
        <v>163</v>
      </c>
      <c r="D97" s="7" t="s">
        <v>164</v>
      </c>
      <c r="E97" s="7" t="s">
        <v>22</v>
      </c>
      <c r="F97" s="9">
        <v>1401.1</v>
      </c>
      <c r="G97" s="7" t="s">
        <v>14</v>
      </c>
      <c r="H97" s="7">
        <v>303</v>
      </c>
      <c r="I97" s="7" t="s">
        <v>15</v>
      </c>
      <c r="J97" s="11" t="s">
        <v>46</v>
      </c>
    </row>
    <row r="98" spans="1:11" x14ac:dyDescent="0.3">
      <c r="A98" s="7" t="s">
        <v>36</v>
      </c>
      <c r="B98" s="8">
        <v>143002793</v>
      </c>
      <c r="C98" s="7" t="s">
        <v>165</v>
      </c>
      <c r="D98" s="7" t="s">
        <v>166</v>
      </c>
      <c r="E98" s="7" t="s">
        <v>13</v>
      </c>
      <c r="F98" s="9">
        <v>11989.16</v>
      </c>
      <c r="G98" s="7" t="s">
        <v>26</v>
      </c>
      <c r="H98" s="7">
        <v>303</v>
      </c>
      <c r="I98" s="7" t="s">
        <v>15</v>
      </c>
      <c r="J98" s="11" t="s">
        <v>46</v>
      </c>
    </row>
    <row r="99" spans="1:11" ht="72" x14ac:dyDescent="0.3">
      <c r="A99" s="7" t="s">
        <v>36</v>
      </c>
      <c r="B99" s="8">
        <v>143002808</v>
      </c>
      <c r="C99" s="7" t="s">
        <v>167</v>
      </c>
      <c r="D99" s="7" t="s">
        <v>168</v>
      </c>
      <c r="E99" s="7" t="s">
        <v>22</v>
      </c>
      <c r="F99" s="9">
        <v>380135.60000000003</v>
      </c>
      <c r="G99" s="7" t="s">
        <v>26</v>
      </c>
      <c r="H99" s="7">
        <v>303</v>
      </c>
      <c r="I99" s="7" t="s">
        <v>15</v>
      </c>
      <c r="J99" s="11" t="s">
        <v>87</v>
      </c>
      <c r="K99" s="2" t="s">
        <v>38</v>
      </c>
    </row>
    <row r="100" spans="1:11" ht="57.6" x14ac:dyDescent="0.3">
      <c r="A100" s="7" t="s">
        <v>84</v>
      </c>
      <c r="B100" s="8">
        <v>141003362</v>
      </c>
      <c r="C100" s="7" t="s">
        <v>169</v>
      </c>
      <c r="D100" s="7" t="s">
        <v>170</v>
      </c>
      <c r="E100" s="7" t="s">
        <v>22</v>
      </c>
      <c r="F100" s="9">
        <v>279716.52</v>
      </c>
      <c r="G100" s="7" t="s">
        <v>14</v>
      </c>
      <c r="H100" s="7">
        <v>303</v>
      </c>
      <c r="I100" s="7" t="s">
        <v>15</v>
      </c>
      <c r="J100" s="11" t="s">
        <v>171</v>
      </c>
      <c r="K100" s="2" t="s">
        <v>17</v>
      </c>
    </row>
    <row r="101" spans="1:11" ht="115.2" x14ac:dyDescent="0.3">
      <c r="A101" s="7" t="s">
        <v>36</v>
      </c>
      <c r="B101" s="8">
        <v>143002080</v>
      </c>
      <c r="C101" s="7" t="s">
        <v>172</v>
      </c>
      <c r="D101" s="7" t="s">
        <v>173</v>
      </c>
      <c r="E101" s="7" t="s">
        <v>13</v>
      </c>
      <c r="F101" s="9">
        <v>16484442.43</v>
      </c>
      <c r="G101" s="7" t="s">
        <v>26</v>
      </c>
      <c r="H101" s="7">
        <v>303</v>
      </c>
      <c r="I101" s="7" t="s">
        <v>15</v>
      </c>
      <c r="J101" s="11" t="s">
        <v>174</v>
      </c>
      <c r="K101" s="2" t="s">
        <v>38</v>
      </c>
    </row>
    <row r="102" spans="1:11" ht="115.2" x14ac:dyDescent="0.3">
      <c r="A102" s="7" t="s">
        <v>84</v>
      </c>
      <c r="B102" s="8">
        <v>143002080</v>
      </c>
      <c r="C102" s="7" t="s">
        <v>172</v>
      </c>
      <c r="D102" s="7" t="s">
        <v>173</v>
      </c>
      <c r="E102" s="7" t="s">
        <v>13</v>
      </c>
      <c r="F102" s="9">
        <v>392131.79999999993</v>
      </c>
      <c r="G102" s="7" t="s">
        <v>14</v>
      </c>
      <c r="H102" s="7">
        <v>303</v>
      </c>
      <c r="I102" s="7" t="s">
        <v>15</v>
      </c>
      <c r="J102" s="11" t="s">
        <v>174</v>
      </c>
      <c r="K102" s="2" t="s">
        <v>38</v>
      </c>
    </row>
    <row r="103" spans="1:11" ht="115.2" x14ac:dyDescent="0.3">
      <c r="A103" s="7" t="s">
        <v>23</v>
      </c>
      <c r="B103" s="8">
        <v>143002134</v>
      </c>
      <c r="C103" s="7" t="s">
        <v>172</v>
      </c>
      <c r="D103" s="7" t="s">
        <v>173</v>
      </c>
      <c r="E103" s="7" t="s">
        <v>13</v>
      </c>
      <c r="F103" s="9">
        <v>113664.97</v>
      </c>
      <c r="G103" s="7" t="s">
        <v>26</v>
      </c>
      <c r="H103" s="7">
        <v>3912</v>
      </c>
      <c r="I103" s="7" t="s">
        <v>15</v>
      </c>
      <c r="J103" s="11" t="s">
        <v>174</v>
      </c>
      <c r="K103" s="2" t="s">
        <v>38</v>
      </c>
    </row>
    <row r="104" spans="1:11" ht="72" x14ac:dyDescent="0.3">
      <c r="A104" s="7" t="s">
        <v>36</v>
      </c>
      <c r="B104" s="8">
        <v>143002546</v>
      </c>
      <c r="C104" s="7" t="s">
        <v>175</v>
      </c>
      <c r="D104" s="7" t="s">
        <v>176</v>
      </c>
      <c r="E104" s="7" t="s">
        <v>13</v>
      </c>
      <c r="F104" s="9">
        <v>679291.36</v>
      </c>
      <c r="G104" s="7" t="s">
        <v>26</v>
      </c>
      <c r="H104" s="7">
        <v>303</v>
      </c>
      <c r="I104" s="7" t="s">
        <v>15</v>
      </c>
      <c r="J104" s="11" t="s">
        <v>177</v>
      </c>
      <c r="K104" s="2" t="s">
        <v>38</v>
      </c>
    </row>
    <row r="105" spans="1:11" ht="72" x14ac:dyDescent="0.3">
      <c r="A105" s="7" t="s">
        <v>23</v>
      </c>
      <c r="B105" s="8">
        <v>143002547</v>
      </c>
      <c r="C105" s="7" t="s">
        <v>175</v>
      </c>
      <c r="D105" s="7" t="s">
        <v>176</v>
      </c>
      <c r="E105" s="7" t="s">
        <v>13</v>
      </c>
      <c r="F105" s="9">
        <v>91743.650000000009</v>
      </c>
      <c r="G105" s="7" t="s">
        <v>26</v>
      </c>
      <c r="H105" s="7">
        <v>3912</v>
      </c>
      <c r="I105" s="7" t="s">
        <v>15</v>
      </c>
      <c r="J105" s="11" t="s">
        <v>178</v>
      </c>
      <c r="K105" s="2" t="s">
        <v>38</v>
      </c>
    </row>
    <row r="106" spans="1:11" ht="72" x14ac:dyDescent="0.3">
      <c r="A106" s="7" t="s">
        <v>36</v>
      </c>
      <c r="B106" s="8">
        <v>142001020</v>
      </c>
      <c r="C106" s="7" t="s">
        <v>179</v>
      </c>
      <c r="D106" s="7" t="s">
        <v>180</v>
      </c>
      <c r="E106" s="7" t="s">
        <v>13</v>
      </c>
      <c r="F106" s="9">
        <v>1064802.25</v>
      </c>
      <c r="G106" s="7" t="s">
        <v>26</v>
      </c>
      <c r="H106" s="7">
        <v>303</v>
      </c>
      <c r="I106" s="7" t="s">
        <v>15</v>
      </c>
      <c r="J106" s="11" t="s">
        <v>181</v>
      </c>
      <c r="K106" s="2" t="s">
        <v>17</v>
      </c>
    </row>
    <row r="107" spans="1:11" ht="72" x14ac:dyDescent="0.3">
      <c r="A107" s="7" t="s">
        <v>51</v>
      </c>
      <c r="B107" s="8">
        <v>142001020</v>
      </c>
      <c r="C107" s="7" t="s">
        <v>179</v>
      </c>
      <c r="D107" s="7" t="s">
        <v>180</v>
      </c>
      <c r="E107" s="7" t="s">
        <v>22</v>
      </c>
      <c r="F107" s="9">
        <v>3744290.44</v>
      </c>
      <c r="G107" s="7" t="s">
        <v>54</v>
      </c>
      <c r="H107" s="7">
        <v>303</v>
      </c>
      <c r="I107" s="7" t="s">
        <v>15</v>
      </c>
      <c r="J107" s="11" t="s">
        <v>181</v>
      </c>
      <c r="K107" s="2" t="s">
        <v>17</v>
      </c>
    </row>
    <row r="108" spans="1:11" ht="115.2" x14ac:dyDescent="0.3">
      <c r="A108" s="7" t="s">
        <v>23</v>
      </c>
      <c r="B108" s="8">
        <v>143003061</v>
      </c>
      <c r="C108" s="7" t="s">
        <v>179</v>
      </c>
      <c r="D108" s="7" t="s">
        <v>180</v>
      </c>
      <c r="E108" s="7" t="s">
        <v>22</v>
      </c>
      <c r="F108" s="9">
        <v>7255.19</v>
      </c>
      <c r="G108" s="7" t="s">
        <v>26</v>
      </c>
      <c r="H108" s="7">
        <v>3912</v>
      </c>
      <c r="I108" s="7" t="s">
        <v>15</v>
      </c>
      <c r="J108" s="11" t="s">
        <v>182</v>
      </c>
      <c r="K108" s="2" t="s">
        <v>17</v>
      </c>
    </row>
    <row r="109" spans="1:11" ht="72" x14ac:dyDescent="0.3">
      <c r="A109" s="7" t="s">
        <v>51</v>
      </c>
      <c r="B109" s="8">
        <v>142001180</v>
      </c>
      <c r="C109" s="7" t="s">
        <v>183</v>
      </c>
      <c r="D109" s="7" t="s">
        <v>184</v>
      </c>
      <c r="E109" s="7" t="s">
        <v>13</v>
      </c>
      <c r="F109" s="9">
        <v>1716939.9800000002</v>
      </c>
      <c r="G109" s="7" t="s">
        <v>54</v>
      </c>
      <c r="H109" s="7">
        <v>303</v>
      </c>
      <c r="I109" s="7" t="s">
        <v>15</v>
      </c>
      <c r="J109" s="11" t="s">
        <v>181</v>
      </c>
      <c r="K109" s="2" t="s">
        <v>17</v>
      </c>
    </row>
    <row r="110" spans="1:11" ht="72" x14ac:dyDescent="0.3">
      <c r="A110" s="7" t="s">
        <v>36</v>
      </c>
      <c r="B110" s="8">
        <v>143002101</v>
      </c>
      <c r="C110" s="7" t="s">
        <v>183</v>
      </c>
      <c r="D110" s="7" t="s">
        <v>184</v>
      </c>
      <c r="E110" s="7" t="s">
        <v>22</v>
      </c>
      <c r="F110" s="9">
        <v>1619237.63</v>
      </c>
      <c r="G110" s="7" t="s">
        <v>26</v>
      </c>
      <c r="H110" s="7">
        <v>303</v>
      </c>
      <c r="I110" s="7" t="s">
        <v>15</v>
      </c>
      <c r="J110" s="11" t="s">
        <v>181</v>
      </c>
      <c r="K110" s="2" t="s">
        <v>17</v>
      </c>
    </row>
    <row r="111" spans="1:11" ht="72" x14ac:dyDescent="0.3">
      <c r="A111" s="7" t="s">
        <v>36</v>
      </c>
      <c r="B111" s="8">
        <v>143002606</v>
      </c>
      <c r="C111" s="7" t="s">
        <v>183</v>
      </c>
      <c r="D111" s="7" t="s">
        <v>184</v>
      </c>
      <c r="E111" s="7" t="s">
        <v>22</v>
      </c>
      <c r="F111" s="9">
        <v>899829.84</v>
      </c>
      <c r="G111" s="7" t="s">
        <v>26</v>
      </c>
      <c r="H111" s="7">
        <v>303</v>
      </c>
      <c r="I111" s="7" t="s">
        <v>15</v>
      </c>
      <c r="J111" s="11" t="s">
        <v>181</v>
      </c>
      <c r="K111" s="2" t="s">
        <v>17</v>
      </c>
    </row>
    <row r="112" spans="1:11" ht="72" x14ac:dyDescent="0.3">
      <c r="A112" s="17" t="s">
        <v>36</v>
      </c>
      <c r="B112" s="18">
        <v>143003340</v>
      </c>
      <c r="C112" s="17" t="s">
        <v>183</v>
      </c>
      <c r="D112" s="17" t="s">
        <v>184</v>
      </c>
      <c r="E112" s="17" t="s">
        <v>13</v>
      </c>
      <c r="F112" s="19">
        <v>1355882.47</v>
      </c>
      <c r="G112" s="17" t="s">
        <v>26</v>
      </c>
      <c r="H112" s="17">
        <v>303</v>
      </c>
      <c r="I112" s="17" t="s">
        <v>15</v>
      </c>
      <c r="J112" s="11" t="s">
        <v>181</v>
      </c>
      <c r="K112" s="2" t="s">
        <v>17</v>
      </c>
    </row>
    <row r="113" spans="1:11" ht="72" x14ac:dyDescent="0.3">
      <c r="A113" s="7" t="s">
        <v>36</v>
      </c>
      <c r="B113" s="8">
        <v>143003342</v>
      </c>
      <c r="C113" s="7" t="s">
        <v>183</v>
      </c>
      <c r="D113" s="7" t="s">
        <v>184</v>
      </c>
      <c r="E113" s="7" t="s">
        <v>13</v>
      </c>
      <c r="F113" s="9">
        <v>14400.16</v>
      </c>
      <c r="G113" s="7" t="s">
        <v>26</v>
      </c>
      <c r="H113" s="7">
        <v>303</v>
      </c>
      <c r="I113" s="7" t="s">
        <v>15</v>
      </c>
      <c r="J113" s="11" t="s">
        <v>181</v>
      </c>
      <c r="K113" s="2" t="s">
        <v>17</v>
      </c>
    </row>
    <row r="114" spans="1:11" ht="129.6" x14ac:dyDescent="0.3">
      <c r="A114" s="7" t="s">
        <v>36</v>
      </c>
      <c r="B114" s="8">
        <v>143002789</v>
      </c>
      <c r="C114" s="7" t="s">
        <v>185</v>
      </c>
      <c r="D114" s="7" t="s">
        <v>186</v>
      </c>
      <c r="E114" s="7" t="s">
        <v>22</v>
      </c>
      <c r="F114" s="9">
        <v>93979.29</v>
      </c>
      <c r="G114" s="7" t="s">
        <v>26</v>
      </c>
      <c r="H114" s="7">
        <v>303</v>
      </c>
      <c r="I114" s="7" t="s">
        <v>15</v>
      </c>
      <c r="J114" s="11" t="s">
        <v>187</v>
      </c>
      <c r="K114" s="2" t="s">
        <v>17</v>
      </c>
    </row>
    <row r="115" spans="1:11" ht="129.6" x14ac:dyDescent="0.3">
      <c r="A115" s="7" t="s">
        <v>36</v>
      </c>
      <c r="B115" s="8">
        <v>143002553</v>
      </c>
      <c r="C115" s="7" t="s">
        <v>188</v>
      </c>
      <c r="D115" s="7" t="s">
        <v>189</v>
      </c>
      <c r="E115" s="7" t="s">
        <v>22</v>
      </c>
      <c r="F115" s="9">
        <v>601516.54</v>
      </c>
      <c r="G115" s="7" t="s">
        <v>26</v>
      </c>
      <c r="H115" s="7">
        <v>303</v>
      </c>
      <c r="I115" s="7" t="s">
        <v>15</v>
      </c>
      <c r="J115" s="11" t="s">
        <v>187</v>
      </c>
      <c r="K115" s="2" t="s">
        <v>17</v>
      </c>
    </row>
    <row r="116" spans="1:11" ht="100.8" x14ac:dyDescent="0.3">
      <c r="A116" s="7" t="s">
        <v>36</v>
      </c>
      <c r="B116" s="8">
        <v>143002804</v>
      </c>
      <c r="C116" s="7" t="s">
        <v>190</v>
      </c>
      <c r="D116" s="7" t="s">
        <v>191</v>
      </c>
      <c r="E116" s="7" t="s">
        <v>22</v>
      </c>
      <c r="F116" s="9">
        <v>315576.71999999997</v>
      </c>
      <c r="G116" s="7" t="s">
        <v>26</v>
      </c>
      <c r="H116" s="7">
        <v>303</v>
      </c>
      <c r="I116" s="7" t="s">
        <v>15</v>
      </c>
      <c r="J116" s="11" t="s">
        <v>192</v>
      </c>
      <c r="K116" s="2" t="s">
        <v>17</v>
      </c>
    </row>
    <row r="117" spans="1:11" ht="100.8" x14ac:dyDescent="0.3">
      <c r="A117" s="7" t="s">
        <v>23</v>
      </c>
      <c r="B117" s="8">
        <v>143003008</v>
      </c>
      <c r="C117" s="7" t="s">
        <v>190</v>
      </c>
      <c r="D117" s="7" t="s">
        <v>191</v>
      </c>
      <c r="E117" s="7" t="s">
        <v>13</v>
      </c>
      <c r="F117" s="9">
        <v>4026.76</v>
      </c>
      <c r="G117" s="7" t="s">
        <v>26</v>
      </c>
      <c r="H117" s="7">
        <v>3912</v>
      </c>
      <c r="I117" s="7" t="s">
        <v>15</v>
      </c>
      <c r="J117" s="11" t="s">
        <v>192</v>
      </c>
      <c r="K117" s="2" t="s">
        <v>17</v>
      </c>
    </row>
    <row r="118" spans="1:11" ht="259.2" x14ac:dyDescent="0.3">
      <c r="A118" s="7" t="s">
        <v>36</v>
      </c>
      <c r="B118" s="8">
        <v>143002444</v>
      </c>
      <c r="C118" s="7" t="s">
        <v>193</v>
      </c>
      <c r="D118" s="7" t="s">
        <v>194</v>
      </c>
      <c r="E118" s="7" t="s">
        <v>22</v>
      </c>
      <c r="F118" s="9">
        <v>727287.68</v>
      </c>
      <c r="G118" s="7" t="s">
        <v>26</v>
      </c>
      <c r="H118" s="7">
        <v>303</v>
      </c>
      <c r="I118" s="7" t="s">
        <v>15</v>
      </c>
      <c r="J118" s="11" t="s">
        <v>195</v>
      </c>
      <c r="K118" s="2" t="s">
        <v>38</v>
      </c>
    </row>
    <row r="119" spans="1:11" ht="57.6" x14ac:dyDescent="0.3">
      <c r="A119" s="7" t="s">
        <v>23</v>
      </c>
      <c r="B119" s="8">
        <v>143002506</v>
      </c>
      <c r="C119" s="7" t="s">
        <v>196</v>
      </c>
      <c r="D119" s="7" t="s">
        <v>197</v>
      </c>
      <c r="E119" s="7" t="s">
        <v>22</v>
      </c>
      <c r="F119" s="9">
        <v>887592.51</v>
      </c>
      <c r="G119" s="7" t="s">
        <v>26</v>
      </c>
      <c r="H119" s="7">
        <v>3912</v>
      </c>
      <c r="I119" s="7" t="s">
        <v>15</v>
      </c>
      <c r="J119" s="11" t="s">
        <v>198</v>
      </c>
      <c r="K119" s="2" t="s">
        <v>17</v>
      </c>
    </row>
    <row r="120" spans="1:11" ht="57.6" x14ac:dyDescent="0.3">
      <c r="A120" s="7" t="s">
        <v>36</v>
      </c>
      <c r="B120" s="8">
        <v>143002619</v>
      </c>
      <c r="C120" s="7" t="s">
        <v>199</v>
      </c>
      <c r="D120" s="7" t="s">
        <v>200</v>
      </c>
      <c r="E120" s="7" t="s">
        <v>22</v>
      </c>
      <c r="F120" s="9">
        <v>140985</v>
      </c>
      <c r="G120" s="7" t="s">
        <v>26</v>
      </c>
      <c r="H120" s="7">
        <v>303</v>
      </c>
      <c r="I120" s="7" t="s">
        <v>15</v>
      </c>
      <c r="J120" s="11" t="s">
        <v>201</v>
      </c>
      <c r="K120" s="2" t="s">
        <v>17</v>
      </c>
    </row>
    <row r="121" spans="1:11" ht="57.6" x14ac:dyDescent="0.3">
      <c r="A121" s="7" t="s">
        <v>36</v>
      </c>
      <c r="B121" s="8">
        <v>143003301</v>
      </c>
      <c r="C121" s="7" t="s">
        <v>202</v>
      </c>
      <c r="D121" s="7" t="s">
        <v>203</v>
      </c>
      <c r="E121" s="7" t="s">
        <v>22</v>
      </c>
      <c r="F121" s="9">
        <v>386069.71000000008</v>
      </c>
      <c r="G121" s="7" t="s">
        <v>26</v>
      </c>
      <c r="H121" s="7">
        <v>303</v>
      </c>
      <c r="I121" s="7" t="s">
        <v>15</v>
      </c>
      <c r="J121" s="11" t="s">
        <v>204</v>
      </c>
      <c r="K121" s="2" t="s">
        <v>17</v>
      </c>
    </row>
    <row r="122" spans="1:11" x14ac:dyDescent="0.3">
      <c r="A122" s="7" t="s">
        <v>36</v>
      </c>
      <c r="B122" s="8">
        <v>143003544</v>
      </c>
      <c r="C122" s="7" t="s">
        <v>205</v>
      </c>
      <c r="D122" s="7" t="s">
        <v>206</v>
      </c>
      <c r="E122" s="7" t="s">
        <v>22</v>
      </c>
      <c r="F122" s="9">
        <v>57453.170000000013</v>
      </c>
      <c r="G122" s="7" t="s">
        <v>26</v>
      </c>
      <c r="H122" s="7">
        <v>303</v>
      </c>
      <c r="I122" s="7" t="s">
        <v>15</v>
      </c>
      <c r="J122" s="11" t="s">
        <v>46</v>
      </c>
    </row>
    <row r="123" spans="1:11" x14ac:dyDescent="0.3">
      <c r="A123" s="7" t="s">
        <v>36</v>
      </c>
      <c r="B123" s="8">
        <v>143003707</v>
      </c>
      <c r="C123" s="7" t="s">
        <v>207</v>
      </c>
      <c r="D123" s="7" t="s">
        <v>208</v>
      </c>
      <c r="E123" s="7" t="s">
        <v>22</v>
      </c>
      <c r="F123" s="9">
        <v>96607.51</v>
      </c>
      <c r="G123" s="7" t="s">
        <v>26</v>
      </c>
      <c r="H123" s="7">
        <v>303</v>
      </c>
      <c r="I123" s="7" t="s">
        <v>15</v>
      </c>
      <c r="J123" s="11" t="s">
        <v>46</v>
      </c>
    </row>
    <row r="124" spans="1:11" x14ac:dyDescent="0.3">
      <c r="A124" s="7" t="s">
        <v>36</v>
      </c>
      <c r="B124" s="8">
        <v>143002790</v>
      </c>
      <c r="C124" s="7" t="s">
        <v>209</v>
      </c>
      <c r="D124" s="7" t="s">
        <v>210</v>
      </c>
      <c r="E124" s="7" t="s">
        <v>22</v>
      </c>
      <c r="F124" s="9">
        <v>28175.780000000002</v>
      </c>
      <c r="G124" s="7" t="s">
        <v>26</v>
      </c>
      <c r="H124" s="7">
        <v>303</v>
      </c>
      <c r="I124" s="7" t="s">
        <v>15</v>
      </c>
      <c r="J124" s="11" t="s">
        <v>46</v>
      </c>
    </row>
    <row r="125" spans="1:11" ht="86.4" x14ac:dyDescent="0.3">
      <c r="A125" s="7" t="s">
        <v>36</v>
      </c>
      <c r="B125" s="8">
        <v>143002805</v>
      </c>
      <c r="C125" s="7" t="s">
        <v>211</v>
      </c>
      <c r="D125" s="7" t="s">
        <v>212</v>
      </c>
      <c r="E125" s="7" t="s">
        <v>22</v>
      </c>
      <c r="F125" s="9">
        <v>364369.00000000006</v>
      </c>
      <c r="G125" s="7" t="s">
        <v>26</v>
      </c>
      <c r="H125" s="7">
        <v>303</v>
      </c>
      <c r="I125" s="7" t="s">
        <v>15</v>
      </c>
      <c r="J125" s="11" t="s">
        <v>213</v>
      </c>
      <c r="K125" s="2" t="s">
        <v>17</v>
      </c>
    </row>
    <row r="126" spans="1:11" x14ac:dyDescent="0.3">
      <c r="A126" s="7" t="s">
        <v>36</v>
      </c>
      <c r="B126" s="8">
        <v>141002778</v>
      </c>
      <c r="C126" s="7" t="s">
        <v>214</v>
      </c>
      <c r="D126" s="7" t="s">
        <v>215</v>
      </c>
      <c r="E126" s="7" t="s">
        <v>13</v>
      </c>
      <c r="F126" s="9">
        <v>86539.27</v>
      </c>
      <c r="G126" s="7" t="s">
        <v>26</v>
      </c>
      <c r="H126" s="7">
        <v>303</v>
      </c>
      <c r="I126" s="7" t="s">
        <v>15</v>
      </c>
      <c r="J126" s="11" t="s">
        <v>46</v>
      </c>
    </row>
    <row r="127" spans="1:11" x14ac:dyDescent="0.3">
      <c r="A127" s="7" t="s">
        <v>84</v>
      </c>
      <c r="B127" s="8">
        <v>141002778</v>
      </c>
      <c r="C127" s="7" t="s">
        <v>214</v>
      </c>
      <c r="D127" s="7" t="s">
        <v>215</v>
      </c>
      <c r="E127" s="7" t="s">
        <v>13</v>
      </c>
      <c r="F127" s="9">
        <v>-85720.650000000009</v>
      </c>
      <c r="G127" s="7" t="s">
        <v>14</v>
      </c>
      <c r="H127" s="7">
        <v>303</v>
      </c>
      <c r="I127" s="7" t="s">
        <v>15</v>
      </c>
      <c r="J127" s="11" t="s">
        <v>46</v>
      </c>
    </row>
    <row r="128" spans="1:11" ht="57.6" x14ac:dyDescent="0.3">
      <c r="A128" s="7" t="s">
        <v>36</v>
      </c>
      <c r="B128" s="8">
        <v>143002812</v>
      </c>
      <c r="C128" s="7" t="s">
        <v>216</v>
      </c>
      <c r="D128" s="7" t="s">
        <v>217</v>
      </c>
      <c r="E128" s="7" t="s">
        <v>22</v>
      </c>
      <c r="F128" s="9">
        <v>749238.12999999989</v>
      </c>
      <c r="G128" s="7" t="s">
        <v>26</v>
      </c>
      <c r="H128" s="7">
        <v>303</v>
      </c>
      <c r="I128" s="7" t="s">
        <v>15</v>
      </c>
      <c r="J128" s="11" t="s">
        <v>218</v>
      </c>
      <c r="K128" s="2" t="s">
        <v>17</v>
      </c>
    </row>
    <row r="129" spans="1:11" x14ac:dyDescent="0.3">
      <c r="A129" s="7" t="s">
        <v>23</v>
      </c>
      <c r="B129" s="8">
        <v>143003884</v>
      </c>
      <c r="C129" s="7" t="s">
        <v>219</v>
      </c>
      <c r="D129" s="7" t="s">
        <v>220</v>
      </c>
      <c r="E129" s="7" t="s">
        <v>13</v>
      </c>
      <c r="F129" s="9">
        <v>2309.2800000000002</v>
      </c>
      <c r="G129" s="7" t="s">
        <v>26</v>
      </c>
      <c r="H129" s="7">
        <v>3912</v>
      </c>
      <c r="I129" s="7" t="s">
        <v>15</v>
      </c>
      <c r="J129" s="11" t="s">
        <v>46</v>
      </c>
    </row>
    <row r="130" spans="1:11" x14ac:dyDescent="0.3">
      <c r="A130" s="7" t="s">
        <v>36</v>
      </c>
      <c r="B130" s="8">
        <v>143004078</v>
      </c>
      <c r="C130" s="7" t="s">
        <v>219</v>
      </c>
      <c r="D130" s="7" t="s">
        <v>220</v>
      </c>
      <c r="E130" s="7" t="s">
        <v>22</v>
      </c>
      <c r="F130" s="9">
        <v>77652.400000000009</v>
      </c>
      <c r="G130" s="7" t="s">
        <v>26</v>
      </c>
      <c r="H130" s="7">
        <v>303</v>
      </c>
      <c r="I130" s="7" t="s">
        <v>15</v>
      </c>
      <c r="J130" s="11" t="s">
        <v>46</v>
      </c>
    </row>
    <row r="131" spans="1:11" ht="57.6" x14ac:dyDescent="0.3">
      <c r="A131" s="7" t="s">
        <v>23</v>
      </c>
      <c r="B131" s="8">
        <v>143002601</v>
      </c>
      <c r="C131" s="7" t="s">
        <v>221</v>
      </c>
      <c r="D131" s="7" t="s">
        <v>222</v>
      </c>
      <c r="E131" s="7" t="s">
        <v>13</v>
      </c>
      <c r="F131" s="9">
        <v>6892.7</v>
      </c>
      <c r="G131" s="7" t="s">
        <v>26</v>
      </c>
      <c r="H131" s="7">
        <v>3912</v>
      </c>
      <c r="I131" s="7" t="s">
        <v>15</v>
      </c>
      <c r="J131" s="11" t="s">
        <v>223</v>
      </c>
      <c r="K131" s="2" t="s">
        <v>17</v>
      </c>
    </row>
    <row r="132" spans="1:11" ht="57.6" x14ac:dyDescent="0.3">
      <c r="A132" s="7" t="s">
        <v>36</v>
      </c>
      <c r="B132" s="8">
        <v>143002602</v>
      </c>
      <c r="C132" s="7" t="s">
        <v>221</v>
      </c>
      <c r="D132" s="7" t="s">
        <v>222</v>
      </c>
      <c r="E132" s="7" t="s">
        <v>22</v>
      </c>
      <c r="F132" s="9">
        <v>233152.31</v>
      </c>
      <c r="G132" s="7" t="s">
        <v>26</v>
      </c>
      <c r="H132" s="7">
        <v>303</v>
      </c>
      <c r="I132" s="7" t="s">
        <v>15</v>
      </c>
      <c r="J132" s="11" t="s">
        <v>223</v>
      </c>
      <c r="K132" s="2" t="s">
        <v>17</v>
      </c>
    </row>
    <row r="133" spans="1:11" ht="43.2" x14ac:dyDescent="0.3">
      <c r="A133" s="7" t="s">
        <v>36</v>
      </c>
      <c r="B133" s="8">
        <v>143002541</v>
      </c>
      <c r="C133" s="7" t="s">
        <v>224</v>
      </c>
      <c r="D133" s="7" t="s">
        <v>225</v>
      </c>
      <c r="E133" s="7" t="s">
        <v>226</v>
      </c>
      <c r="F133" s="9">
        <v>1145271.19</v>
      </c>
      <c r="G133" s="7" t="s">
        <v>26</v>
      </c>
      <c r="H133" s="7">
        <v>303</v>
      </c>
      <c r="I133" s="7" t="s">
        <v>15</v>
      </c>
      <c r="J133" s="11" t="s">
        <v>227</v>
      </c>
      <c r="K133" s="2" t="s">
        <v>17</v>
      </c>
    </row>
    <row r="134" spans="1:11" ht="72" x14ac:dyDescent="0.3">
      <c r="A134" s="7" t="s">
        <v>36</v>
      </c>
      <c r="B134" s="8">
        <v>143002347</v>
      </c>
      <c r="C134" s="7" t="s">
        <v>228</v>
      </c>
      <c r="D134" s="7" t="s">
        <v>229</v>
      </c>
      <c r="E134" s="7" t="s">
        <v>22</v>
      </c>
      <c r="F134" s="9">
        <v>1154433.3200000003</v>
      </c>
      <c r="G134" s="7" t="s">
        <v>26</v>
      </c>
      <c r="H134" s="7">
        <v>303</v>
      </c>
      <c r="I134" s="7" t="s">
        <v>15</v>
      </c>
      <c r="J134" s="11" t="s">
        <v>230</v>
      </c>
      <c r="K134" s="2" t="s">
        <v>17</v>
      </c>
    </row>
    <row r="135" spans="1:11" ht="72" x14ac:dyDescent="0.3">
      <c r="A135" s="17" t="s">
        <v>36</v>
      </c>
      <c r="B135" s="18">
        <v>143003360</v>
      </c>
      <c r="C135" s="17" t="s">
        <v>228</v>
      </c>
      <c r="D135" s="17" t="s">
        <v>229</v>
      </c>
      <c r="E135" s="17" t="s">
        <v>22</v>
      </c>
      <c r="F135" s="19">
        <v>2161266.25</v>
      </c>
      <c r="G135" s="17" t="s">
        <v>26</v>
      </c>
      <c r="H135" s="17">
        <v>303</v>
      </c>
      <c r="I135" s="17" t="s">
        <v>15</v>
      </c>
      <c r="J135" s="11" t="s">
        <v>230</v>
      </c>
      <c r="K135" s="2" t="s">
        <v>17</v>
      </c>
    </row>
    <row r="136" spans="1:11" ht="86.4" x14ac:dyDescent="0.3">
      <c r="A136" s="7" t="s">
        <v>36</v>
      </c>
      <c r="B136" s="8">
        <v>143002810</v>
      </c>
      <c r="C136" s="7" t="s">
        <v>231</v>
      </c>
      <c r="D136" s="7" t="s">
        <v>232</v>
      </c>
      <c r="E136" s="7" t="s">
        <v>22</v>
      </c>
      <c r="F136" s="9">
        <v>1022482.0200000001</v>
      </c>
      <c r="G136" s="7" t="s">
        <v>26</v>
      </c>
      <c r="H136" s="7">
        <v>303</v>
      </c>
      <c r="I136" s="7" t="s">
        <v>15</v>
      </c>
      <c r="J136" s="11" t="s">
        <v>233</v>
      </c>
      <c r="K136" s="2" t="s">
        <v>17</v>
      </c>
    </row>
    <row r="137" spans="1:11" x14ac:dyDescent="0.3">
      <c r="A137" s="7" t="s">
        <v>23</v>
      </c>
      <c r="B137" s="8">
        <v>143001936</v>
      </c>
      <c r="C137" s="7" t="s">
        <v>234</v>
      </c>
      <c r="D137" s="7" t="s">
        <v>235</v>
      </c>
      <c r="E137" s="7" t="s">
        <v>22</v>
      </c>
      <c r="F137" s="9">
        <v>-69150.210000000006</v>
      </c>
      <c r="G137" s="7" t="s">
        <v>26</v>
      </c>
      <c r="H137" s="7">
        <v>3912</v>
      </c>
      <c r="I137" s="7" t="s">
        <v>15</v>
      </c>
      <c r="J137" s="11" t="s">
        <v>46</v>
      </c>
    </row>
    <row r="138" spans="1:11" ht="72" x14ac:dyDescent="0.3">
      <c r="A138" s="7" t="s">
        <v>10</v>
      </c>
      <c r="B138" s="8">
        <v>141003080</v>
      </c>
      <c r="C138" s="7" t="s">
        <v>236</v>
      </c>
      <c r="D138" s="7" t="s">
        <v>237</v>
      </c>
      <c r="E138" s="7" t="s">
        <v>13</v>
      </c>
      <c r="F138" s="9">
        <v>4993.2700000000004</v>
      </c>
      <c r="G138" s="7" t="s">
        <v>14</v>
      </c>
      <c r="H138" s="7">
        <v>3912</v>
      </c>
      <c r="I138" s="7" t="s">
        <v>15</v>
      </c>
      <c r="J138" s="11" t="s">
        <v>238</v>
      </c>
      <c r="K138" s="2" t="s">
        <v>17</v>
      </c>
    </row>
    <row r="139" spans="1:11" ht="72" x14ac:dyDescent="0.3">
      <c r="A139" s="7" t="s">
        <v>10</v>
      </c>
      <c r="B139" s="8">
        <v>141003081</v>
      </c>
      <c r="C139" s="7" t="s">
        <v>236</v>
      </c>
      <c r="D139" s="7" t="s">
        <v>237</v>
      </c>
      <c r="E139" s="7" t="s">
        <v>13</v>
      </c>
      <c r="F139" s="9">
        <v>21314.55</v>
      </c>
      <c r="G139" s="7" t="s">
        <v>14</v>
      </c>
      <c r="H139" s="7">
        <v>3912</v>
      </c>
      <c r="I139" s="7" t="s">
        <v>15</v>
      </c>
      <c r="J139" s="11" t="s">
        <v>238</v>
      </c>
      <c r="K139" s="2" t="s">
        <v>17</v>
      </c>
    </row>
    <row r="140" spans="1:11" ht="72" x14ac:dyDescent="0.3">
      <c r="A140" s="7" t="s">
        <v>10</v>
      </c>
      <c r="B140" s="8">
        <v>141003082</v>
      </c>
      <c r="C140" s="7" t="s">
        <v>236</v>
      </c>
      <c r="D140" s="7" t="s">
        <v>237</v>
      </c>
      <c r="E140" s="7" t="s">
        <v>13</v>
      </c>
      <c r="F140" s="9">
        <v>39196.53</v>
      </c>
      <c r="G140" s="7" t="s">
        <v>14</v>
      </c>
      <c r="H140" s="7">
        <v>3912</v>
      </c>
      <c r="I140" s="7" t="s">
        <v>15</v>
      </c>
      <c r="J140" s="11" t="s">
        <v>238</v>
      </c>
      <c r="K140" s="2" t="s">
        <v>17</v>
      </c>
    </row>
    <row r="141" spans="1:11" ht="72" x14ac:dyDescent="0.3">
      <c r="A141" s="7" t="s">
        <v>10</v>
      </c>
      <c r="B141" s="8">
        <v>141003083</v>
      </c>
      <c r="C141" s="7" t="s">
        <v>236</v>
      </c>
      <c r="D141" s="7" t="s">
        <v>237</v>
      </c>
      <c r="E141" s="7" t="s">
        <v>13</v>
      </c>
      <c r="F141" s="9">
        <v>2167.8000000000002</v>
      </c>
      <c r="G141" s="7" t="s">
        <v>14</v>
      </c>
      <c r="H141" s="7">
        <v>3912</v>
      </c>
      <c r="I141" s="7" t="s">
        <v>15</v>
      </c>
      <c r="J141" s="11" t="s">
        <v>238</v>
      </c>
      <c r="K141" s="2" t="s">
        <v>17</v>
      </c>
    </row>
    <row r="142" spans="1:11" ht="72" x14ac:dyDescent="0.3">
      <c r="A142" s="7" t="s">
        <v>23</v>
      </c>
      <c r="B142" s="8">
        <v>143002043</v>
      </c>
      <c r="C142" s="7" t="s">
        <v>236</v>
      </c>
      <c r="D142" s="7" t="s">
        <v>237</v>
      </c>
      <c r="E142" s="7" t="s">
        <v>22</v>
      </c>
      <c r="F142" s="9">
        <v>30304.31</v>
      </c>
      <c r="G142" s="7" t="s">
        <v>26</v>
      </c>
      <c r="H142" s="7">
        <v>3912</v>
      </c>
      <c r="I142" s="7" t="s">
        <v>15</v>
      </c>
      <c r="J142" s="11" t="s">
        <v>238</v>
      </c>
      <c r="K142" s="2" t="s">
        <v>17</v>
      </c>
    </row>
    <row r="143" spans="1:11" ht="72" x14ac:dyDescent="0.3">
      <c r="A143" s="7" t="s">
        <v>28</v>
      </c>
      <c r="B143" s="8">
        <v>143002159</v>
      </c>
      <c r="C143" s="7" t="s">
        <v>236</v>
      </c>
      <c r="D143" s="7" t="s">
        <v>237</v>
      </c>
      <c r="E143" s="7" t="s">
        <v>22</v>
      </c>
      <c r="F143" s="9">
        <v>-833.95</v>
      </c>
      <c r="G143" s="7" t="s">
        <v>26</v>
      </c>
      <c r="H143" s="7">
        <v>3970</v>
      </c>
      <c r="I143" s="7" t="s">
        <v>15</v>
      </c>
      <c r="J143" s="11" t="s">
        <v>238</v>
      </c>
      <c r="K143" s="2" t="s">
        <v>17</v>
      </c>
    </row>
    <row r="144" spans="1:11" ht="72" x14ac:dyDescent="0.3">
      <c r="A144" s="7" t="s">
        <v>23</v>
      </c>
      <c r="B144" s="8">
        <v>143002348</v>
      </c>
      <c r="C144" s="7" t="s">
        <v>236</v>
      </c>
      <c r="D144" s="7" t="s">
        <v>237</v>
      </c>
      <c r="E144" s="7" t="s">
        <v>13</v>
      </c>
      <c r="F144" s="9">
        <v>106276.44</v>
      </c>
      <c r="G144" s="7" t="s">
        <v>26</v>
      </c>
      <c r="H144" s="7">
        <v>3912</v>
      </c>
      <c r="I144" s="7" t="s">
        <v>15</v>
      </c>
      <c r="J144" s="11" t="s">
        <v>238</v>
      </c>
      <c r="K144" s="2" t="s">
        <v>17</v>
      </c>
    </row>
    <row r="145" spans="1:11" ht="72" x14ac:dyDescent="0.3">
      <c r="A145" s="7" t="s">
        <v>23</v>
      </c>
      <c r="B145" s="8">
        <v>143002407</v>
      </c>
      <c r="C145" s="7" t="s">
        <v>236</v>
      </c>
      <c r="D145" s="7" t="s">
        <v>237</v>
      </c>
      <c r="E145" s="7" t="s">
        <v>13</v>
      </c>
      <c r="F145" s="9">
        <v>71509.2</v>
      </c>
      <c r="G145" s="7" t="s">
        <v>26</v>
      </c>
      <c r="H145" s="7">
        <v>3912</v>
      </c>
      <c r="I145" s="7" t="s">
        <v>15</v>
      </c>
      <c r="J145" s="11" t="s">
        <v>238</v>
      </c>
      <c r="K145" s="2" t="s">
        <v>17</v>
      </c>
    </row>
    <row r="146" spans="1:11" ht="72" x14ac:dyDescent="0.3">
      <c r="A146" s="7" t="s">
        <v>23</v>
      </c>
      <c r="B146" s="8">
        <v>143002408</v>
      </c>
      <c r="C146" s="7" t="s">
        <v>236</v>
      </c>
      <c r="D146" s="7" t="s">
        <v>237</v>
      </c>
      <c r="E146" s="7" t="s">
        <v>13</v>
      </c>
      <c r="F146" s="9">
        <v>3093.36</v>
      </c>
      <c r="G146" s="7" t="s">
        <v>26</v>
      </c>
      <c r="H146" s="7">
        <v>3912</v>
      </c>
      <c r="I146" s="7" t="s">
        <v>15</v>
      </c>
      <c r="J146" s="11" t="s">
        <v>238</v>
      </c>
      <c r="K146" s="2" t="s">
        <v>17</v>
      </c>
    </row>
    <row r="147" spans="1:11" ht="72" x14ac:dyDescent="0.3">
      <c r="A147" s="7" t="s">
        <v>23</v>
      </c>
      <c r="B147" s="8">
        <v>143002411</v>
      </c>
      <c r="C147" s="7" t="s">
        <v>236</v>
      </c>
      <c r="D147" s="7" t="s">
        <v>237</v>
      </c>
      <c r="E147" s="7" t="s">
        <v>13</v>
      </c>
      <c r="F147" s="9">
        <v>19418.169999999998</v>
      </c>
      <c r="G147" s="7" t="s">
        <v>26</v>
      </c>
      <c r="H147" s="7">
        <v>3912</v>
      </c>
      <c r="I147" s="7" t="s">
        <v>15</v>
      </c>
      <c r="J147" s="11" t="s">
        <v>238</v>
      </c>
      <c r="K147" s="2" t="s">
        <v>17</v>
      </c>
    </row>
    <row r="148" spans="1:11" x14ac:dyDescent="0.3">
      <c r="A148" s="7" t="s">
        <v>23</v>
      </c>
      <c r="B148" s="8">
        <v>143003826</v>
      </c>
      <c r="C148" s="7" t="s">
        <v>239</v>
      </c>
      <c r="D148" s="7" t="s">
        <v>240</v>
      </c>
      <c r="E148" s="7" t="s">
        <v>22</v>
      </c>
      <c r="F148" s="9">
        <v>99831.84</v>
      </c>
      <c r="G148" s="7" t="s">
        <v>26</v>
      </c>
      <c r="H148" s="7">
        <v>3912</v>
      </c>
      <c r="I148" s="7" t="s">
        <v>15</v>
      </c>
      <c r="J148" s="11" t="s">
        <v>46</v>
      </c>
    </row>
    <row r="149" spans="1:11" ht="57.6" x14ac:dyDescent="0.3">
      <c r="A149" s="7" t="s">
        <v>36</v>
      </c>
      <c r="B149" s="8">
        <v>143001748</v>
      </c>
      <c r="C149" s="7" t="s">
        <v>241</v>
      </c>
      <c r="D149" s="7" t="s">
        <v>242</v>
      </c>
      <c r="E149" s="7" t="s">
        <v>22</v>
      </c>
      <c r="F149" s="9">
        <v>30974.959999999999</v>
      </c>
      <c r="G149" s="7" t="s">
        <v>26</v>
      </c>
      <c r="H149" s="7">
        <v>303</v>
      </c>
      <c r="I149" s="7" t="s">
        <v>15</v>
      </c>
      <c r="J149" s="11" t="s">
        <v>243</v>
      </c>
      <c r="K149" s="2" t="s">
        <v>17</v>
      </c>
    </row>
    <row r="150" spans="1:11" ht="57.6" x14ac:dyDescent="0.3">
      <c r="A150" s="7" t="s">
        <v>23</v>
      </c>
      <c r="B150" s="8">
        <v>143002363</v>
      </c>
      <c r="C150" s="7" t="s">
        <v>241</v>
      </c>
      <c r="D150" s="7" t="s">
        <v>242</v>
      </c>
      <c r="E150" s="7" t="s">
        <v>13</v>
      </c>
      <c r="F150" s="9">
        <v>155133.46</v>
      </c>
      <c r="G150" s="7" t="s">
        <v>26</v>
      </c>
      <c r="H150" s="7">
        <v>3912</v>
      </c>
      <c r="I150" s="7" t="s">
        <v>15</v>
      </c>
      <c r="J150" s="11" t="s">
        <v>243</v>
      </c>
      <c r="K150" s="2" t="s">
        <v>17</v>
      </c>
    </row>
    <row r="151" spans="1:11" ht="57.6" x14ac:dyDescent="0.3">
      <c r="A151" s="7" t="s">
        <v>23</v>
      </c>
      <c r="B151" s="8">
        <v>143002897</v>
      </c>
      <c r="C151" s="7" t="s">
        <v>244</v>
      </c>
      <c r="D151" s="7" t="s">
        <v>245</v>
      </c>
      <c r="E151" s="7" t="s">
        <v>13</v>
      </c>
      <c r="F151" s="9">
        <v>45395.199999999997</v>
      </c>
      <c r="G151" s="7" t="s">
        <v>26</v>
      </c>
      <c r="H151" s="7">
        <v>3912</v>
      </c>
      <c r="I151" s="7" t="s">
        <v>15</v>
      </c>
      <c r="J151" s="11" t="s">
        <v>243</v>
      </c>
      <c r="K151" s="2" t="s">
        <v>17</v>
      </c>
    </row>
    <row r="152" spans="1:11" ht="57.6" x14ac:dyDescent="0.3">
      <c r="A152" s="7" t="s">
        <v>23</v>
      </c>
      <c r="B152" s="8">
        <v>143002898</v>
      </c>
      <c r="C152" s="7" t="s">
        <v>244</v>
      </c>
      <c r="D152" s="7" t="s">
        <v>245</v>
      </c>
      <c r="E152" s="7" t="s">
        <v>22</v>
      </c>
      <c r="F152" s="9">
        <v>4809294.5299999993</v>
      </c>
      <c r="G152" s="7" t="s">
        <v>26</v>
      </c>
      <c r="H152" s="7">
        <v>3912</v>
      </c>
      <c r="I152" s="7" t="s">
        <v>15</v>
      </c>
      <c r="J152" s="11" t="s">
        <v>243</v>
      </c>
      <c r="K152" s="2" t="s">
        <v>17</v>
      </c>
    </row>
    <row r="153" spans="1:11" ht="57.6" x14ac:dyDescent="0.3">
      <c r="A153" s="7" t="s">
        <v>36</v>
      </c>
      <c r="B153" s="8">
        <v>143003882</v>
      </c>
      <c r="C153" s="7" t="s">
        <v>244</v>
      </c>
      <c r="D153" s="7" t="s">
        <v>245</v>
      </c>
      <c r="E153" s="7" t="s">
        <v>13</v>
      </c>
      <c r="F153" s="9">
        <v>50413.26</v>
      </c>
      <c r="G153" s="7" t="s">
        <v>26</v>
      </c>
      <c r="H153" s="7">
        <v>303</v>
      </c>
      <c r="I153" s="7" t="s">
        <v>15</v>
      </c>
      <c r="J153" s="11" t="s">
        <v>243</v>
      </c>
      <c r="K153" s="2" t="s">
        <v>17</v>
      </c>
    </row>
    <row r="154" spans="1:11" ht="57.6" x14ac:dyDescent="0.3">
      <c r="A154" s="7" t="s">
        <v>23</v>
      </c>
      <c r="B154" s="8">
        <v>143002895</v>
      </c>
      <c r="C154" s="7" t="s">
        <v>246</v>
      </c>
      <c r="D154" s="7" t="s">
        <v>247</v>
      </c>
      <c r="E154" s="7" t="s">
        <v>22</v>
      </c>
      <c r="F154" s="9">
        <v>2824910.6499999994</v>
      </c>
      <c r="G154" s="7" t="s">
        <v>26</v>
      </c>
      <c r="H154" s="7">
        <v>3912</v>
      </c>
      <c r="I154" s="7" t="s">
        <v>15</v>
      </c>
      <c r="J154" s="11" t="s">
        <v>248</v>
      </c>
      <c r="K154" s="2" t="s">
        <v>17</v>
      </c>
    </row>
    <row r="155" spans="1:11" ht="57.6" x14ac:dyDescent="0.3">
      <c r="A155" s="7" t="s">
        <v>23</v>
      </c>
      <c r="B155" s="8">
        <v>143002896</v>
      </c>
      <c r="C155" s="7" t="s">
        <v>249</v>
      </c>
      <c r="D155" s="7" t="s">
        <v>250</v>
      </c>
      <c r="E155" s="7" t="s">
        <v>22</v>
      </c>
      <c r="F155" s="9">
        <v>188043.54</v>
      </c>
      <c r="G155" s="7" t="s">
        <v>26</v>
      </c>
      <c r="H155" s="7">
        <v>3912</v>
      </c>
      <c r="I155" s="7" t="s">
        <v>15</v>
      </c>
      <c r="J155" s="11" t="s">
        <v>251</v>
      </c>
      <c r="K155" s="2" t="s">
        <v>38</v>
      </c>
    </row>
    <row r="156" spans="1:11" ht="57.6" x14ac:dyDescent="0.3">
      <c r="A156" s="7" t="s">
        <v>23</v>
      </c>
      <c r="B156" s="8">
        <v>143002371</v>
      </c>
      <c r="C156" s="7" t="s">
        <v>252</v>
      </c>
      <c r="D156" s="7" t="s">
        <v>253</v>
      </c>
      <c r="E156" s="7" t="s">
        <v>13</v>
      </c>
      <c r="F156" s="9">
        <v>226106.25</v>
      </c>
      <c r="G156" s="7" t="s">
        <v>26</v>
      </c>
      <c r="H156" s="7">
        <v>3912</v>
      </c>
      <c r="I156" s="7" t="s">
        <v>15</v>
      </c>
      <c r="J156" s="11" t="s">
        <v>248</v>
      </c>
      <c r="K156" s="2" t="s">
        <v>17</v>
      </c>
    </row>
    <row r="157" spans="1:11" ht="57.6" x14ac:dyDescent="0.3">
      <c r="A157" s="7" t="s">
        <v>23</v>
      </c>
      <c r="B157" s="8">
        <v>143002360</v>
      </c>
      <c r="C157" s="7" t="s">
        <v>254</v>
      </c>
      <c r="D157" s="7" t="s">
        <v>255</v>
      </c>
      <c r="E157" s="7" t="s">
        <v>13</v>
      </c>
      <c r="F157" s="9">
        <v>389718.41</v>
      </c>
      <c r="G157" s="7" t="s">
        <v>26</v>
      </c>
      <c r="H157" s="7">
        <v>3912</v>
      </c>
      <c r="I157" s="7" t="s">
        <v>15</v>
      </c>
      <c r="J157" s="11" t="s">
        <v>251</v>
      </c>
      <c r="K157" s="2" t="s">
        <v>38</v>
      </c>
    </row>
    <row r="158" spans="1:11" ht="57.6" x14ac:dyDescent="0.3">
      <c r="A158" s="7" t="s">
        <v>23</v>
      </c>
      <c r="B158" s="8">
        <v>143002047</v>
      </c>
      <c r="C158" s="7" t="s">
        <v>256</v>
      </c>
      <c r="D158" s="7" t="s">
        <v>257</v>
      </c>
      <c r="E158" s="7" t="s">
        <v>22</v>
      </c>
      <c r="F158" s="9">
        <v>10926.16</v>
      </c>
      <c r="G158" s="7" t="s">
        <v>26</v>
      </c>
      <c r="H158" s="7">
        <v>3912</v>
      </c>
      <c r="I158" s="7" t="s">
        <v>15</v>
      </c>
      <c r="J158" s="11" t="s">
        <v>248</v>
      </c>
      <c r="K158" s="2" t="s">
        <v>17</v>
      </c>
    </row>
    <row r="159" spans="1:11" ht="57.6" x14ac:dyDescent="0.3">
      <c r="A159" s="7" t="s">
        <v>23</v>
      </c>
      <c r="B159" s="8">
        <v>143002369</v>
      </c>
      <c r="C159" s="7" t="s">
        <v>256</v>
      </c>
      <c r="D159" s="7" t="s">
        <v>257</v>
      </c>
      <c r="E159" s="7" t="s">
        <v>22</v>
      </c>
      <c r="F159" s="9">
        <v>2688127.7199999997</v>
      </c>
      <c r="G159" s="7" t="s">
        <v>26</v>
      </c>
      <c r="H159" s="7">
        <v>3912</v>
      </c>
      <c r="I159" s="7" t="s">
        <v>15</v>
      </c>
      <c r="J159" s="11" t="s">
        <v>248</v>
      </c>
      <c r="K159" s="2" t="s">
        <v>17</v>
      </c>
    </row>
    <row r="160" spans="1:11" x14ac:dyDescent="0.3">
      <c r="A160" s="7" t="s">
        <v>23</v>
      </c>
      <c r="B160" s="8">
        <v>143002359</v>
      </c>
      <c r="C160" s="7" t="s">
        <v>258</v>
      </c>
      <c r="D160" s="7" t="s">
        <v>259</v>
      </c>
      <c r="E160" s="7" t="s">
        <v>13</v>
      </c>
      <c r="F160" s="9">
        <v>20030.62</v>
      </c>
      <c r="G160" s="7" t="s">
        <v>26</v>
      </c>
      <c r="H160" s="7">
        <v>3912</v>
      </c>
      <c r="I160" s="7" t="s">
        <v>15</v>
      </c>
      <c r="J160" s="11" t="s">
        <v>46</v>
      </c>
    </row>
    <row r="161" spans="1:11" x14ac:dyDescent="0.3">
      <c r="A161" s="7" t="s">
        <v>36</v>
      </c>
      <c r="B161" s="8">
        <v>130005601</v>
      </c>
      <c r="C161" s="7" t="s">
        <v>260</v>
      </c>
      <c r="D161" s="7" t="s">
        <v>261</v>
      </c>
      <c r="E161" s="7" t="s">
        <v>22</v>
      </c>
      <c r="F161" s="9">
        <v>-413437.5</v>
      </c>
      <c r="G161" s="7" t="s">
        <v>26</v>
      </c>
      <c r="H161" s="7">
        <v>303</v>
      </c>
      <c r="I161" s="7" t="s">
        <v>15</v>
      </c>
      <c r="J161" s="11" t="s">
        <v>46</v>
      </c>
    </row>
    <row r="162" spans="1:11" ht="57.6" x14ac:dyDescent="0.3">
      <c r="A162" s="7" t="s">
        <v>36</v>
      </c>
      <c r="B162" s="8">
        <v>143002548</v>
      </c>
      <c r="C162" s="7" t="s">
        <v>262</v>
      </c>
      <c r="D162" s="7" t="s">
        <v>263</v>
      </c>
      <c r="E162" s="7" t="s">
        <v>13</v>
      </c>
      <c r="F162" s="9">
        <v>366103.39</v>
      </c>
      <c r="G162" s="7" t="s">
        <v>26</v>
      </c>
      <c r="H162" s="7">
        <v>303</v>
      </c>
      <c r="I162" s="7" t="s">
        <v>15</v>
      </c>
      <c r="J162" s="11" t="s">
        <v>264</v>
      </c>
      <c r="K162" s="2" t="s">
        <v>38</v>
      </c>
    </row>
    <row r="163" spans="1:11" ht="57.6" x14ac:dyDescent="0.3">
      <c r="A163" s="7" t="s">
        <v>36</v>
      </c>
      <c r="B163" s="8">
        <v>141003363</v>
      </c>
      <c r="C163" s="7" t="s">
        <v>265</v>
      </c>
      <c r="D163" s="7" t="s">
        <v>266</v>
      </c>
      <c r="E163" s="7" t="s">
        <v>13</v>
      </c>
      <c r="F163" s="9">
        <v>726.49</v>
      </c>
      <c r="G163" s="7" t="s">
        <v>26</v>
      </c>
      <c r="H163" s="7">
        <v>303</v>
      </c>
      <c r="I163" s="7" t="s">
        <v>15</v>
      </c>
      <c r="J163" s="11" t="s">
        <v>264</v>
      </c>
      <c r="K163" s="2" t="s">
        <v>38</v>
      </c>
    </row>
    <row r="164" spans="1:11" ht="57.6" x14ac:dyDescent="0.3">
      <c r="A164" s="7" t="s">
        <v>84</v>
      </c>
      <c r="B164" s="8">
        <v>141003363</v>
      </c>
      <c r="C164" s="7" t="s">
        <v>265</v>
      </c>
      <c r="D164" s="7" t="s">
        <v>266</v>
      </c>
      <c r="E164" s="7" t="s">
        <v>13</v>
      </c>
      <c r="F164" s="9">
        <v>237591.41</v>
      </c>
      <c r="G164" s="7" t="s">
        <v>14</v>
      </c>
      <c r="H164" s="7">
        <v>303</v>
      </c>
      <c r="I164" s="7" t="s">
        <v>15</v>
      </c>
      <c r="J164" s="11" t="s">
        <v>264</v>
      </c>
      <c r="K164" s="2" t="s">
        <v>38</v>
      </c>
    </row>
    <row r="165" spans="1:11" ht="57.6" x14ac:dyDescent="0.3">
      <c r="A165" s="7" t="s">
        <v>36</v>
      </c>
      <c r="B165" s="8">
        <v>143001532</v>
      </c>
      <c r="C165" s="7" t="s">
        <v>267</v>
      </c>
      <c r="D165" s="7" t="s">
        <v>268</v>
      </c>
      <c r="E165" s="7" t="s">
        <v>13</v>
      </c>
      <c r="F165" s="9">
        <v>1412031.27</v>
      </c>
      <c r="G165" s="7" t="s">
        <v>26</v>
      </c>
      <c r="H165" s="7">
        <v>303</v>
      </c>
      <c r="I165" s="7" t="s">
        <v>15</v>
      </c>
      <c r="J165" s="11" t="s">
        <v>269</v>
      </c>
      <c r="K165" s="2" t="s">
        <v>17</v>
      </c>
    </row>
    <row r="166" spans="1:11" ht="57.6" x14ac:dyDescent="0.3">
      <c r="A166" s="7" t="s">
        <v>23</v>
      </c>
      <c r="B166" s="8">
        <v>143002239</v>
      </c>
      <c r="C166" s="7" t="s">
        <v>270</v>
      </c>
      <c r="D166" s="7" t="s">
        <v>271</v>
      </c>
      <c r="E166" s="7" t="s">
        <v>13</v>
      </c>
      <c r="F166" s="9">
        <v>460406.31</v>
      </c>
      <c r="G166" s="7" t="s">
        <v>26</v>
      </c>
      <c r="H166" s="7">
        <v>3912</v>
      </c>
      <c r="I166" s="7" t="s">
        <v>15</v>
      </c>
      <c r="J166" s="11" t="s">
        <v>272</v>
      </c>
      <c r="K166" s="2" t="s">
        <v>17</v>
      </c>
    </row>
    <row r="167" spans="1:11" ht="57.6" x14ac:dyDescent="0.3">
      <c r="A167" s="7" t="s">
        <v>36</v>
      </c>
      <c r="B167" s="8">
        <v>143002240</v>
      </c>
      <c r="C167" s="7" t="s">
        <v>270</v>
      </c>
      <c r="D167" s="7" t="s">
        <v>271</v>
      </c>
      <c r="E167" s="7" t="s">
        <v>273</v>
      </c>
      <c r="F167" s="9">
        <v>1484452.3000000003</v>
      </c>
      <c r="G167" s="7" t="s">
        <v>26</v>
      </c>
      <c r="H167" s="7">
        <v>303</v>
      </c>
      <c r="I167" s="7" t="s">
        <v>15</v>
      </c>
      <c r="J167" s="11" t="s">
        <v>272</v>
      </c>
      <c r="K167" s="2" t="s">
        <v>17</v>
      </c>
    </row>
    <row r="168" spans="1:11" ht="43.2" x14ac:dyDescent="0.3">
      <c r="A168" s="7" t="s">
        <v>36</v>
      </c>
      <c r="B168" s="8">
        <v>143002437</v>
      </c>
      <c r="C168" s="7" t="s">
        <v>274</v>
      </c>
      <c r="D168" s="7" t="s">
        <v>275</v>
      </c>
      <c r="E168" s="7" t="s">
        <v>22</v>
      </c>
      <c r="F168" s="9">
        <v>281909.66000000003</v>
      </c>
      <c r="G168" s="7" t="s">
        <v>26</v>
      </c>
      <c r="H168" s="7">
        <v>303</v>
      </c>
      <c r="I168" s="7" t="s">
        <v>15</v>
      </c>
      <c r="J168" s="11" t="s">
        <v>276</v>
      </c>
      <c r="K168" s="2" t="s">
        <v>17</v>
      </c>
    </row>
    <row r="169" spans="1:11" ht="43.2" x14ac:dyDescent="0.3">
      <c r="A169" s="7" t="s">
        <v>23</v>
      </c>
      <c r="B169" s="8">
        <v>143002439</v>
      </c>
      <c r="C169" s="7" t="s">
        <v>274</v>
      </c>
      <c r="D169" s="7" t="s">
        <v>275</v>
      </c>
      <c r="E169" s="7" t="s">
        <v>13</v>
      </c>
      <c r="F169" s="9">
        <v>164190.14000000001</v>
      </c>
      <c r="G169" s="7" t="s">
        <v>26</v>
      </c>
      <c r="H169" s="7">
        <v>3912</v>
      </c>
      <c r="I169" s="7" t="s">
        <v>15</v>
      </c>
      <c r="J169" s="11" t="s">
        <v>276</v>
      </c>
      <c r="K169" s="2" t="s">
        <v>17</v>
      </c>
    </row>
    <row r="170" spans="1:11" ht="43.2" x14ac:dyDescent="0.3">
      <c r="A170" s="7" t="s">
        <v>23</v>
      </c>
      <c r="B170" s="8">
        <v>143002362</v>
      </c>
      <c r="C170" s="7" t="s">
        <v>277</v>
      </c>
      <c r="D170" s="7" t="s">
        <v>278</v>
      </c>
      <c r="E170" s="7" t="s">
        <v>13</v>
      </c>
      <c r="F170" s="9">
        <v>1461.1</v>
      </c>
      <c r="G170" s="7" t="s">
        <v>26</v>
      </c>
      <c r="H170" s="7">
        <v>3912</v>
      </c>
      <c r="I170" s="7" t="s">
        <v>15</v>
      </c>
      <c r="J170" s="2" t="s">
        <v>279</v>
      </c>
      <c r="K170" s="2" t="s">
        <v>17</v>
      </c>
    </row>
    <row r="171" spans="1:11" ht="28.8" x14ac:dyDescent="0.3">
      <c r="A171" s="7" t="s">
        <v>18</v>
      </c>
      <c r="B171" s="8">
        <v>141002436</v>
      </c>
      <c r="C171" s="7" t="s">
        <v>280</v>
      </c>
      <c r="D171" s="7" t="s">
        <v>281</v>
      </c>
      <c r="E171" s="7" t="s">
        <v>282</v>
      </c>
      <c r="F171" s="9">
        <v>33655.71</v>
      </c>
      <c r="G171" s="7" t="s">
        <v>14</v>
      </c>
      <c r="H171" s="7">
        <v>3970</v>
      </c>
      <c r="I171" s="7" t="s">
        <v>15</v>
      </c>
      <c r="J171" s="10" t="s">
        <v>283</v>
      </c>
      <c r="K171" s="2" t="s">
        <v>17</v>
      </c>
    </row>
    <row r="172" spans="1:11" ht="28.8" x14ac:dyDescent="0.3">
      <c r="A172" s="7" t="s">
        <v>18</v>
      </c>
      <c r="B172" s="8">
        <v>141002890</v>
      </c>
      <c r="C172" s="7" t="s">
        <v>280</v>
      </c>
      <c r="D172" s="7" t="s">
        <v>281</v>
      </c>
      <c r="E172" s="7" t="s">
        <v>284</v>
      </c>
      <c r="F172" s="9">
        <v>7473.72</v>
      </c>
      <c r="G172" s="7" t="s">
        <v>14</v>
      </c>
      <c r="H172" s="7">
        <v>3970</v>
      </c>
      <c r="I172" s="7" t="s">
        <v>15</v>
      </c>
      <c r="J172" s="10" t="s">
        <v>283</v>
      </c>
      <c r="K172" s="2" t="s">
        <v>17</v>
      </c>
    </row>
    <row r="173" spans="1:11" ht="28.8" x14ac:dyDescent="0.3">
      <c r="A173" s="7" t="s">
        <v>18</v>
      </c>
      <c r="B173" s="8">
        <v>141002931</v>
      </c>
      <c r="C173" s="7" t="s">
        <v>280</v>
      </c>
      <c r="D173" s="7" t="s">
        <v>281</v>
      </c>
      <c r="E173" s="7" t="s">
        <v>22</v>
      </c>
      <c r="F173" s="9">
        <v>16164.579999999998</v>
      </c>
      <c r="G173" s="7" t="s">
        <v>14</v>
      </c>
      <c r="H173" s="7">
        <v>3970</v>
      </c>
      <c r="I173" s="7" t="s">
        <v>15</v>
      </c>
      <c r="J173" s="10" t="s">
        <v>283</v>
      </c>
      <c r="K173" s="2" t="s">
        <v>17</v>
      </c>
    </row>
    <row r="174" spans="1:11" ht="28.8" x14ac:dyDescent="0.3">
      <c r="A174" s="7" t="s">
        <v>18</v>
      </c>
      <c r="B174" s="8">
        <v>141002938</v>
      </c>
      <c r="C174" s="7" t="s">
        <v>280</v>
      </c>
      <c r="D174" s="7" t="s">
        <v>281</v>
      </c>
      <c r="E174" s="7" t="s">
        <v>285</v>
      </c>
      <c r="F174" s="9">
        <v>22202.639999999999</v>
      </c>
      <c r="G174" s="7" t="s">
        <v>14</v>
      </c>
      <c r="H174" s="7">
        <v>3970</v>
      </c>
      <c r="I174" s="7" t="s">
        <v>15</v>
      </c>
      <c r="J174" s="10" t="s">
        <v>283</v>
      </c>
      <c r="K174" s="2" t="s">
        <v>17</v>
      </c>
    </row>
    <row r="175" spans="1:11" ht="28.8" x14ac:dyDescent="0.3">
      <c r="A175" s="7" t="s">
        <v>18</v>
      </c>
      <c r="B175" s="8">
        <v>141002945</v>
      </c>
      <c r="C175" s="7" t="s">
        <v>280</v>
      </c>
      <c r="D175" s="7" t="s">
        <v>281</v>
      </c>
      <c r="E175" s="7" t="s">
        <v>22</v>
      </c>
      <c r="F175" s="9">
        <v>4134.2800000000007</v>
      </c>
      <c r="G175" s="7" t="s">
        <v>14</v>
      </c>
      <c r="H175" s="7">
        <v>3970</v>
      </c>
      <c r="I175" s="7" t="s">
        <v>15</v>
      </c>
      <c r="J175" s="10" t="s">
        <v>283</v>
      </c>
      <c r="K175" s="2" t="s">
        <v>17</v>
      </c>
    </row>
    <row r="176" spans="1:11" ht="28.8" x14ac:dyDescent="0.3">
      <c r="A176" s="7" t="s">
        <v>18</v>
      </c>
      <c r="B176" s="8">
        <v>141002967</v>
      </c>
      <c r="C176" s="7" t="s">
        <v>280</v>
      </c>
      <c r="D176" s="7" t="s">
        <v>281</v>
      </c>
      <c r="E176" s="7" t="s">
        <v>22</v>
      </c>
      <c r="F176" s="9">
        <v>90214.06</v>
      </c>
      <c r="G176" s="7" t="s">
        <v>14</v>
      </c>
      <c r="H176" s="7">
        <v>3970</v>
      </c>
      <c r="I176" s="7" t="s">
        <v>15</v>
      </c>
      <c r="J176" s="10" t="s">
        <v>283</v>
      </c>
      <c r="K176" s="2" t="s">
        <v>17</v>
      </c>
    </row>
    <row r="177" spans="1:11" ht="43.2" x14ac:dyDescent="0.3">
      <c r="A177" s="7" t="s">
        <v>10</v>
      </c>
      <c r="B177" s="8">
        <v>141002978</v>
      </c>
      <c r="C177" s="7" t="s">
        <v>280</v>
      </c>
      <c r="D177" s="7" t="s">
        <v>281</v>
      </c>
      <c r="E177" s="7" t="s">
        <v>286</v>
      </c>
      <c r="F177" s="9">
        <v>3219.2</v>
      </c>
      <c r="G177" s="7" t="s">
        <v>14</v>
      </c>
      <c r="H177" s="7">
        <v>3912</v>
      </c>
      <c r="I177" s="7" t="s">
        <v>15</v>
      </c>
      <c r="J177" s="10" t="s">
        <v>287</v>
      </c>
      <c r="K177" s="2" t="s">
        <v>17</v>
      </c>
    </row>
    <row r="178" spans="1:11" ht="43.2" x14ac:dyDescent="0.3">
      <c r="A178" s="7" t="s">
        <v>10</v>
      </c>
      <c r="B178" s="8">
        <v>141002979</v>
      </c>
      <c r="C178" s="7" t="s">
        <v>280</v>
      </c>
      <c r="D178" s="7" t="s">
        <v>281</v>
      </c>
      <c r="E178" s="7" t="s">
        <v>288</v>
      </c>
      <c r="F178" s="9">
        <v>10602.55</v>
      </c>
      <c r="G178" s="7" t="s">
        <v>14</v>
      </c>
      <c r="H178" s="7">
        <v>3912</v>
      </c>
      <c r="I178" s="7" t="s">
        <v>15</v>
      </c>
      <c r="J178" s="10" t="s">
        <v>287</v>
      </c>
      <c r="K178" s="2" t="s">
        <v>17</v>
      </c>
    </row>
    <row r="179" spans="1:11" ht="43.2" x14ac:dyDescent="0.3">
      <c r="A179" s="7" t="s">
        <v>10</v>
      </c>
      <c r="B179" s="8">
        <v>141002980</v>
      </c>
      <c r="C179" s="7" t="s">
        <v>280</v>
      </c>
      <c r="D179" s="7" t="s">
        <v>281</v>
      </c>
      <c r="E179" s="7" t="s">
        <v>289</v>
      </c>
      <c r="F179" s="9">
        <v>78475.86</v>
      </c>
      <c r="G179" s="7" t="s">
        <v>14</v>
      </c>
      <c r="H179" s="7">
        <v>3912</v>
      </c>
      <c r="I179" s="7" t="s">
        <v>15</v>
      </c>
      <c r="J179" s="10" t="s">
        <v>287</v>
      </c>
      <c r="K179" s="2" t="s">
        <v>17</v>
      </c>
    </row>
    <row r="180" spans="1:11" ht="43.2" x14ac:dyDescent="0.3">
      <c r="A180" s="7" t="s">
        <v>10</v>
      </c>
      <c r="B180" s="8">
        <v>141002981</v>
      </c>
      <c r="C180" s="7" t="s">
        <v>280</v>
      </c>
      <c r="D180" s="7" t="s">
        <v>281</v>
      </c>
      <c r="E180" s="7" t="s">
        <v>290</v>
      </c>
      <c r="F180" s="9">
        <v>20615.54</v>
      </c>
      <c r="G180" s="7" t="s">
        <v>14</v>
      </c>
      <c r="H180" s="7">
        <v>3912</v>
      </c>
      <c r="I180" s="7" t="s">
        <v>15</v>
      </c>
      <c r="J180" s="10" t="s">
        <v>287</v>
      </c>
      <c r="K180" s="2" t="s">
        <v>17</v>
      </c>
    </row>
    <row r="181" spans="1:11" ht="43.2" x14ac:dyDescent="0.3">
      <c r="A181" s="7" t="s">
        <v>10</v>
      </c>
      <c r="B181" s="8">
        <v>141002982</v>
      </c>
      <c r="C181" s="7" t="s">
        <v>280</v>
      </c>
      <c r="D181" s="7" t="s">
        <v>281</v>
      </c>
      <c r="E181" s="7" t="s">
        <v>291</v>
      </c>
      <c r="F181" s="9">
        <v>6123.09</v>
      </c>
      <c r="G181" s="7" t="s">
        <v>14</v>
      </c>
      <c r="H181" s="7">
        <v>3912</v>
      </c>
      <c r="I181" s="7" t="s">
        <v>15</v>
      </c>
      <c r="J181" s="10" t="s">
        <v>287</v>
      </c>
      <c r="K181" s="2" t="s">
        <v>17</v>
      </c>
    </row>
    <row r="182" spans="1:11" ht="43.2" x14ac:dyDescent="0.3">
      <c r="A182" s="7" t="s">
        <v>10</v>
      </c>
      <c r="B182" s="8">
        <v>141002983</v>
      </c>
      <c r="C182" s="7" t="s">
        <v>280</v>
      </c>
      <c r="D182" s="7" t="s">
        <v>281</v>
      </c>
      <c r="E182" s="7" t="s">
        <v>292</v>
      </c>
      <c r="F182" s="9">
        <v>17954.41</v>
      </c>
      <c r="G182" s="7" t="s">
        <v>14</v>
      </c>
      <c r="H182" s="7">
        <v>3912</v>
      </c>
      <c r="I182" s="7" t="s">
        <v>15</v>
      </c>
      <c r="J182" s="10" t="s">
        <v>287</v>
      </c>
      <c r="K182" s="2" t="s">
        <v>17</v>
      </c>
    </row>
    <row r="183" spans="1:11" ht="43.2" x14ac:dyDescent="0.3">
      <c r="A183" s="7" t="s">
        <v>10</v>
      </c>
      <c r="B183" s="8">
        <v>141002984</v>
      </c>
      <c r="C183" s="7" t="s">
        <v>280</v>
      </c>
      <c r="D183" s="7" t="s">
        <v>281</v>
      </c>
      <c r="E183" s="7" t="s">
        <v>22</v>
      </c>
      <c r="F183" s="9">
        <v>54162.789999999994</v>
      </c>
      <c r="G183" s="7" t="s">
        <v>14</v>
      </c>
      <c r="H183" s="7">
        <v>3912</v>
      </c>
      <c r="I183" s="7" t="s">
        <v>15</v>
      </c>
      <c r="J183" s="10" t="s">
        <v>287</v>
      </c>
      <c r="K183" s="2" t="s">
        <v>17</v>
      </c>
    </row>
    <row r="184" spans="1:11" ht="43.2" x14ac:dyDescent="0.3">
      <c r="A184" s="7" t="s">
        <v>10</v>
      </c>
      <c r="B184" s="8">
        <v>141002985</v>
      </c>
      <c r="C184" s="7" t="s">
        <v>280</v>
      </c>
      <c r="D184" s="7" t="s">
        <v>281</v>
      </c>
      <c r="E184" s="7" t="s">
        <v>293</v>
      </c>
      <c r="F184" s="9">
        <v>39110.32</v>
      </c>
      <c r="G184" s="7" t="s">
        <v>14</v>
      </c>
      <c r="H184" s="7">
        <v>3912</v>
      </c>
      <c r="I184" s="7" t="s">
        <v>15</v>
      </c>
      <c r="J184" s="10" t="s">
        <v>287</v>
      </c>
      <c r="K184" s="2" t="s">
        <v>17</v>
      </c>
    </row>
    <row r="185" spans="1:11" ht="43.2" x14ac:dyDescent="0.3">
      <c r="A185" s="7" t="s">
        <v>10</v>
      </c>
      <c r="B185" s="8">
        <v>141002986</v>
      </c>
      <c r="C185" s="7" t="s">
        <v>280</v>
      </c>
      <c r="D185" s="7" t="s">
        <v>281</v>
      </c>
      <c r="E185" s="7" t="s">
        <v>294</v>
      </c>
      <c r="F185" s="9">
        <v>41293.42</v>
      </c>
      <c r="G185" s="7" t="s">
        <v>14</v>
      </c>
      <c r="H185" s="7">
        <v>3912</v>
      </c>
      <c r="I185" s="7" t="s">
        <v>15</v>
      </c>
      <c r="J185" s="10" t="s">
        <v>287</v>
      </c>
      <c r="K185" s="2" t="s">
        <v>17</v>
      </c>
    </row>
    <row r="186" spans="1:11" ht="43.2" x14ac:dyDescent="0.3">
      <c r="A186" s="7" t="s">
        <v>18</v>
      </c>
      <c r="B186" s="8">
        <v>141003099</v>
      </c>
      <c r="C186" s="7" t="s">
        <v>280</v>
      </c>
      <c r="D186" s="7" t="s">
        <v>281</v>
      </c>
      <c r="E186" s="7" t="s">
        <v>13</v>
      </c>
      <c r="F186" s="9">
        <v>89066.75</v>
      </c>
      <c r="G186" s="7" t="s">
        <v>14</v>
      </c>
      <c r="H186" s="7">
        <v>3970</v>
      </c>
      <c r="I186" s="7" t="s">
        <v>15</v>
      </c>
      <c r="J186" s="11" t="s">
        <v>295</v>
      </c>
      <c r="K186" s="2" t="s">
        <v>17</v>
      </c>
    </row>
    <row r="187" spans="1:11" ht="43.2" x14ac:dyDescent="0.3">
      <c r="A187" s="7" t="s">
        <v>18</v>
      </c>
      <c r="B187" s="8">
        <v>141003544</v>
      </c>
      <c r="C187" s="7" t="s">
        <v>296</v>
      </c>
      <c r="D187" s="7" t="s">
        <v>297</v>
      </c>
      <c r="E187" s="7" t="s">
        <v>22</v>
      </c>
      <c r="F187" s="9">
        <v>67411.320000000007</v>
      </c>
      <c r="G187" s="7" t="s">
        <v>14</v>
      </c>
      <c r="H187" s="7">
        <v>3970</v>
      </c>
      <c r="I187" s="7" t="s">
        <v>15</v>
      </c>
      <c r="J187" s="11" t="s">
        <v>298</v>
      </c>
      <c r="K187" s="2" t="s">
        <v>17</v>
      </c>
    </row>
    <row r="188" spans="1:11" ht="43.2" x14ac:dyDescent="0.3">
      <c r="A188" s="7" t="s">
        <v>18</v>
      </c>
      <c r="B188" s="8">
        <v>141003545</v>
      </c>
      <c r="C188" s="7" t="s">
        <v>296</v>
      </c>
      <c r="D188" s="7" t="s">
        <v>297</v>
      </c>
      <c r="E188" s="7" t="s">
        <v>22</v>
      </c>
      <c r="F188" s="9">
        <v>70501.52</v>
      </c>
      <c r="G188" s="7" t="s">
        <v>14</v>
      </c>
      <c r="H188" s="7">
        <v>3970</v>
      </c>
      <c r="I188" s="7" t="s">
        <v>15</v>
      </c>
      <c r="J188" s="11" t="s">
        <v>298</v>
      </c>
      <c r="K188" s="2" t="s">
        <v>17</v>
      </c>
    </row>
    <row r="189" spans="1:11" ht="43.2" x14ac:dyDescent="0.3">
      <c r="A189" s="7" t="s">
        <v>10</v>
      </c>
      <c r="B189" s="8">
        <v>141003576</v>
      </c>
      <c r="C189" s="7" t="s">
        <v>296</v>
      </c>
      <c r="D189" s="7" t="s">
        <v>297</v>
      </c>
      <c r="E189" s="7" t="s">
        <v>22</v>
      </c>
      <c r="F189" s="9">
        <v>39952.159999999996</v>
      </c>
      <c r="G189" s="7" t="s">
        <v>14</v>
      </c>
      <c r="H189" s="7">
        <v>3912</v>
      </c>
      <c r="I189" s="7" t="s">
        <v>15</v>
      </c>
      <c r="J189" s="11" t="s">
        <v>298</v>
      </c>
      <c r="K189" s="2" t="s">
        <v>17</v>
      </c>
    </row>
    <row r="190" spans="1:11" ht="43.2" x14ac:dyDescent="0.3">
      <c r="A190" s="7" t="s">
        <v>28</v>
      </c>
      <c r="B190" s="8">
        <v>143002923</v>
      </c>
      <c r="C190" s="7" t="s">
        <v>296</v>
      </c>
      <c r="D190" s="7" t="s">
        <v>297</v>
      </c>
      <c r="E190" s="7" t="s">
        <v>22</v>
      </c>
      <c r="F190" s="9">
        <v>20002.79</v>
      </c>
      <c r="G190" s="7" t="s">
        <v>26</v>
      </c>
      <c r="H190" s="7">
        <v>3970</v>
      </c>
      <c r="I190" s="7" t="s">
        <v>15</v>
      </c>
      <c r="J190" s="11" t="s">
        <v>298</v>
      </c>
      <c r="K190" s="2" t="s">
        <v>17</v>
      </c>
    </row>
    <row r="191" spans="1:11" ht="43.2" x14ac:dyDescent="0.3">
      <c r="A191" s="7" t="s">
        <v>10</v>
      </c>
      <c r="B191" s="8">
        <v>141003483</v>
      </c>
      <c r="C191" s="7" t="s">
        <v>299</v>
      </c>
      <c r="D191" s="7" t="s">
        <v>300</v>
      </c>
      <c r="E191" s="7" t="s">
        <v>22</v>
      </c>
      <c r="F191" s="9">
        <v>186715.72</v>
      </c>
      <c r="G191" s="7" t="s">
        <v>14</v>
      </c>
      <c r="H191" s="7">
        <v>3912</v>
      </c>
      <c r="I191" s="7" t="s">
        <v>15</v>
      </c>
      <c r="J191" s="11" t="s">
        <v>301</v>
      </c>
      <c r="K191" s="2" t="s">
        <v>17</v>
      </c>
    </row>
    <row r="192" spans="1:11" ht="43.2" x14ac:dyDescent="0.3">
      <c r="A192" s="7" t="s">
        <v>10</v>
      </c>
      <c r="B192" s="8">
        <v>141003484</v>
      </c>
      <c r="C192" s="7" t="s">
        <v>299</v>
      </c>
      <c r="D192" s="7" t="s">
        <v>300</v>
      </c>
      <c r="E192" s="7" t="s">
        <v>22</v>
      </c>
      <c r="F192" s="9">
        <v>202098.90999999997</v>
      </c>
      <c r="G192" s="7" t="s">
        <v>14</v>
      </c>
      <c r="H192" s="7">
        <v>3912</v>
      </c>
      <c r="I192" s="7" t="s">
        <v>15</v>
      </c>
      <c r="J192" s="11" t="s">
        <v>301</v>
      </c>
      <c r="K192" s="2" t="s">
        <v>17</v>
      </c>
    </row>
    <row r="193" spans="1:11" ht="43.2" x14ac:dyDescent="0.3">
      <c r="A193" s="7" t="s">
        <v>10</v>
      </c>
      <c r="B193" s="8">
        <v>141003486</v>
      </c>
      <c r="C193" s="7" t="s">
        <v>299</v>
      </c>
      <c r="D193" s="7" t="s">
        <v>300</v>
      </c>
      <c r="E193" s="7" t="s">
        <v>22</v>
      </c>
      <c r="F193" s="9">
        <v>174410.55</v>
      </c>
      <c r="G193" s="7" t="s">
        <v>14</v>
      </c>
      <c r="H193" s="7">
        <v>3912</v>
      </c>
      <c r="I193" s="7" t="s">
        <v>15</v>
      </c>
      <c r="J193" s="11" t="s">
        <v>301</v>
      </c>
      <c r="K193" s="2" t="s">
        <v>17</v>
      </c>
    </row>
    <row r="194" spans="1:11" ht="43.2" x14ac:dyDescent="0.3">
      <c r="A194" s="7" t="s">
        <v>10</v>
      </c>
      <c r="B194" s="8">
        <v>141003487</v>
      </c>
      <c r="C194" s="7" t="s">
        <v>299</v>
      </c>
      <c r="D194" s="7" t="s">
        <v>300</v>
      </c>
      <c r="E194" s="7" t="s">
        <v>22</v>
      </c>
      <c r="F194" s="9">
        <v>176862.84</v>
      </c>
      <c r="G194" s="7" t="s">
        <v>14</v>
      </c>
      <c r="H194" s="7">
        <v>3912</v>
      </c>
      <c r="I194" s="7" t="s">
        <v>15</v>
      </c>
      <c r="J194" s="11" t="s">
        <v>301</v>
      </c>
      <c r="K194" s="2" t="s">
        <v>17</v>
      </c>
    </row>
    <row r="195" spans="1:11" ht="43.2" x14ac:dyDescent="0.3">
      <c r="A195" s="7" t="s">
        <v>10</v>
      </c>
      <c r="B195" s="8">
        <v>141003488</v>
      </c>
      <c r="C195" s="7" t="s">
        <v>299</v>
      </c>
      <c r="D195" s="7" t="s">
        <v>300</v>
      </c>
      <c r="E195" s="7" t="s">
        <v>22</v>
      </c>
      <c r="F195" s="9">
        <v>205143.49000000002</v>
      </c>
      <c r="G195" s="7" t="s">
        <v>14</v>
      </c>
      <c r="H195" s="7">
        <v>3912</v>
      </c>
      <c r="I195" s="7" t="s">
        <v>15</v>
      </c>
      <c r="J195" s="11" t="s">
        <v>301</v>
      </c>
      <c r="K195" s="2" t="s">
        <v>17</v>
      </c>
    </row>
    <row r="196" spans="1:11" ht="43.2" x14ac:dyDescent="0.3">
      <c r="A196" s="7" t="s">
        <v>10</v>
      </c>
      <c r="B196" s="8">
        <v>141003489</v>
      </c>
      <c r="C196" s="7" t="s">
        <v>299</v>
      </c>
      <c r="D196" s="7" t="s">
        <v>300</v>
      </c>
      <c r="E196" s="7" t="s">
        <v>22</v>
      </c>
      <c r="F196" s="9">
        <v>275135.48</v>
      </c>
      <c r="G196" s="7" t="s">
        <v>14</v>
      </c>
      <c r="H196" s="7">
        <v>3912</v>
      </c>
      <c r="I196" s="7" t="s">
        <v>15</v>
      </c>
      <c r="J196" s="11" t="s">
        <v>301</v>
      </c>
      <c r="K196" s="2" t="s">
        <v>17</v>
      </c>
    </row>
    <row r="197" spans="1:11" ht="43.2" x14ac:dyDescent="0.3">
      <c r="A197" s="7" t="s">
        <v>10</v>
      </c>
      <c r="B197" s="8">
        <v>141003490</v>
      </c>
      <c r="C197" s="7" t="s">
        <v>299</v>
      </c>
      <c r="D197" s="7" t="s">
        <v>300</v>
      </c>
      <c r="E197" s="7" t="s">
        <v>22</v>
      </c>
      <c r="F197" s="9">
        <v>62732.35</v>
      </c>
      <c r="G197" s="7" t="s">
        <v>14</v>
      </c>
      <c r="H197" s="7">
        <v>3912</v>
      </c>
      <c r="I197" s="7" t="s">
        <v>15</v>
      </c>
      <c r="J197" s="11" t="s">
        <v>301</v>
      </c>
      <c r="K197" s="2" t="s">
        <v>17</v>
      </c>
    </row>
    <row r="198" spans="1:11" ht="43.2" x14ac:dyDescent="0.3">
      <c r="A198" s="7" t="s">
        <v>18</v>
      </c>
      <c r="B198" s="8">
        <v>141003491</v>
      </c>
      <c r="C198" s="7" t="s">
        <v>299</v>
      </c>
      <c r="D198" s="7" t="s">
        <v>300</v>
      </c>
      <c r="E198" s="7" t="s">
        <v>13</v>
      </c>
      <c r="F198" s="9">
        <v>27089.86</v>
      </c>
      <c r="G198" s="7" t="s">
        <v>14</v>
      </c>
      <c r="H198" s="7">
        <v>3970</v>
      </c>
      <c r="I198" s="7" t="s">
        <v>15</v>
      </c>
      <c r="J198" s="11" t="s">
        <v>301</v>
      </c>
      <c r="K198" s="2" t="s">
        <v>17</v>
      </c>
    </row>
    <row r="199" spans="1:11" ht="43.2" x14ac:dyDescent="0.3">
      <c r="A199" s="7" t="s">
        <v>10</v>
      </c>
      <c r="B199" s="8">
        <v>141003492</v>
      </c>
      <c r="C199" s="7" t="s">
        <v>299</v>
      </c>
      <c r="D199" s="7" t="s">
        <v>300</v>
      </c>
      <c r="E199" s="7" t="s">
        <v>22</v>
      </c>
      <c r="F199" s="9">
        <v>63553.23</v>
      </c>
      <c r="G199" s="7" t="s">
        <v>14</v>
      </c>
      <c r="H199" s="7">
        <v>3912</v>
      </c>
      <c r="I199" s="7" t="s">
        <v>15</v>
      </c>
      <c r="J199" s="11" t="s">
        <v>301</v>
      </c>
      <c r="K199" s="2" t="s">
        <v>17</v>
      </c>
    </row>
    <row r="200" spans="1:11" ht="43.2" x14ac:dyDescent="0.3">
      <c r="A200" s="7" t="s">
        <v>18</v>
      </c>
      <c r="B200" s="8">
        <v>141003493</v>
      </c>
      <c r="C200" s="7" t="s">
        <v>299</v>
      </c>
      <c r="D200" s="7" t="s">
        <v>300</v>
      </c>
      <c r="E200" s="7" t="s">
        <v>22</v>
      </c>
      <c r="F200" s="9">
        <v>150147.13999999998</v>
      </c>
      <c r="G200" s="7" t="s">
        <v>14</v>
      </c>
      <c r="H200" s="7">
        <v>3970</v>
      </c>
      <c r="I200" s="7" t="s">
        <v>15</v>
      </c>
      <c r="J200" s="11" t="s">
        <v>301</v>
      </c>
      <c r="K200" s="2" t="s">
        <v>17</v>
      </c>
    </row>
    <row r="201" spans="1:11" ht="43.2" x14ac:dyDescent="0.3">
      <c r="A201" s="7" t="s">
        <v>10</v>
      </c>
      <c r="B201" s="8">
        <v>141003494</v>
      </c>
      <c r="C201" s="7" t="s">
        <v>299</v>
      </c>
      <c r="D201" s="7" t="s">
        <v>300</v>
      </c>
      <c r="E201" s="7" t="s">
        <v>22</v>
      </c>
      <c r="F201" s="9">
        <v>66188.450000000012</v>
      </c>
      <c r="G201" s="7" t="s">
        <v>14</v>
      </c>
      <c r="H201" s="7">
        <v>3912</v>
      </c>
      <c r="I201" s="7" t="s">
        <v>15</v>
      </c>
      <c r="J201" s="11" t="s">
        <v>301</v>
      </c>
      <c r="K201" s="2" t="s">
        <v>17</v>
      </c>
    </row>
    <row r="202" spans="1:11" ht="43.2" x14ac:dyDescent="0.3">
      <c r="A202" s="7" t="s">
        <v>18</v>
      </c>
      <c r="B202" s="8">
        <v>141003495</v>
      </c>
      <c r="C202" s="7" t="s">
        <v>299</v>
      </c>
      <c r="D202" s="7" t="s">
        <v>300</v>
      </c>
      <c r="E202" s="7" t="s">
        <v>22</v>
      </c>
      <c r="F202" s="9">
        <v>29641.340000000011</v>
      </c>
      <c r="G202" s="7" t="s">
        <v>14</v>
      </c>
      <c r="H202" s="7">
        <v>3970</v>
      </c>
      <c r="I202" s="7" t="s">
        <v>15</v>
      </c>
      <c r="J202" s="11" t="s">
        <v>301</v>
      </c>
      <c r="K202" s="2" t="s">
        <v>17</v>
      </c>
    </row>
    <row r="203" spans="1:11" ht="43.2" x14ac:dyDescent="0.3">
      <c r="A203" s="7" t="s">
        <v>18</v>
      </c>
      <c r="B203" s="8">
        <v>141003497</v>
      </c>
      <c r="C203" s="7" t="s">
        <v>299</v>
      </c>
      <c r="D203" s="7" t="s">
        <v>300</v>
      </c>
      <c r="E203" s="7" t="s">
        <v>22</v>
      </c>
      <c r="F203" s="9">
        <v>31625.599999999999</v>
      </c>
      <c r="G203" s="7" t="s">
        <v>14</v>
      </c>
      <c r="H203" s="7">
        <v>3970</v>
      </c>
      <c r="I203" s="7" t="s">
        <v>15</v>
      </c>
      <c r="J203" s="11" t="s">
        <v>301</v>
      </c>
      <c r="K203" s="2" t="s">
        <v>17</v>
      </c>
    </row>
    <row r="204" spans="1:11" ht="43.2" x14ac:dyDescent="0.3">
      <c r="A204" s="7" t="s">
        <v>10</v>
      </c>
      <c r="B204" s="8">
        <v>141003498</v>
      </c>
      <c r="C204" s="7" t="s">
        <v>299</v>
      </c>
      <c r="D204" s="7" t="s">
        <v>300</v>
      </c>
      <c r="E204" s="7" t="s">
        <v>22</v>
      </c>
      <c r="F204" s="9">
        <v>63554.75</v>
      </c>
      <c r="G204" s="7" t="s">
        <v>14</v>
      </c>
      <c r="H204" s="7">
        <v>3912</v>
      </c>
      <c r="I204" s="7" t="s">
        <v>15</v>
      </c>
      <c r="J204" s="11" t="s">
        <v>301</v>
      </c>
      <c r="K204" s="2" t="s">
        <v>17</v>
      </c>
    </row>
    <row r="205" spans="1:11" ht="43.2" x14ac:dyDescent="0.3">
      <c r="A205" s="7" t="s">
        <v>18</v>
      </c>
      <c r="B205" s="8">
        <v>141003499</v>
      </c>
      <c r="C205" s="7" t="s">
        <v>299</v>
      </c>
      <c r="D205" s="7" t="s">
        <v>300</v>
      </c>
      <c r="E205" s="7" t="s">
        <v>22</v>
      </c>
      <c r="F205" s="9">
        <v>27623.190000000002</v>
      </c>
      <c r="G205" s="7" t="s">
        <v>14</v>
      </c>
      <c r="H205" s="7">
        <v>3970</v>
      </c>
      <c r="I205" s="7" t="s">
        <v>15</v>
      </c>
      <c r="J205" s="11" t="s">
        <v>301</v>
      </c>
      <c r="K205" s="2" t="s">
        <v>17</v>
      </c>
    </row>
    <row r="206" spans="1:11" ht="43.2" x14ac:dyDescent="0.3">
      <c r="A206" s="7" t="s">
        <v>10</v>
      </c>
      <c r="B206" s="8">
        <v>141003500</v>
      </c>
      <c r="C206" s="7" t="s">
        <v>299</v>
      </c>
      <c r="D206" s="7" t="s">
        <v>300</v>
      </c>
      <c r="E206" s="7" t="s">
        <v>22</v>
      </c>
      <c r="F206" s="9">
        <v>61916.549999999996</v>
      </c>
      <c r="G206" s="7" t="s">
        <v>14</v>
      </c>
      <c r="H206" s="7">
        <v>3912</v>
      </c>
      <c r="I206" s="7" t="s">
        <v>15</v>
      </c>
      <c r="J206" s="11" t="s">
        <v>301</v>
      </c>
      <c r="K206" s="2" t="s">
        <v>17</v>
      </c>
    </row>
    <row r="207" spans="1:11" ht="43.2" x14ac:dyDescent="0.3">
      <c r="A207" s="7" t="s">
        <v>18</v>
      </c>
      <c r="B207" s="8">
        <v>141003501</v>
      </c>
      <c r="C207" s="7" t="s">
        <v>299</v>
      </c>
      <c r="D207" s="7" t="s">
        <v>300</v>
      </c>
      <c r="E207" s="7" t="s">
        <v>22</v>
      </c>
      <c r="F207" s="9">
        <v>117354.07</v>
      </c>
      <c r="G207" s="7" t="s">
        <v>14</v>
      </c>
      <c r="H207" s="7">
        <v>3970</v>
      </c>
      <c r="I207" s="7" t="s">
        <v>15</v>
      </c>
      <c r="J207" s="11" t="s">
        <v>301</v>
      </c>
      <c r="K207" s="2" t="s">
        <v>17</v>
      </c>
    </row>
    <row r="208" spans="1:11" ht="43.2" x14ac:dyDescent="0.3">
      <c r="A208" s="7" t="s">
        <v>10</v>
      </c>
      <c r="B208" s="8">
        <v>141003502</v>
      </c>
      <c r="C208" s="7" t="s">
        <v>299</v>
      </c>
      <c r="D208" s="7" t="s">
        <v>300</v>
      </c>
      <c r="E208" s="7" t="s">
        <v>22</v>
      </c>
      <c r="F208" s="9">
        <v>53624.6</v>
      </c>
      <c r="G208" s="7" t="s">
        <v>14</v>
      </c>
      <c r="H208" s="7">
        <v>3912</v>
      </c>
      <c r="I208" s="7" t="s">
        <v>15</v>
      </c>
      <c r="J208" s="11" t="s">
        <v>301</v>
      </c>
      <c r="K208" s="2" t="s">
        <v>17</v>
      </c>
    </row>
    <row r="209" spans="1:11" ht="43.2" x14ac:dyDescent="0.3">
      <c r="A209" s="7" t="s">
        <v>18</v>
      </c>
      <c r="B209" s="8">
        <v>141003503</v>
      </c>
      <c r="C209" s="7" t="s">
        <v>299</v>
      </c>
      <c r="D209" s="7" t="s">
        <v>300</v>
      </c>
      <c r="E209" s="7" t="s">
        <v>22</v>
      </c>
      <c r="F209" s="9">
        <v>27608.690000000002</v>
      </c>
      <c r="G209" s="7" t="s">
        <v>14</v>
      </c>
      <c r="H209" s="7">
        <v>3970</v>
      </c>
      <c r="I209" s="7" t="s">
        <v>15</v>
      </c>
      <c r="J209" s="11" t="s">
        <v>301</v>
      </c>
      <c r="K209" s="2" t="s">
        <v>17</v>
      </c>
    </row>
    <row r="210" spans="1:11" ht="43.2" x14ac:dyDescent="0.3">
      <c r="A210" s="7" t="s">
        <v>10</v>
      </c>
      <c r="B210" s="8">
        <v>141003504</v>
      </c>
      <c r="C210" s="7" t="s">
        <v>299</v>
      </c>
      <c r="D210" s="7" t="s">
        <v>300</v>
      </c>
      <c r="E210" s="7" t="s">
        <v>22</v>
      </c>
      <c r="F210" s="9">
        <v>89401.01999999999</v>
      </c>
      <c r="G210" s="7" t="s">
        <v>14</v>
      </c>
      <c r="H210" s="7">
        <v>3912</v>
      </c>
      <c r="I210" s="7" t="s">
        <v>15</v>
      </c>
      <c r="J210" s="11" t="s">
        <v>301</v>
      </c>
      <c r="K210" s="2" t="s">
        <v>17</v>
      </c>
    </row>
    <row r="211" spans="1:11" ht="43.2" x14ac:dyDescent="0.3">
      <c r="A211" s="7" t="s">
        <v>18</v>
      </c>
      <c r="B211" s="8">
        <v>141003505</v>
      </c>
      <c r="C211" s="7" t="s">
        <v>299</v>
      </c>
      <c r="D211" s="7" t="s">
        <v>300</v>
      </c>
      <c r="E211" s="7" t="s">
        <v>302</v>
      </c>
      <c r="F211" s="9">
        <v>40107.35</v>
      </c>
      <c r="G211" s="7" t="s">
        <v>14</v>
      </c>
      <c r="H211" s="7">
        <v>3970</v>
      </c>
      <c r="I211" s="7" t="s">
        <v>15</v>
      </c>
      <c r="J211" s="11" t="s">
        <v>301</v>
      </c>
      <c r="K211" s="2" t="s">
        <v>17</v>
      </c>
    </row>
    <row r="212" spans="1:11" ht="43.2" x14ac:dyDescent="0.3">
      <c r="A212" s="7" t="s">
        <v>10</v>
      </c>
      <c r="B212" s="8">
        <v>141003508</v>
      </c>
      <c r="C212" s="7" t="s">
        <v>299</v>
      </c>
      <c r="D212" s="7" t="s">
        <v>300</v>
      </c>
      <c r="E212" s="7" t="s">
        <v>22</v>
      </c>
      <c r="F212" s="9">
        <v>126160.19</v>
      </c>
      <c r="G212" s="7" t="s">
        <v>14</v>
      </c>
      <c r="H212" s="7">
        <v>3912</v>
      </c>
      <c r="I212" s="7" t="s">
        <v>15</v>
      </c>
      <c r="J212" s="11" t="s">
        <v>301</v>
      </c>
      <c r="K212" s="2" t="s">
        <v>17</v>
      </c>
    </row>
    <row r="213" spans="1:11" ht="43.2" x14ac:dyDescent="0.3">
      <c r="A213" s="7" t="s">
        <v>18</v>
      </c>
      <c r="B213" s="8">
        <v>141003509</v>
      </c>
      <c r="C213" s="7" t="s">
        <v>299</v>
      </c>
      <c r="D213" s="7" t="s">
        <v>300</v>
      </c>
      <c r="E213" s="7" t="s">
        <v>22</v>
      </c>
      <c r="F213" s="9">
        <v>7972.5999999999995</v>
      </c>
      <c r="G213" s="7" t="s">
        <v>14</v>
      </c>
      <c r="H213" s="7">
        <v>3970</v>
      </c>
      <c r="I213" s="7" t="s">
        <v>15</v>
      </c>
      <c r="J213" s="11" t="s">
        <v>301</v>
      </c>
      <c r="K213" s="2" t="s">
        <v>17</v>
      </c>
    </row>
    <row r="214" spans="1:11" ht="43.2" x14ac:dyDescent="0.3">
      <c r="A214" s="7" t="s">
        <v>10</v>
      </c>
      <c r="B214" s="8">
        <v>141003510</v>
      </c>
      <c r="C214" s="7" t="s">
        <v>299</v>
      </c>
      <c r="D214" s="7" t="s">
        <v>300</v>
      </c>
      <c r="E214" s="7" t="s">
        <v>22</v>
      </c>
      <c r="F214" s="9">
        <v>79165.45</v>
      </c>
      <c r="G214" s="7" t="s">
        <v>14</v>
      </c>
      <c r="H214" s="7">
        <v>3912</v>
      </c>
      <c r="I214" s="7" t="s">
        <v>15</v>
      </c>
      <c r="J214" s="11" t="s">
        <v>301</v>
      </c>
      <c r="K214" s="2" t="s">
        <v>17</v>
      </c>
    </row>
    <row r="215" spans="1:11" ht="43.2" x14ac:dyDescent="0.3">
      <c r="A215" s="7" t="s">
        <v>18</v>
      </c>
      <c r="B215" s="8">
        <v>141003511</v>
      </c>
      <c r="C215" s="7" t="s">
        <v>299</v>
      </c>
      <c r="D215" s="7" t="s">
        <v>300</v>
      </c>
      <c r="E215" s="7" t="s">
        <v>22</v>
      </c>
      <c r="F215" s="9">
        <v>26021.649999999998</v>
      </c>
      <c r="G215" s="7" t="s">
        <v>14</v>
      </c>
      <c r="H215" s="7">
        <v>3970</v>
      </c>
      <c r="I215" s="7" t="s">
        <v>15</v>
      </c>
      <c r="J215" s="11" t="s">
        <v>301</v>
      </c>
      <c r="K215" s="2" t="s">
        <v>17</v>
      </c>
    </row>
    <row r="216" spans="1:11" ht="43.2" x14ac:dyDescent="0.3">
      <c r="A216" s="7" t="s">
        <v>10</v>
      </c>
      <c r="B216" s="8">
        <v>141003524</v>
      </c>
      <c r="C216" s="7" t="s">
        <v>299</v>
      </c>
      <c r="D216" s="7" t="s">
        <v>300</v>
      </c>
      <c r="E216" s="7" t="s">
        <v>22</v>
      </c>
      <c r="F216" s="9">
        <v>406430.89999999997</v>
      </c>
      <c r="G216" s="7" t="s">
        <v>14</v>
      </c>
      <c r="H216" s="7">
        <v>3912</v>
      </c>
      <c r="I216" s="7" t="s">
        <v>15</v>
      </c>
      <c r="J216" s="11" t="s">
        <v>301</v>
      </c>
      <c r="K216" s="2" t="s">
        <v>17</v>
      </c>
    </row>
    <row r="217" spans="1:11" ht="43.2" x14ac:dyDescent="0.3">
      <c r="A217" s="7" t="s">
        <v>10</v>
      </c>
      <c r="B217" s="8">
        <v>141003554</v>
      </c>
      <c r="C217" s="7" t="s">
        <v>299</v>
      </c>
      <c r="D217" s="7" t="s">
        <v>300</v>
      </c>
      <c r="E217" s="7" t="s">
        <v>22</v>
      </c>
      <c r="F217" s="9">
        <v>79956.87</v>
      </c>
      <c r="G217" s="7" t="s">
        <v>14</v>
      </c>
      <c r="H217" s="7">
        <v>3912</v>
      </c>
      <c r="I217" s="7" t="s">
        <v>15</v>
      </c>
      <c r="J217" s="11" t="s">
        <v>301</v>
      </c>
      <c r="K217" s="2" t="s">
        <v>17</v>
      </c>
    </row>
    <row r="218" spans="1:11" ht="43.2" x14ac:dyDescent="0.3">
      <c r="A218" s="7" t="s">
        <v>10</v>
      </c>
      <c r="B218" s="8">
        <v>141003555</v>
      </c>
      <c r="C218" s="7" t="s">
        <v>299</v>
      </c>
      <c r="D218" s="7" t="s">
        <v>300</v>
      </c>
      <c r="E218" s="7" t="s">
        <v>22</v>
      </c>
      <c r="F218" s="9">
        <v>140618.76</v>
      </c>
      <c r="G218" s="7" t="s">
        <v>14</v>
      </c>
      <c r="H218" s="7">
        <v>3912</v>
      </c>
      <c r="I218" s="7" t="s">
        <v>15</v>
      </c>
      <c r="J218" s="11" t="s">
        <v>301</v>
      </c>
      <c r="K218" s="2" t="s">
        <v>17</v>
      </c>
    </row>
    <row r="219" spans="1:11" ht="43.2" x14ac:dyDescent="0.3">
      <c r="A219" s="7" t="s">
        <v>18</v>
      </c>
      <c r="B219" s="8">
        <v>141003558</v>
      </c>
      <c r="C219" s="7" t="s">
        <v>299</v>
      </c>
      <c r="D219" s="7" t="s">
        <v>300</v>
      </c>
      <c r="E219" s="7" t="s">
        <v>22</v>
      </c>
      <c r="F219" s="9">
        <v>30886.959999999999</v>
      </c>
      <c r="G219" s="7" t="s">
        <v>14</v>
      </c>
      <c r="H219" s="7">
        <v>3970</v>
      </c>
      <c r="I219" s="7" t="s">
        <v>15</v>
      </c>
      <c r="J219" s="11" t="s">
        <v>301</v>
      </c>
      <c r="K219" s="2" t="s">
        <v>17</v>
      </c>
    </row>
    <row r="220" spans="1:11" ht="43.2" x14ac:dyDescent="0.3">
      <c r="A220" s="7" t="s">
        <v>10</v>
      </c>
      <c r="B220" s="8">
        <v>141003559</v>
      </c>
      <c r="C220" s="7" t="s">
        <v>299</v>
      </c>
      <c r="D220" s="7" t="s">
        <v>300</v>
      </c>
      <c r="E220" s="7" t="s">
        <v>22</v>
      </c>
      <c r="F220" s="9">
        <v>30655.22</v>
      </c>
      <c r="G220" s="7" t="s">
        <v>14</v>
      </c>
      <c r="H220" s="7">
        <v>3912</v>
      </c>
      <c r="I220" s="7" t="s">
        <v>15</v>
      </c>
      <c r="J220" s="11" t="s">
        <v>301</v>
      </c>
      <c r="K220" s="2" t="s">
        <v>17</v>
      </c>
    </row>
    <row r="221" spans="1:11" ht="43.2" x14ac:dyDescent="0.3">
      <c r="A221" s="7" t="s">
        <v>10</v>
      </c>
      <c r="B221" s="8">
        <v>141003562</v>
      </c>
      <c r="C221" s="7" t="s">
        <v>299</v>
      </c>
      <c r="D221" s="7" t="s">
        <v>300</v>
      </c>
      <c r="E221" s="7" t="s">
        <v>22</v>
      </c>
      <c r="F221" s="9">
        <v>62677.670000000006</v>
      </c>
      <c r="G221" s="7" t="s">
        <v>14</v>
      </c>
      <c r="H221" s="7">
        <v>3912</v>
      </c>
      <c r="I221" s="7" t="s">
        <v>15</v>
      </c>
      <c r="J221" s="11" t="s">
        <v>301</v>
      </c>
      <c r="K221" s="2" t="s">
        <v>17</v>
      </c>
    </row>
    <row r="222" spans="1:11" ht="43.2" x14ac:dyDescent="0.3">
      <c r="A222" s="7" t="s">
        <v>10</v>
      </c>
      <c r="B222" s="8">
        <v>141003566</v>
      </c>
      <c r="C222" s="7" t="s">
        <v>299</v>
      </c>
      <c r="D222" s="7" t="s">
        <v>300</v>
      </c>
      <c r="E222" s="7" t="s">
        <v>22</v>
      </c>
      <c r="F222" s="9">
        <v>82485.709999999992</v>
      </c>
      <c r="G222" s="7" t="s">
        <v>14</v>
      </c>
      <c r="H222" s="7">
        <v>3912</v>
      </c>
      <c r="I222" s="7" t="s">
        <v>15</v>
      </c>
      <c r="J222" s="11" t="s">
        <v>301</v>
      </c>
      <c r="K222" s="2" t="s">
        <v>17</v>
      </c>
    </row>
    <row r="223" spans="1:11" ht="43.2" x14ac:dyDescent="0.3">
      <c r="A223" s="7" t="s">
        <v>10</v>
      </c>
      <c r="B223" s="8">
        <v>141003567</v>
      </c>
      <c r="C223" s="7" t="s">
        <v>299</v>
      </c>
      <c r="D223" s="7" t="s">
        <v>300</v>
      </c>
      <c r="E223" s="7" t="s">
        <v>22</v>
      </c>
      <c r="F223" s="9">
        <v>62092.23</v>
      </c>
      <c r="G223" s="7" t="s">
        <v>14</v>
      </c>
      <c r="H223" s="7">
        <v>3912</v>
      </c>
      <c r="I223" s="7" t="s">
        <v>15</v>
      </c>
      <c r="J223" s="11" t="s">
        <v>301</v>
      </c>
      <c r="K223" s="2" t="s">
        <v>17</v>
      </c>
    </row>
    <row r="224" spans="1:11" ht="43.2" x14ac:dyDescent="0.3">
      <c r="A224" s="7" t="s">
        <v>10</v>
      </c>
      <c r="B224" s="8">
        <v>141003568</v>
      </c>
      <c r="C224" s="7" t="s">
        <v>299</v>
      </c>
      <c r="D224" s="7" t="s">
        <v>300</v>
      </c>
      <c r="E224" s="7" t="s">
        <v>303</v>
      </c>
      <c r="F224" s="9">
        <v>82498.95</v>
      </c>
      <c r="G224" s="7" t="s">
        <v>14</v>
      </c>
      <c r="H224" s="7">
        <v>3912</v>
      </c>
      <c r="I224" s="7" t="s">
        <v>15</v>
      </c>
      <c r="J224" s="11" t="s">
        <v>301</v>
      </c>
      <c r="K224" s="2" t="s">
        <v>17</v>
      </c>
    </row>
    <row r="225" spans="1:11" ht="43.2" x14ac:dyDescent="0.3">
      <c r="A225" s="7" t="s">
        <v>10</v>
      </c>
      <c r="B225" s="8">
        <v>141003569</v>
      </c>
      <c r="C225" s="7" t="s">
        <v>299</v>
      </c>
      <c r="D225" s="7" t="s">
        <v>300</v>
      </c>
      <c r="E225" s="7" t="s">
        <v>304</v>
      </c>
      <c r="F225" s="9">
        <v>72314.599999999991</v>
      </c>
      <c r="G225" s="7" t="s">
        <v>14</v>
      </c>
      <c r="H225" s="7">
        <v>3912</v>
      </c>
      <c r="I225" s="7" t="s">
        <v>15</v>
      </c>
      <c r="J225" s="11" t="s">
        <v>301</v>
      </c>
      <c r="K225" s="2" t="s">
        <v>17</v>
      </c>
    </row>
    <row r="226" spans="1:11" ht="43.2" x14ac:dyDescent="0.3">
      <c r="A226" s="7" t="s">
        <v>10</v>
      </c>
      <c r="B226" s="8">
        <v>141003570</v>
      </c>
      <c r="C226" s="7" t="s">
        <v>299</v>
      </c>
      <c r="D226" s="7" t="s">
        <v>300</v>
      </c>
      <c r="E226" s="7" t="s">
        <v>22</v>
      </c>
      <c r="F226" s="9">
        <v>82162.899999999994</v>
      </c>
      <c r="G226" s="7" t="s">
        <v>14</v>
      </c>
      <c r="H226" s="7">
        <v>3912</v>
      </c>
      <c r="I226" s="7" t="s">
        <v>15</v>
      </c>
      <c r="J226" s="11" t="s">
        <v>301</v>
      </c>
      <c r="K226" s="2" t="s">
        <v>17</v>
      </c>
    </row>
    <row r="227" spans="1:11" ht="43.2" x14ac:dyDescent="0.3">
      <c r="A227" s="7" t="s">
        <v>10</v>
      </c>
      <c r="B227" s="8">
        <v>141003571</v>
      </c>
      <c r="C227" s="7" t="s">
        <v>299</v>
      </c>
      <c r="D227" s="7" t="s">
        <v>300</v>
      </c>
      <c r="E227" s="7" t="s">
        <v>305</v>
      </c>
      <c r="F227" s="9">
        <v>105687.95999999999</v>
      </c>
      <c r="G227" s="7" t="s">
        <v>14</v>
      </c>
      <c r="H227" s="7">
        <v>3912</v>
      </c>
      <c r="I227" s="7" t="s">
        <v>15</v>
      </c>
      <c r="J227" s="11" t="s">
        <v>301</v>
      </c>
      <c r="K227" s="2" t="s">
        <v>17</v>
      </c>
    </row>
    <row r="228" spans="1:11" ht="43.2" x14ac:dyDescent="0.3">
      <c r="A228" s="7" t="s">
        <v>10</v>
      </c>
      <c r="B228" s="8">
        <v>141003572</v>
      </c>
      <c r="C228" s="7" t="s">
        <v>299</v>
      </c>
      <c r="D228" s="7" t="s">
        <v>300</v>
      </c>
      <c r="E228" s="7" t="s">
        <v>22</v>
      </c>
      <c r="F228" s="9">
        <v>61156.68</v>
      </c>
      <c r="G228" s="7" t="s">
        <v>14</v>
      </c>
      <c r="H228" s="7">
        <v>3912</v>
      </c>
      <c r="I228" s="7" t="s">
        <v>15</v>
      </c>
      <c r="J228" s="11" t="s">
        <v>301</v>
      </c>
      <c r="K228" s="2" t="s">
        <v>17</v>
      </c>
    </row>
    <row r="229" spans="1:11" ht="43.2" x14ac:dyDescent="0.3">
      <c r="A229" s="7" t="s">
        <v>10</v>
      </c>
      <c r="B229" s="8">
        <v>141003573</v>
      </c>
      <c r="C229" s="7" t="s">
        <v>299</v>
      </c>
      <c r="D229" s="7" t="s">
        <v>300</v>
      </c>
      <c r="E229" s="7" t="s">
        <v>22</v>
      </c>
      <c r="F229" s="9">
        <v>51137.82</v>
      </c>
      <c r="G229" s="7" t="s">
        <v>14</v>
      </c>
      <c r="H229" s="7">
        <v>3912</v>
      </c>
      <c r="I229" s="7" t="s">
        <v>15</v>
      </c>
      <c r="J229" s="11" t="s">
        <v>301</v>
      </c>
      <c r="K229" s="2" t="s">
        <v>17</v>
      </c>
    </row>
    <row r="230" spans="1:11" ht="43.2" x14ac:dyDescent="0.3">
      <c r="A230" s="7" t="s">
        <v>10</v>
      </c>
      <c r="B230" s="8">
        <v>141003574</v>
      </c>
      <c r="C230" s="7" t="s">
        <v>299</v>
      </c>
      <c r="D230" s="7" t="s">
        <v>300</v>
      </c>
      <c r="E230" s="7" t="s">
        <v>22</v>
      </c>
      <c r="F230" s="9">
        <v>22717.600000000002</v>
      </c>
      <c r="G230" s="7" t="s">
        <v>14</v>
      </c>
      <c r="H230" s="7">
        <v>3912</v>
      </c>
      <c r="I230" s="7" t="s">
        <v>15</v>
      </c>
      <c r="J230" s="11" t="s">
        <v>301</v>
      </c>
      <c r="K230" s="2" t="s">
        <v>17</v>
      </c>
    </row>
    <row r="231" spans="1:11" ht="43.2" x14ac:dyDescent="0.3">
      <c r="A231" s="7" t="s">
        <v>10</v>
      </c>
      <c r="B231" s="8">
        <v>141003575</v>
      </c>
      <c r="C231" s="7" t="s">
        <v>299</v>
      </c>
      <c r="D231" s="7" t="s">
        <v>300</v>
      </c>
      <c r="E231" s="7" t="s">
        <v>22</v>
      </c>
      <c r="F231" s="9">
        <v>26745.670000000002</v>
      </c>
      <c r="G231" s="7" t="s">
        <v>14</v>
      </c>
      <c r="H231" s="7">
        <v>3912</v>
      </c>
      <c r="I231" s="7" t="s">
        <v>15</v>
      </c>
      <c r="J231" s="11" t="s">
        <v>301</v>
      </c>
      <c r="K231" s="2" t="s">
        <v>17</v>
      </c>
    </row>
    <row r="232" spans="1:11" ht="43.2" x14ac:dyDescent="0.3">
      <c r="A232" s="7" t="s">
        <v>10</v>
      </c>
      <c r="B232" s="8">
        <v>141003605</v>
      </c>
      <c r="C232" s="7" t="s">
        <v>299</v>
      </c>
      <c r="D232" s="7" t="s">
        <v>300</v>
      </c>
      <c r="E232" s="7" t="s">
        <v>13</v>
      </c>
      <c r="F232" s="9">
        <v>2463.36</v>
      </c>
      <c r="G232" s="7" t="s">
        <v>14</v>
      </c>
      <c r="H232" s="7">
        <v>3912</v>
      </c>
      <c r="I232" s="7" t="s">
        <v>15</v>
      </c>
      <c r="J232" s="11" t="s">
        <v>301</v>
      </c>
      <c r="K232" s="2" t="s">
        <v>17</v>
      </c>
    </row>
    <row r="233" spans="1:11" ht="43.2" x14ac:dyDescent="0.3">
      <c r="A233" s="7" t="s">
        <v>10</v>
      </c>
      <c r="B233" s="8">
        <v>141003681</v>
      </c>
      <c r="C233" s="7" t="s">
        <v>299</v>
      </c>
      <c r="D233" s="7" t="s">
        <v>300</v>
      </c>
      <c r="E233" s="7" t="s">
        <v>22</v>
      </c>
      <c r="F233" s="9">
        <v>231361.81</v>
      </c>
      <c r="G233" s="7" t="s">
        <v>14</v>
      </c>
      <c r="H233" s="7">
        <v>3912</v>
      </c>
      <c r="I233" s="7" t="s">
        <v>15</v>
      </c>
      <c r="J233" s="11" t="s">
        <v>301</v>
      </c>
      <c r="K233" s="2" t="s">
        <v>17</v>
      </c>
    </row>
    <row r="234" spans="1:11" ht="43.2" x14ac:dyDescent="0.3">
      <c r="A234" s="7" t="s">
        <v>10</v>
      </c>
      <c r="B234" s="8">
        <v>141003826</v>
      </c>
      <c r="C234" s="7" t="s">
        <v>299</v>
      </c>
      <c r="D234" s="7" t="s">
        <v>300</v>
      </c>
      <c r="E234" s="7" t="s">
        <v>22</v>
      </c>
      <c r="F234" s="9">
        <v>156581.15</v>
      </c>
      <c r="G234" s="7" t="s">
        <v>14</v>
      </c>
      <c r="H234" s="7">
        <v>3912</v>
      </c>
      <c r="I234" s="7" t="s">
        <v>15</v>
      </c>
      <c r="J234" s="11" t="s">
        <v>301</v>
      </c>
      <c r="K234" s="2" t="s">
        <v>17</v>
      </c>
    </row>
    <row r="235" spans="1:11" ht="43.2" x14ac:dyDescent="0.3">
      <c r="A235" s="7" t="s">
        <v>10</v>
      </c>
      <c r="B235" s="8">
        <v>141003834</v>
      </c>
      <c r="C235" s="7" t="s">
        <v>299</v>
      </c>
      <c r="D235" s="7" t="s">
        <v>300</v>
      </c>
      <c r="E235" s="7" t="s">
        <v>22</v>
      </c>
      <c r="F235" s="9">
        <v>146747.6</v>
      </c>
      <c r="G235" s="7" t="s">
        <v>14</v>
      </c>
      <c r="H235" s="7">
        <v>3912</v>
      </c>
      <c r="I235" s="7" t="s">
        <v>15</v>
      </c>
      <c r="J235" s="11" t="s">
        <v>301</v>
      </c>
      <c r="K235" s="2" t="s">
        <v>17</v>
      </c>
    </row>
    <row r="236" spans="1:11" ht="43.2" x14ac:dyDescent="0.3">
      <c r="A236" s="7" t="s">
        <v>10</v>
      </c>
      <c r="B236" s="8">
        <v>141003906</v>
      </c>
      <c r="C236" s="7" t="s">
        <v>299</v>
      </c>
      <c r="D236" s="7" t="s">
        <v>300</v>
      </c>
      <c r="E236" s="7" t="s">
        <v>22</v>
      </c>
      <c r="F236" s="9">
        <v>58658.18</v>
      </c>
      <c r="G236" s="7" t="s">
        <v>14</v>
      </c>
      <c r="H236" s="7">
        <v>3912</v>
      </c>
      <c r="I236" s="7" t="s">
        <v>15</v>
      </c>
      <c r="J236" s="11" t="s">
        <v>301</v>
      </c>
      <c r="K236" s="2" t="s">
        <v>17</v>
      </c>
    </row>
    <row r="237" spans="1:11" ht="43.2" x14ac:dyDescent="0.3">
      <c r="A237" s="7" t="s">
        <v>10</v>
      </c>
      <c r="B237" s="8">
        <v>141003908</v>
      </c>
      <c r="C237" s="7" t="s">
        <v>299</v>
      </c>
      <c r="D237" s="7" t="s">
        <v>300</v>
      </c>
      <c r="E237" s="7" t="s">
        <v>22</v>
      </c>
      <c r="F237" s="9">
        <v>78518.099999999991</v>
      </c>
      <c r="G237" s="7" t="s">
        <v>14</v>
      </c>
      <c r="H237" s="7">
        <v>3912</v>
      </c>
      <c r="I237" s="7" t="s">
        <v>15</v>
      </c>
      <c r="J237" s="11" t="s">
        <v>301</v>
      </c>
      <c r="K237" s="2" t="s">
        <v>17</v>
      </c>
    </row>
    <row r="238" spans="1:11" ht="43.2" x14ac:dyDescent="0.3">
      <c r="A238" s="7" t="s">
        <v>18</v>
      </c>
      <c r="B238" s="8">
        <v>141003926</v>
      </c>
      <c r="C238" s="7" t="s">
        <v>299</v>
      </c>
      <c r="D238" s="7" t="s">
        <v>300</v>
      </c>
      <c r="E238" s="7" t="s">
        <v>306</v>
      </c>
      <c r="F238" s="9">
        <v>32951.94</v>
      </c>
      <c r="G238" s="7" t="s">
        <v>14</v>
      </c>
      <c r="H238" s="7">
        <v>3970</v>
      </c>
      <c r="I238" s="7" t="s">
        <v>15</v>
      </c>
      <c r="J238" s="11" t="s">
        <v>301</v>
      </c>
      <c r="K238" s="2" t="s">
        <v>17</v>
      </c>
    </row>
    <row r="239" spans="1:11" ht="43.2" x14ac:dyDescent="0.3">
      <c r="A239" s="7" t="s">
        <v>18</v>
      </c>
      <c r="B239" s="8">
        <v>141003927</v>
      </c>
      <c r="C239" s="7" t="s">
        <v>299</v>
      </c>
      <c r="D239" s="7" t="s">
        <v>300</v>
      </c>
      <c r="E239" s="7" t="s">
        <v>22</v>
      </c>
      <c r="F239" s="9">
        <v>129293.48999999999</v>
      </c>
      <c r="G239" s="7" t="s">
        <v>14</v>
      </c>
      <c r="H239" s="7">
        <v>3970</v>
      </c>
      <c r="I239" s="7" t="s">
        <v>15</v>
      </c>
      <c r="J239" s="11" t="s">
        <v>301</v>
      </c>
      <c r="K239" s="2" t="s">
        <v>17</v>
      </c>
    </row>
    <row r="240" spans="1:11" ht="43.2" x14ac:dyDescent="0.3">
      <c r="A240" s="7" t="s">
        <v>10</v>
      </c>
      <c r="B240" s="8">
        <v>141003971</v>
      </c>
      <c r="C240" s="7" t="s">
        <v>299</v>
      </c>
      <c r="D240" s="7" t="s">
        <v>300</v>
      </c>
      <c r="E240" s="7" t="s">
        <v>22</v>
      </c>
      <c r="F240" s="9">
        <v>87456.5</v>
      </c>
      <c r="G240" s="7" t="s">
        <v>14</v>
      </c>
      <c r="H240" s="7">
        <v>3912</v>
      </c>
      <c r="I240" s="7" t="s">
        <v>15</v>
      </c>
      <c r="J240" s="11" t="s">
        <v>301</v>
      </c>
      <c r="K240" s="2" t="s">
        <v>17</v>
      </c>
    </row>
    <row r="241" spans="1:11" ht="43.2" x14ac:dyDescent="0.3">
      <c r="A241" s="7" t="s">
        <v>10</v>
      </c>
      <c r="B241" s="8">
        <v>141004011</v>
      </c>
      <c r="C241" s="7" t="s">
        <v>299</v>
      </c>
      <c r="D241" s="7" t="s">
        <v>300</v>
      </c>
      <c r="E241" s="7" t="s">
        <v>22</v>
      </c>
      <c r="F241" s="9">
        <v>91390.14</v>
      </c>
      <c r="G241" s="7" t="s">
        <v>14</v>
      </c>
      <c r="H241" s="7">
        <v>3912</v>
      </c>
      <c r="I241" s="7" t="s">
        <v>15</v>
      </c>
      <c r="J241" s="11" t="s">
        <v>301</v>
      </c>
      <c r="K241" s="2" t="s">
        <v>17</v>
      </c>
    </row>
    <row r="242" spans="1:11" ht="43.2" x14ac:dyDescent="0.3">
      <c r="A242" s="7" t="s">
        <v>84</v>
      </c>
      <c r="B242" s="8">
        <v>141004017</v>
      </c>
      <c r="C242" s="7" t="s">
        <v>299</v>
      </c>
      <c r="D242" s="7" t="s">
        <v>300</v>
      </c>
      <c r="E242" s="7" t="s">
        <v>22</v>
      </c>
      <c r="F242" s="9">
        <v>58303.479999999996</v>
      </c>
      <c r="G242" s="7" t="s">
        <v>14</v>
      </c>
      <c r="H242" s="7">
        <v>303</v>
      </c>
      <c r="I242" s="7" t="s">
        <v>15</v>
      </c>
      <c r="J242" s="11" t="s">
        <v>301</v>
      </c>
      <c r="K242" s="2" t="s">
        <v>17</v>
      </c>
    </row>
    <row r="243" spans="1:11" ht="57.6" x14ac:dyDescent="0.3">
      <c r="A243" s="7" t="s">
        <v>307</v>
      </c>
      <c r="B243" s="8">
        <v>142001120</v>
      </c>
      <c r="C243" s="7" t="s">
        <v>308</v>
      </c>
      <c r="D243" s="7" t="s">
        <v>309</v>
      </c>
      <c r="E243" s="7" t="s">
        <v>22</v>
      </c>
      <c r="F243" s="9">
        <v>18884.05</v>
      </c>
      <c r="G243" s="7" t="s">
        <v>54</v>
      </c>
      <c r="H243" s="7">
        <v>3970</v>
      </c>
      <c r="I243" s="7" t="s">
        <v>15</v>
      </c>
      <c r="J243" s="11" t="s">
        <v>310</v>
      </c>
      <c r="K243" s="2" t="s">
        <v>17</v>
      </c>
    </row>
    <row r="244" spans="1:11" ht="43.2" x14ac:dyDescent="0.3">
      <c r="A244" s="7" t="s">
        <v>18</v>
      </c>
      <c r="B244" s="8">
        <v>141003106</v>
      </c>
      <c r="C244" s="7" t="s">
        <v>311</v>
      </c>
      <c r="D244" s="7" t="s">
        <v>312</v>
      </c>
      <c r="E244" s="7" t="s">
        <v>22</v>
      </c>
      <c r="F244" s="9">
        <v>155171.72999999998</v>
      </c>
      <c r="G244" s="7" t="s">
        <v>14</v>
      </c>
      <c r="H244" s="7">
        <v>3970</v>
      </c>
      <c r="I244" s="7" t="s">
        <v>15</v>
      </c>
      <c r="J244" s="11" t="s">
        <v>301</v>
      </c>
      <c r="K244" s="2" t="s">
        <v>17</v>
      </c>
    </row>
    <row r="245" spans="1:11" ht="43.2" x14ac:dyDescent="0.3">
      <c r="A245" s="7" t="s">
        <v>18</v>
      </c>
      <c r="B245" s="8">
        <v>141003107</v>
      </c>
      <c r="C245" s="7" t="s">
        <v>311</v>
      </c>
      <c r="D245" s="7" t="s">
        <v>312</v>
      </c>
      <c r="E245" s="7" t="s">
        <v>22</v>
      </c>
      <c r="F245" s="9">
        <v>141834.76999999999</v>
      </c>
      <c r="G245" s="7" t="s">
        <v>14</v>
      </c>
      <c r="H245" s="7">
        <v>3970</v>
      </c>
      <c r="I245" s="7" t="s">
        <v>15</v>
      </c>
      <c r="J245" s="11" t="s">
        <v>301</v>
      </c>
      <c r="K245" s="2" t="s">
        <v>17</v>
      </c>
    </row>
    <row r="246" spans="1:11" ht="43.2" x14ac:dyDescent="0.3">
      <c r="A246" s="7" t="s">
        <v>18</v>
      </c>
      <c r="B246" s="8">
        <v>141003108</v>
      </c>
      <c r="C246" s="7" t="s">
        <v>311</v>
      </c>
      <c r="D246" s="7" t="s">
        <v>312</v>
      </c>
      <c r="E246" s="7" t="s">
        <v>22</v>
      </c>
      <c r="F246" s="9">
        <v>91448.62</v>
      </c>
      <c r="G246" s="7" t="s">
        <v>14</v>
      </c>
      <c r="H246" s="7">
        <v>3970</v>
      </c>
      <c r="I246" s="7" t="s">
        <v>15</v>
      </c>
      <c r="J246" s="11" t="s">
        <v>301</v>
      </c>
      <c r="K246" s="2" t="s">
        <v>17</v>
      </c>
    </row>
    <row r="247" spans="1:11" ht="43.2" x14ac:dyDescent="0.3">
      <c r="A247" s="7" t="s">
        <v>18</v>
      </c>
      <c r="B247" s="8">
        <v>141003109</v>
      </c>
      <c r="C247" s="7" t="s">
        <v>311</v>
      </c>
      <c r="D247" s="7" t="s">
        <v>312</v>
      </c>
      <c r="E247" s="7" t="s">
        <v>22</v>
      </c>
      <c r="F247" s="9">
        <v>90434.4</v>
      </c>
      <c r="G247" s="7" t="s">
        <v>14</v>
      </c>
      <c r="H247" s="7">
        <v>3970</v>
      </c>
      <c r="I247" s="7" t="s">
        <v>15</v>
      </c>
      <c r="J247" s="11" t="s">
        <v>301</v>
      </c>
      <c r="K247" s="2" t="s">
        <v>17</v>
      </c>
    </row>
    <row r="248" spans="1:11" ht="43.2" x14ac:dyDescent="0.3">
      <c r="A248" s="7" t="s">
        <v>18</v>
      </c>
      <c r="B248" s="8">
        <v>141003111</v>
      </c>
      <c r="C248" s="7" t="s">
        <v>311</v>
      </c>
      <c r="D248" s="7" t="s">
        <v>312</v>
      </c>
      <c r="E248" s="7" t="s">
        <v>13</v>
      </c>
      <c r="F248" s="9">
        <v>24106.91</v>
      </c>
      <c r="G248" s="7" t="s">
        <v>14</v>
      </c>
      <c r="H248" s="7">
        <v>3970</v>
      </c>
      <c r="I248" s="7" t="s">
        <v>15</v>
      </c>
      <c r="J248" s="11" t="s">
        <v>301</v>
      </c>
      <c r="K248" s="2" t="s">
        <v>17</v>
      </c>
    </row>
    <row r="249" spans="1:11" ht="43.2" x14ac:dyDescent="0.3">
      <c r="A249" s="7" t="s">
        <v>18</v>
      </c>
      <c r="B249" s="8">
        <v>141003140</v>
      </c>
      <c r="C249" s="7" t="s">
        <v>311</v>
      </c>
      <c r="D249" s="7" t="s">
        <v>312</v>
      </c>
      <c r="E249" s="7" t="s">
        <v>13</v>
      </c>
      <c r="F249" s="9">
        <v>9671.26</v>
      </c>
      <c r="G249" s="7" t="s">
        <v>14</v>
      </c>
      <c r="H249" s="7">
        <v>3970</v>
      </c>
      <c r="I249" s="7" t="s">
        <v>15</v>
      </c>
      <c r="J249" s="11" t="s">
        <v>301</v>
      </c>
      <c r="K249" s="2" t="s">
        <v>17</v>
      </c>
    </row>
    <row r="250" spans="1:11" ht="43.2" x14ac:dyDescent="0.3">
      <c r="A250" s="7" t="s">
        <v>18</v>
      </c>
      <c r="B250" s="8">
        <v>141003141</v>
      </c>
      <c r="C250" s="7" t="s">
        <v>311</v>
      </c>
      <c r="D250" s="7" t="s">
        <v>312</v>
      </c>
      <c r="E250" s="7" t="s">
        <v>13</v>
      </c>
      <c r="F250" s="9">
        <v>69695.479999999967</v>
      </c>
      <c r="G250" s="7" t="s">
        <v>14</v>
      </c>
      <c r="H250" s="7">
        <v>3970</v>
      </c>
      <c r="I250" s="7" t="s">
        <v>15</v>
      </c>
      <c r="J250" s="11" t="s">
        <v>301</v>
      </c>
      <c r="K250" s="2" t="s">
        <v>17</v>
      </c>
    </row>
    <row r="251" spans="1:11" ht="43.2" x14ac:dyDescent="0.3">
      <c r="A251" s="7" t="s">
        <v>18</v>
      </c>
      <c r="B251" s="8">
        <v>141003142</v>
      </c>
      <c r="C251" s="7" t="s">
        <v>311</v>
      </c>
      <c r="D251" s="7" t="s">
        <v>312</v>
      </c>
      <c r="E251" s="7" t="s">
        <v>22</v>
      </c>
      <c r="F251" s="9">
        <v>11993.9</v>
      </c>
      <c r="G251" s="7" t="s">
        <v>14</v>
      </c>
      <c r="H251" s="7">
        <v>3970</v>
      </c>
      <c r="I251" s="7" t="s">
        <v>15</v>
      </c>
      <c r="J251" s="11" t="s">
        <v>301</v>
      </c>
      <c r="K251" s="2" t="s">
        <v>17</v>
      </c>
    </row>
    <row r="252" spans="1:11" ht="43.2" x14ac:dyDescent="0.3">
      <c r="A252" s="7" t="s">
        <v>18</v>
      </c>
      <c r="B252" s="8">
        <v>141003143</v>
      </c>
      <c r="C252" s="7" t="s">
        <v>311</v>
      </c>
      <c r="D252" s="7" t="s">
        <v>312</v>
      </c>
      <c r="E252" s="7" t="s">
        <v>13</v>
      </c>
      <c r="F252" s="9">
        <v>31725.23</v>
      </c>
      <c r="G252" s="7" t="s">
        <v>14</v>
      </c>
      <c r="H252" s="7">
        <v>3970</v>
      </c>
      <c r="I252" s="7" t="s">
        <v>15</v>
      </c>
      <c r="J252" s="11" t="s">
        <v>301</v>
      </c>
      <c r="K252" s="2" t="s">
        <v>17</v>
      </c>
    </row>
    <row r="253" spans="1:11" ht="43.2" x14ac:dyDescent="0.3">
      <c r="A253" s="7" t="s">
        <v>10</v>
      </c>
      <c r="B253" s="8">
        <v>141003151</v>
      </c>
      <c r="C253" s="7" t="s">
        <v>311</v>
      </c>
      <c r="D253" s="7" t="s">
        <v>312</v>
      </c>
      <c r="E253" s="7" t="s">
        <v>13</v>
      </c>
      <c r="F253" s="9">
        <v>35969.020000000011</v>
      </c>
      <c r="G253" s="7" t="s">
        <v>14</v>
      </c>
      <c r="H253" s="7">
        <v>3912</v>
      </c>
      <c r="I253" s="7" t="s">
        <v>15</v>
      </c>
      <c r="J253" s="11" t="s">
        <v>301</v>
      </c>
      <c r="K253" s="2" t="s">
        <v>17</v>
      </c>
    </row>
    <row r="254" spans="1:11" ht="43.2" x14ac:dyDescent="0.3">
      <c r="A254" s="7" t="s">
        <v>10</v>
      </c>
      <c r="B254" s="8">
        <v>141003152</v>
      </c>
      <c r="C254" s="7" t="s">
        <v>311</v>
      </c>
      <c r="D254" s="7" t="s">
        <v>312</v>
      </c>
      <c r="E254" s="7" t="s">
        <v>13</v>
      </c>
      <c r="F254" s="9">
        <v>18797.7</v>
      </c>
      <c r="G254" s="7" t="s">
        <v>14</v>
      </c>
      <c r="H254" s="7">
        <v>3912</v>
      </c>
      <c r="I254" s="7" t="s">
        <v>15</v>
      </c>
      <c r="J254" s="11" t="s">
        <v>301</v>
      </c>
      <c r="K254" s="2" t="s">
        <v>17</v>
      </c>
    </row>
    <row r="255" spans="1:11" ht="43.2" x14ac:dyDescent="0.3">
      <c r="A255" s="7" t="s">
        <v>10</v>
      </c>
      <c r="B255" s="8">
        <v>141003153</v>
      </c>
      <c r="C255" s="7" t="s">
        <v>311</v>
      </c>
      <c r="D255" s="7" t="s">
        <v>312</v>
      </c>
      <c r="E255" s="7" t="s">
        <v>13</v>
      </c>
      <c r="F255" s="9">
        <v>36043.199999999997</v>
      </c>
      <c r="G255" s="7" t="s">
        <v>14</v>
      </c>
      <c r="H255" s="7">
        <v>3912</v>
      </c>
      <c r="I255" s="7" t="s">
        <v>15</v>
      </c>
      <c r="J255" s="11" t="s">
        <v>301</v>
      </c>
      <c r="K255" s="2" t="s">
        <v>17</v>
      </c>
    </row>
    <row r="256" spans="1:11" ht="43.2" x14ac:dyDescent="0.3">
      <c r="A256" s="7" t="s">
        <v>10</v>
      </c>
      <c r="B256" s="8">
        <v>141003154</v>
      </c>
      <c r="C256" s="7" t="s">
        <v>311</v>
      </c>
      <c r="D256" s="7" t="s">
        <v>312</v>
      </c>
      <c r="E256" s="7" t="s">
        <v>313</v>
      </c>
      <c r="F256" s="9">
        <v>14849.92</v>
      </c>
      <c r="G256" s="7" t="s">
        <v>14</v>
      </c>
      <c r="H256" s="7">
        <v>3912</v>
      </c>
      <c r="I256" s="7" t="s">
        <v>15</v>
      </c>
      <c r="J256" s="11" t="s">
        <v>301</v>
      </c>
      <c r="K256" s="2" t="s">
        <v>17</v>
      </c>
    </row>
    <row r="257" spans="1:11" ht="43.2" x14ac:dyDescent="0.3">
      <c r="A257" s="7" t="s">
        <v>10</v>
      </c>
      <c r="B257" s="8">
        <v>141003155</v>
      </c>
      <c r="C257" s="7" t="s">
        <v>311</v>
      </c>
      <c r="D257" s="7" t="s">
        <v>312</v>
      </c>
      <c r="E257" s="7" t="s">
        <v>314</v>
      </c>
      <c r="F257" s="9">
        <v>17607.84</v>
      </c>
      <c r="G257" s="7" t="s">
        <v>14</v>
      </c>
      <c r="H257" s="7">
        <v>3912</v>
      </c>
      <c r="I257" s="7" t="s">
        <v>15</v>
      </c>
      <c r="J257" s="11" t="s">
        <v>301</v>
      </c>
      <c r="K257" s="2" t="s">
        <v>17</v>
      </c>
    </row>
    <row r="258" spans="1:11" ht="43.2" x14ac:dyDescent="0.3">
      <c r="A258" s="7" t="s">
        <v>10</v>
      </c>
      <c r="B258" s="8">
        <v>141003156</v>
      </c>
      <c r="C258" s="7" t="s">
        <v>311</v>
      </c>
      <c r="D258" s="7" t="s">
        <v>312</v>
      </c>
      <c r="E258" s="7" t="s">
        <v>315</v>
      </c>
      <c r="F258" s="9">
        <v>5040.91</v>
      </c>
      <c r="G258" s="7" t="s">
        <v>14</v>
      </c>
      <c r="H258" s="7">
        <v>3912</v>
      </c>
      <c r="I258" s="7" t="s">
        <v>15</v>
      </c>
      <c r="J258" s="11" t="s">
        <v>301</v>
      </c>
      <c r="K258" s="2" t="s">
        <v>17</v>
      </c>
    </row>
    <row r="259" spans="1:11" ht="43.2" x14ac:dyDescent="0.3">
      <c r="A259" s="7" t="s">
        <v>18</v>
      </c>
      <c r="B259" s="8">
        <v>141003160</v>
      </c>
      <c r="C259" s="7" t="s">
        <v>311</v>
      </c>
      <c r="D259" s="7" t="s">
        <v>312</v>
      </c>
      <c r="E259" s="7" t="s">
        <v>13</v>
      </c>
      <c r="F259" s="9">
        <v>97838.74</v>
      </c>
      <c r="G259" s="7" t="s">
        <v>14</v>
      </c>
      <c r="H259" s="7">
        <v>3970</v>
      </c>
      <c r="I259" s="7" t="s">
        <v>15</v>
      </c>
      <c r="J259" s="11" t="s">
        <v>301</v>
      </c>
      <c r="K259" s="2" t="s">
        <v>17</v>
      </c>
    </row>
    <row r="260" spans="1:11" ht="43.2" x14ac:dyDescent="0.3">
      <c r="A260" s="7" t="s">
        <v>18</v>
      </c>
      <c r="B260" s="8">
        <v>141003161</v>
      </c>
      <c r="C260" s="7" t="s">
        <v>311</v>
      </c>
      <c r="D260" s="7" t="s">
        <v>312</v>
      </c>
      <c r="E260" s="7" t="s">
        <v>13</v>
      </c>
      <c r="F260" s="9">
        <v>95048.83</v>
      </c>
      <c r="G260" s="7" t="s">
        <v>14</v>
      </c>
      <c r="H260" s="7">
        <v>3970</v>
      </c>
      <c r="I260" s="7" t="s">
        <v>15</v>
      </c>
      <c r="J260" s="11" t="s">
        <v>301</v>
      </c>
      <c r="K260" s="2" t="s">
        <v>17</v>
      </c>
    </row>
    <row r="261" spans="1:11" ht="57.6" x14ac:dyDescent="0.3">
      <c r="A261" s="7" t="s">
        <v>84</v>
      </c>
      <c r="B261" s="8">
        <v>141003300</v>
      </c>
      <c r="C261" s="7" t="s">
        <v>316</v>
      </c>
      <c r="D261" s="7" t="s">
        <v>317</v>
      </c>
      <c r="E261" s="7" t="s">
        <v>13</v>
      </c>
      <c r="F261" s="9">
        <v>27528.84</v>
      </c>
      <c r="G261" s="7" t="s">
        <v>14</v>
      </c>
      <c r="H261" s="7">
        <v>303</v>
      </c>
      <c r="I261" s="7" t="s">
        <v>15</v>
      </c>
      <c r="J261" s="11" t="s">
        <v>318</v>
      </c>
      <c r="K261" s="2" t="s">
        <v>17</v>
      </c>
    </row>
    <row r="262" spans="1:11" ht="57.6" x14ac:dyDescent="0.3">
      <c r="A262" s="7" t="s">
        <v>36</v>
      </c>
      <c r="B262" s="8">
        <v>143003263</v>
      </c>
      <c r="C262" s="7" t="s">
        <v>319</v>
      </c>
      <c r="D262" s="7" t="s">
        <v>320</v>
      </c>
      <c r="E262" s="7" t="s">
        <v>22</v>
      </c>
      <c r="F262" s="9">
        <v>314820.07</v>
      </c>
      <c r="G262" s="7" t="s">
        <v>26</v>
      </c>
      <c r="H262" s="7">
        <v>303</v>
      </c>
      <c r="I262" s="7" t="s">
        <v>15</v>
      </c>
      <c r="J262" s="11" t="s">
        <v>321</v>
      </c>
      <c r="K262" s="2" t="s">
        <v>17</v>
      </c>
    </row>
    <row r="263" spans="1:11" ht="43.2" x14ac:dyDescent="0.3">
      <c r="A263" s="7" t="s">
        <v>23</v>
      </c>
      <c r="B263" s="8">
        <v>143002386</v>
      </c>
      <c r="C263" s="7" t="s">
        <v>322</v>
      </c>
      <c r="D263" s="7" t="s">
        <v>323</v>
      </c>
      <c r="E263" s="7" t="s">
        <v>13</v>
      </c>
      <c r="F263" s="9">
        <v>297437.06</v>
      </c>
      <c r="G263" s="7" t="s">
        <v>26</v>
      </c>
      <c r="H263" s="7">
        <v>3912</v>
      </c>
      <c r="I263" s="7" t="s">
        <v>15</v>
      </c>
      <c r="J263" s="11" t="s">
        <v>324</v>
      </c>
      <c r="K263" s="2" t="s">
        <v>17</v>
      </c>
    </row>
    <row r="264" spans="1:11" ht="43.2" x14ac:dyDescent="0.3">
      <c r="A264" s="7" t="s">
        <v>36</v>
      </c>
      <c r="B264" s="8">
        <v>143002785</v>
      </c>
      <c r="C264" s="7" t="s">
        <v>325</v>
      </c>
      <c r="D264" s="7" t="s">
        <v>326</v>
      </c>
      <c r="E264" s="7" t="s">
        <v>22</v>
      </c>
      <c r="F264" s="9">
        <v>34605.630000000005</v>
      </c>
      <c r="G264" s="7" t="s">
        <v>26</v>
      </c>
      <c r="H264" s="7">
        <v>303</v>
      </c>
      <c r="I264" s="7" t="s">
        <v>15</v>
      </c>
      <c r="J264" s="11" t="s">
        <v>327</v>
      </c>
      <c r="K264" s="2" t="s">
        <v>17</v>
      </c>
    </row>
    <row r="265" spans="1:11" ht="57.6" x14ac:dyDescent="0.3">
      <c r="A265" s="7" t="s">
        <v>36</v>
      </c>
      <c r="B265" s="8">
        <v>143002335</v>
      </c>
      <c r="C265" s="7" t="s">
        <v>328</v>
      </c>
      <c r="D265" s="7" t="s">
        <v>329</v>
      </c>
      <c r="E265" s="7" t="s">
        <v>13</v>
      </c>
      <c r="F265" s="9">
        <v>21195.59</v>
      </c>
      <c r="G265" s="7" t="s">
        <v>26</v>
      </c>
      <c r="H265" s="7">
        <v>303</v>
      </c>
      <c r="I265" s="7" t="s">
        <v>15</v>
      </c>
      <c r="J265" s="11" t="s">
        <v>330</v>
      </c>
      <c r="K265" s="2" t="s">
        <v>17</v>
      </c>
    </row>
    <row r="266" spans="1:11" ht="57.6" x14ac:dyDescent="0.3">
      <c r="A266" s="7" t="s">
        <v>23</v>
      </c>
      <c r="B266" s="8">
        <v>143002336</v>
      </c>
      <c r="C266" s="7" t="s">
        <v>328</v>
      </c>
      <c r="D266" s="7" t="s">
        <v>329</v>
      </c>
      <c r="E266" s="7" t="s">
        <v>22</v>
      </c>
      <c r="F266" s="9">
        <v>165068.46</v>
      </c>
      <c r="G266" s="7" t="s">
        <v>26</v>
      </c>
      <c r="H266" s="7">
        <v>3912</v>
      </c>
      <c r="I266" s="7" t="s">
        <v>15</v>
      </c>
      <c r="J266" s="11" t="s">
        <v>330</v>
      </c>
      <c r="K266" s="2" t="s">
        <v>17</v>
      </c>
    </row>
    <row r="267" spans="1:11" ht="100.8" x14ac:dyDescent="0.3">
      <c r="A267" s="7" t="s">
        <v>23</v>
      </c>
      <c r="B267" s="8">
        <v>143002884</v>
      </c>
      <c r="C267" s="7" t="s">
        <v>331</v>
      </c>
      <c r="D267" s="7" t="s">
        <v>332</v>
      </c>
      <c r="E267" s="7" t="s">
        <v>13</v>
      </c>
      <c r="F267" s="9">
        <v>36113.72</v>
      </c>
      <c r="G267" s="7" t="s">
        <v>26</v>
      </c>
      <c r="H267" s="7">
        <v>3912</v>
      </c>
      <c r="I267" s="7" t="s">
        <v>15</v>
      </c>
      <c r="J267" s="10" t="s">
        <v>333</v>
      </c>
      <c r="K267" s="2" t="s">
        <v>17</v>
      </c>
    </row>
    <row r="268" spans="1:11" ht="100.8" x14ac:dyDescent="0.3">
      <c r="A268" s="7" t="s">
        <v>36</v>
      </c>
      <c r="B268" s="8">
        <v>143003864</v>
      </c>
      <c r="C268" s="7" t="s">
        <v>331</v>
      </c>
      <c r="D268" s="7" t="s">
        <v>332</v>
      </c>
      <c r="E268" s="7" t="s">
        <v>13</v>
      </c>
      <c r="F268" s="9">
        <v>164829.71</v>
      </c>
      <c r="G268" s="7" t="s">
        <v>26</v>
      </c>
      <c r="H268" s="7">
        <v>303</v>
      </c>
      <c r="I268" s="7" t="s">
        <v>15</v>
      </c>
      <c r="J268" s="10" t="s">
        <v>333</v>
      </c>
      <c r="K268" s="2" t="s">
        <v>17</v>
      </c>
    </row>
    <row r="269" spans="1:11" ht="100.8" x14ac:dyDescent="0.3">
      <c r="A269" s="7" t="s">
        <v>23</v>
      </c>
      <c r="B269" s="8">
        <v>143002376</v>
      </c>
      <c r="C269" s="7" t="s">
        <v>334</v>
      </c>
      <c r="D269" s="7" t="s">
        <v>335</v>
      </c>
      <c r="E269" s="7" t="s">
        <v>13</v>
      </c>
      <c r="F269" s="9">
        <v>459196.17</v>
      </c>
      <c r="G269" s="7" t="s">
        <v>26</v>
      </c>
      <c r="H269" s="7">
        <v>3912</v>
      </c>
      <c r="I269" s="7" t="s">
        <v>15</v>
      </c>
      <c r="J269" s="10" t="s">
        <v>333</v>
      </c>
      <c r="K269" s="2" t="s">
        <v>17</v>
      </c>
    </row>
    <row r="270" spans="1:11" ht="100.8" x14ac:dyDescent="0.3">
      <c r="A270" s="7" t="s">
        <v>23</v>
      </c>
      <c r="B270" s="8">
        <v>143002886</v>
      </c>
      <c r="C270" s="7" t="s">
        <v>336</v>
      </c>
      <c r="D270" s="7" t="s">
        <v>337</v>
      </c>
      <c r="E270" s="7" t="s">
        <v>22</v>
      </c>
      <c r="F270" s="9">
        <v>13706.150000000001</v>
      </c>
      <c r="G270" s="7" t="s">
        <v>26</v>
      </c>
      <c r="H270" s="7">
        <v>3912</v>
      </c>
      <c r="I270" s="7" t="s">
        <v>15</v>
      </c>
      <c r="J270" s="10" t="s">
        <v>338</v>
      </c>
      <c r="K270" s="2" t="s">
        <v>17</v>
      </c>
    </row>
    <row r="271" spans="1:11" x14ac:dyDescent="0.3">
      <c r="A271" s="7" t="s">
        <v>23</v>
      </c>
      <c r="B271" s="8">
        <v>143002423</v>
      </c>
      <c r="C271" s="7" t="s">
        <v>339</v>
      </c>
      <c r="D271" s="7" t="s">
        <v>340</v>
      </c>
      <c r="E271" s="7" t="s">
        <v>13</v>
      </c>
      <c r="F271" s="9">
        <v>39596.75</v>
      </c>
      <c r="G271" s="7" t="s">
        <v>26</v>
      </c>
      <c r="H271" s="7">
        <v>3912</v>
      </c>
      <c r="I271" s="7" t="s">
        <v>15</v>
      </c>
      <c r="J271" s="11" t="s">
        <v>46</v>
      </c>
    </row>
    <row r="272" spans="1:11" x14ac:dyDescent="0.3">
      <c r="A272" s="7" t="s">
        <v>36</v>
      </c>
      <c r="B272" s="8">
        <v>143002424</v>
      </c>
      <c r="C272" s="7" t="s">
        <v>339</v>
      </c>
      <c r="D272" s="7" t="s">
        <v>340</v>
      </c>
      <c r="E272" s="7" t="s">
        <v>22</v>
      </c>
      <c r="F272" s="9">
        <v>62098.189999999995</v>
      </c>
      <c r="G272" s="7" t="s">
        <v>26</v>
      </c>
      <c r="H272" s="7">
        <v>303</v>
      </c>
      <c r="I272" s="7" t="s">
        <v>15</v>
      </c>
      <c r="J272" s="11" t="s">
        <v>46</v>
      </c>
    </row>
    <row r="273" spans="1:11" ht="43.2" x14ac:dyDescent="0.3">
      <c r="A273" s="7" t="s">
        <v>23</v>
      </c>
      <c r="B273" s="8">
        <v>143002438</v>
      </c>
      <c r="C273" s="7" t="s">
        <v>341</v>
      </c>
      <c r="D273" s="7" t="s">
        <v>342</v>
      </c>
      <c r="E273" s="7" t="s">
        <v>13</v>
      </c>
      <c r="F273" s="9">
        <v>111419.93</v>
      </c>
      <c r="G273" s="7" t="s">
        <v>26</v>
      </c>
      <c r="H273" s="7">
        <v>3912</v>
      </c>
      <c r="I273" s="7" t="s">
        <v>15</v>
      </c>
      <c r="J273" s="11" t="s">
        <v>343</v>
      </c>
      <c r="K273" s="2" t="s">
        <v>17</v>
      </c>
    </row>
    <row r="274" spans="1:11" ht="100.8" x14ac:dyDescent="0.3">
      <c r="A274" s="7" t="s">
        <v>23</v>
      </c>
      <c r="B274" s="8">
        <v>143003086</v>
      </c>
      <c r="C274" s="7" t="s">
        <v>344</v>
      </c>
      <c r="D274" s="7" t="s">
        <v>345</v>
      </c>
      <c r="E274" s="7" t="s">
        <v>22</v>
      </c>
      <c r="F274" s="9">
        <v>50805.249999999993</v>
      </c>
      <c r="G274" s="7" t="s">
        <v>26</v>
      </c>
      <c r="H274" s="7">
        <v>3912</v>
      </c>
      <c r="I274" s="7" t="s">
        <v>15</v>
      </c>
      <c r="J274" s="10" t="s">
        <v>346</v>
      </c>
      <c r="K274" s="2" t="s">
        <v>17</v>
      </c>
    </row>
    <row r="275" spans="1:11" ht="100.8" x14ac:dyDescent="0.3">
      <c r="A275" s="7" t="s">
        <v>23</v>
      </c>
      <c r="B275" s="8">
        <v>143003087</v>
      </c>
      <c r="C275" s="7" t="s">
        <v>344</v>
      </c>
      <c r="D275" s="7" t="s">
        <v>345</v>
      </c>
      <c r="E275" s="7" t="s">
        <v>347</v>
      </c>
      <c r="F275" s="9">
        <v>4280.6000000000004</v>
      </c>
      <c r="G275" s="7" t="s">
        <v>26</v>
      </c>
      <c r="H275" s="7">
        <v>3912</v>
      </c>
      <c r="I275" s="7" t="s">
        <v>15</v>
      </c>
      <c r="J275" s="10" t="s">
        <v>346</v>
      </c>
      <c r="K275" s="2" t="s">
        <v>17</v>
      </c>
    </row>
    <row r="276" spans="1:11" ht="100.8" x14ac:dyDescent="0.3">
      <c r="A276" s="7" t="s">
        <v>23</v>
      </c>
      <c r="B276" s="8">
        <v>143003089</v>
      </c>
      <c r="C276" s="7" t="s">
        <v>344</v>
      </c>
      <c r="D276" s="7" t="s">
        <v>345</v>
      </c>
      <c r="E276" s="7" t="s">
        <v>13</v>
      </c>
      <c r="F276" s="9">
        <v>23483.599999999999</v>
      </c>
      <c r="G276" s="7" t="s">
        <v>26</v>
      </c>
      <c r="H276" s="7">
        <v>3912</v>
      </c>
      <c r="I276" s="7" t="s">
        <v>15</v>
      </c>
      <c r="J276" s="10" t="s">
        <v>346</v>
      </c>
      <c r="K276" s="2" t="s">
        <v>17</v>
      </c>
    </row>
    <row r="277" spans="1:11" ht="100.8" x14ac:dyDescent="0.3">
      <c r="A277" s="7" t="s">
        <v>23</v>
      </c>
      <c r="B277" s="8">
        <v>143003112</v>
      </c>
      <c r="C277" s="7" t="s">
        <v>344</v>
      </c>
      <c r="D277" s="7" t="s">
        <v>345</v>
      </c>
      <c r="E277" s="7" t="s">
        <v>13</v>
      </c>
      <c r="F277" s="9">
        <v>3181.56</v>
      </c>
      <c r="G277" s="7" t="s">
        <v>26</v>
      </c>
      <c r="H277" s="7">
        <v>3912</v>
      </c>
      <c r="I277" s="7" t="s">
        <v>15</v>
      </c>
      <c r="J277" s="10" t="s">
        <v>346</v>
      </c>
      <c r="K277" s="2" t="s">
        <v>17</v>
      </c>
    </row>
    <row r="278" spans="1:11" ht="100.8" x14ac:dyDescent="0.3">
      <c r="A278" s="7" t="s">
        <v>23</v>
      </c>
      <c r="B278" s="8">
        <v>143003113</v>
      </c>
      <c r="C278" s="7" t="s">
        <v>344</v>
      </c>
      <c r="D278" s="7" t="s">
        <v>345</v>
      </c>
      <c r="E278" s="7" t="s">
        <v>13</v>
      </c>
      <c r="F278" s="9">
        <v>50770.14</v>
      </c>
      <c r="G278" s="7" t="s">
        <v>26</v>
      </c>
      <c r="H278" s="7">
        <v>3912</v>
      </c>
      <c r="I278" s="7" t="s">
        <v>15</v>
      </c>
      <c r="J278" s="10" t="s">
        <v>346</v>
      </c>
      <c r="K278" s="2" t="s">
        <v>17</v>
      </c>
    </row>
    <row r="279" spans="1:11" ht="100.8" x14ac:dyDescent="0.3">
      <c r="A279" s="7" t="s">
        <v>23</v>
      </c>
      <c r="B279" s="8">
        <v>143003114</v>
      </c>
      <c r="C279" s="7" t="s">
        <v>344</v>
      </c>
      <c r="D279" s="7" t="s">
        <v>345</v>
      </c>
      <c r="E279" s="7" t="s">
        <v>13</v>
      </c>
      <c r="F279" s="9">
        <v>16907.11</v>
      </c>
      <c r="G279" s="7" t="s">
        <v>26</v>
      </c>
      <c r="H279" s="7">
        <v>3912</v>
      </c>
      <c r="I279" s="7" t="s">
        <v>15</v>
      </c>
      <c r="J279" s="10" t="s">
        <v>346</v>
      </c>
      <c r="K279" s="2" t="s">
        <v>17</v>
      </c>
    </row>
    <row r="280" spans="1:11" ht="100.8" x14ac:dyDescent="0.3">
      <c r="A280" s="7" t="s">
        <v>23</v>
      </c>
      <c r="B280" s="8">
        <v>143003116</v>
      </c>
      <c r="C280" s="7" t="s">
        <v>344</v>
      </c>
      <c r="D280" s="7" t="s">
        <v>345</v>
      </c>
      <c r="E280" s="7" t="s">
        <v>13</v>
      </c>
      <c r="F280" s="9">
        <v>16205.38</v>
      </c>
      <c r="G280" s="7" t="s">
        <v>26</v>
      </c>
      <c r="H280" s="7">
        <v>3912</v>
      </c>
      <c r="I280" s="7" t="s">
        <v>15</v>
      </c>
      <c r="J280" s="10" t="s">
        <v>346</v>
      </c>
      <c r="K280" s="2" t="s">
        <v>17</v>
      </c>
    </row>
    <row r="281" spans="1:11" ht="100.8" x14ac:dyDescent="0.3">
      <c r="A281" s="7" t="s">
        <v>23</v>
      </c>
      <c r="B281" s="8">
        <v>143003117</v>
      </c>
      <c r="C281" s="7" t="s">
        <v>344</v>
      </c>
      <c r="D281" s="7" t="s">
        <v>345</v>
      </c>
      <c r="E281" s="7" t="s">
        <v>13</v>
      </c>
      <c r="F281" s="9">
        <v>1587.94</v>
      </c>
      <c r="G281" s="7" t="s">
        <v>26</v>
      </c>
      <c r="H281" s="7">
        <v>3912</v>
      </c>
      <c r="I281" s="7" t="s">
        <v>15</v>
      </c>
      <c r="J281" s="10" t="s">
        <v>346</v>
      </c>
      <c r="K281" s="2" t="s">
        <v>17</v>
      </c>
    </row>
    <row r="282" spans="1:11" ht="100.8" x14ac:dyDescent="0.3">
      <c r="A282" s="7" t="s">
        <v>23</v>
      </c>
      <c r="B282" s="8">
        <v>143003119</v>
      </c>
      <c r="C282" s="7" t="s">
        <v>344</v>
      </c>
      <c r="D282" s="7" t="s">
        <v>345</v>
      </c>
      <c r="E282" s="7" t="s">
        <v>13</v>
      </c>
      <c r="F282" s="9">
        <v>32921.129999999997</v>
      </c>
      <c r="G282" s="7" t="s">
        <v>26</v>
      </c>
      <c r="H282" s="7">
        <v>3912</v>
      </c>
      <c r="I282" s="7" t="s">
        <v>15</v>
      </c>
      <c r="J282" s="10" t="s">
        <v>346</v>
      </c>
      <c r="K282" s="2" t="s">
        <v>17</v>
      </c>
    </row>
    <row r="283" spans="1:11" ht="100.8" x14ac:dyDescent="0.3">
      <c r="A283" s="7" t="s">
        <v>23</v>
      </c>
      <c r="B283" s="8">
        <v>143003120</v>
      </c>
      <c r="C283" s="7" t="s">
        <v>344</v>
      </c>
      <c r="D283" s="7" t="s">
        <v>345</v>
      </c>
      <c r="E283" s="7" t="s">
        <v>13</v>
      </c>
      <c r="F283" s="9">
        <v>9801.02</v>
      </c>
      <c r="G283" s="7" t="s">
        <v>26</v>
      </c>
      <c r="H283" s="7">
        <v>3912</v>
      </c>
      <c r="I283" s="7" t="s">
        <v>15</v>
      </c>
      <c r="J283" s="10" t="s">
        <v>346</v>
      </c>
      <c r="K283" s="2" t="s">
        <v>17</v>
      </c>
    </row>
    <row r="284" spans="1:11" ht="100.8" x14ac:dyDescent="0.3">
      <c r="A284" s="7" t="s">
        <v>23</v>
      </c>
      <c r="B284" s="8">
        <v>143003121</v>
      </c>
      <c r="C284" s="7" t="s">
        <v>344</v>
      </c>
      <c r="D284" s="7" t="s">
        <v>345</v>
      </c>
      <c r="E284" s="7" t="s">
        <v>13</v>
      </c>
      <c r="F284" s="9">
        <v>12294.08</v>
      </c>
      <c r="G284" s="7" t="s">
        <v>26</v>
      </c>
      <c r="H284" s="7">
        <v>3912</v>
      </c>
      <c r="I284" s="7" t="s">
        <v>15</v>
      </c>
      <c r="J284" s="10" t="s">
        <v>346</v>
      </c>
      <c r="K284" s="2" t="s">
        <v>17</v>
      </c>
    </row>
    <row r="285" spans="1:11" ht="100.8" x14ac:dyDescent="0.3">
      <c r="A285" s="7" t="s">
        <v>23</v>
      </c>
      <c r="B285" s="8">
        <v>143003122</v>
      </c>
      <c r="C285" s="7" t="s">
        <v>344</v>
      </c>
      <c r="D285" s="7" t="s">
        <v>345</v>
      </c>
      <c r="E285" s="7" t="s">
        <v>13</v>
      </c>
      <c r="F285" s="9">
        <v>23367.040000000001</v>
      </c>
      <c r="G285" s="7" t="s">
        <v>26</v>
      </c>
      <c r="H285" s="7">
        <v>3912</v>
      </c>
      <c r="I285" s="7" t="s">
        <v>15</v>
      </c>
      <c r="J285" s="10" t="s">
        <v>346</v>
      </c>
      <c r="K285" s="2" t="s">
        <v>17</v>
      </c>
    </row>
    <row r="286" spans="1:11" ht="100.8" x14ac:dyDescent="0.3">
      <c r="A286" s="7" t="s">
        <v>23</v>
      </c>
      <c r="B286" s="8">
        <v>143003123</v>
      </c>
      <c r="C286" s="7" t="s">
        <v>344</v>
      </c>
      <c r="D286" s="7" t="s">
        <v>345</v>
      </c>
      <c r="E286" s="7" t="s">
        <v>13</v>
      </c>
      <c r="F286" s="9">
        <v>16362.65</v>
      </c>
      <c r="G286" s="7" t="s">
        <v>26</v>
      </c>
      <c r="H286" s="7">
        <v>3912</v>
      </c>
      <c r="I286" s="7" t="s">
        <v>15</v>
      </c>
      <c r="J286" s="10" t="s">
        <v>346</v>
      </c>
      <c r="K286" s="2" t="s">
        <v>17</v>
      </c>
    </row>
    <row r="287" spans="1:11" ht="100.8" x14ac:dyDescent="0.3">
      <c r="A287" s="7" t="s">
        <v>23</v>
      </c>
      <c r="B287" s="8">
        <v>143003124</v>
      </c>
      <c r="C287" s="7" t="s">
        <v>344</v>
      </c>
      <c r="D287" s="7" t="s">
        <v>345</v>
      </c>
      <c r="E287" s="7" t="s">
        <v>13</v>
      </c>
      <c r="F287" s="9">
        <v>9138.89</v>
      </c>
      <c r="G287" s="7" t="s">
        <v>26</v>
      </c>
      <c r="H287" s="7">
        <v>3912</v>
      </c>
      <c r="I287" s="7" t="s">
        <v>15</v>
      </c>
      <c r="J287" s="10" t="s">
        <v>346</v>
      </c>
      <c r="K287" s="2" t="s">
        <v>17</v>
      </c>
    </row>
    <row r="288" spans="1:11" ht="100.8" x14ac:dyDescent="0.3">
      <c r="A288" s="7" t="s">
        <v>23</v>
      </c>
      <c r="B288" s="8">
        <v>143003125</v>
      </c>
      <c r="C288" s="7" t="s">
        <v>344</v>
      </c>
      <c r="D288" s="7" t="s">
        <v>345</v>
      </c>
      <c r="E288" s="7" t="s">
        <v>348</v>
      </c>
      <c r="F288" s="9">
        <v>18770.11</v>
      </c>
      <c r="G288" s="7" t="s">
        <v>26</v>
      </c>
      <c r="H288" s="7">
        <v>3912</v>
      </c>
      <c r="I288" s="7" t="s">
        <v>15</v>
      </c>
      <c r="J288" s="10" t="s">
        <v>346</v>
      </c>
      <c r="K288" s="2" t="s">
        <v>17</v>
      </c>
    </row>
    <row r="289" spans="1:11" ht="100.8" x14ac:dyDescent="0.3">
      <c r="A289" s="7" t="s">
        <v>23</v>
      </c>
      <c r="B289" s="8">
        <v>143003126</v>
      </c>
      <c r="C289" s="7" t="s">
        <v>344</v>
      </c>
      <c r="D289" s="7" t="s">
        <v>345</v>
      </c>
      <c r="E289" s="7" t="s">
        <v>13</v>
      </c>
      <c r="F289" s="9">
        <v>11544.51</v>
      </c>
      <c r="G289" s="7" t="s">
        <v>26</v>
      </c>
      <c r="H289" s="7">
        <v>3912</v>
      </c>
      <c r="I289" s="7" t="s">
        <v>15</v>
      </c>
      <c r="J289" s="10" t="s">
        <v>346</v>
      </c>
      <c r="K289" s="2" t="s">
        <v>17</v>
      </c>
    </row>
    <row r="290" spans="1:11" ht="100.8" x14ac:dyDescent="0.3">
      <c r="A290" s="7" t="s">
        <v>23</v>
      </c>
      <c r="B290" s="8">
        <v>143003128</v>
      </c>
      <c r="C290" s="7" t="s">
        <v>344</v>
      </c>
      <c r="D290" s="7" t="s">
        <v>345</v>
      </c>
      <c r="E290" s="7" t="s">
        <v>13</v>
      </c>
      <c r="F290" s="9">
        <v>22552.37</v>
      </c>
      <c r="G290" s="7" t="s">
        <v>26</v>
      </c>
      <c r="H290" s="7">
        <v>3912</v>
      </c>
      <c r="I290" s="7" t="s">
        <v>15</v>
      </c>
      <c r="J290" s="10" t="s">
        <v>346</v>
      </c>
      <c r="K290" s="2" t="s">
        <v>17</v>
      </c>
    </row>
    <row r="291" spans="1:11" ht="100.8" x14ac:dyDescent="0.3">
      <c r="A291" s="7" t="s">
        <v>23</v>
      </c>
      <c r="B291" s="8">
        <v>143003129</v>
      </c>
      <c r="C291" s="7" t="s">
        <v>344</v>
      </c>
      <c r="D291" s="7" t="s">
        <v>345</v>
      </c>
      <c r="E291" s="7" t="s">
        <v>13</v>
      </c>
      <c r="F291" s="9">
        <v>22672.21</v>
      </c>
      <c r="G291" s="7" t="s">
        <v>26</v>
      </c>
      <c r="H291" s="7">
        <v>3912</v>
      </c>
      <c r="I291" s="7" t="s">
        <v>15</v>
      </c>
      <c r="J291" s="10" t="s">
        <v>346</v>
      </c>
      <c r="K291" s="2" t="s">
        <v>17</v>
      </c>
    </row>
    <row r="292" spans="1:11" ht="100.8" x14ac:dyDescent="0.3">
      <c r="A292" s="7" t="s">
        <v>36</v>
      </c>
      <c r="B292" s="8">
        <v>143003132</v>
      </c>
      <c r="C292" s="7" t="s">
        <v>344</v>
      </c>
      <c r="D292" s="7" t="s">
        <v>345</v>
      </c>
      <c r="E292" s="7" t="s">
        <v>22</v>
      </c>
      <c r="F292" s="9">
        <v>837470.62</v>
      </c>
      <c r="G292" s="7" t="s">
        <v>26</v>
      </c>
      <c r="H292" s="7">
        <v>303</v>
      </c>
      <c r="I292" s="7" t="s">
        <v>15</v>
      </c>
      <c r="J292" s="10" t="s">
        <v>346</v>
      </c>
      <c r="K292" s="2" t="s">
        <v>17</v>
      </c>
    </row>
    <row r="293" spans="1:11" ht="86.4" x14ac:dyDescent="0.3">
      <c r="A293" s="7" t="s">
        <v>23</v>
      </c>
      <c r="B293" s="8">
        <v>143003174</v>
      </c>
      <c r="C293" s="7" t="s">
        <v>349</v>
      </c>
      <c r="D293" s="7" t="s">
        <v>350</v>
      </c>
      <c r="E293" s="7" t="s">
        <v>22</v>
      </c>
      <c r="F293" s="9">
        <v>92836.25</v>
      </c>
      <c r="G293" s="7" t="s">
        <v>26</v>
      </c>
      <c r="H293" s="7">
        <v>3912</v>
      </c>
      <c r="I293" s="7" t="s">
        <v>15</v>
      </c>
      <c r="J293" s="10" t="s">
        <v>351</v>
      </c>
      <c r="K293" s="2" t="s">
        <v>38</v>
      </c>
    </row>
    <row r="294" spans="1:11" ht="86.4" x14ac:dyDescent="0.3">
      <c r="A294" s="7" t="s">
        <v>36</v>
      </c>
      <c r="B294" s="8">
        <v>143003175</v>
      </c>
      <c r="C294" s="7" t="s">
        <v>349</v>
      </c>
      <c r="D294" s="7" t="s">
        <v>350</v>
      </c>
      <c r="E294" s="7" t="s">
        <v>22</v>
      </c>
      <c r="F294" s="9">
        <v>595359.70000000007</v>
      </c>
      <c r="G294" s="7" t="s">
        <v>26</v>
      </c>
      <c r="H294" s="7">
        <v>303</v>
      </c>
      <c r="I294" s="7" t="s">
        <v>15</v>
      </c>
      <c r="J294" s="10" t="s">
        <v>351</v>
      </c>
      <c r="K294" s="2" t="s">
        <v>38</v>
      </c>
    </row>
    <row r="295" spans="1:11" ht="86.4" x14ac:dyDescent="0.3">
      <c r="A295" s="7" t="s">
        <v>36</v>
      </c>
      <c r="B295" s="8">
        <v>143003866</v>
      </c>
      <c r="C295" s="7" t="s">
        <v>349</v>
      </c>
      <c r="D295" s="7" t="s">
        <v>350</v>
      </c>
      <c r="E295" s="7" t="s">
        <v>22</v>
      </c>
      <c r="F295" s="9">
        <v>227011.85</v>
      </c>
      <c r="G295" s="7" t="s">
        <v>26</v>
      </c>
      <c r="H295" s="7">
        <v>303</v>
      </c>
      <c r="I295" s="7" t="s">
        <v>15</v>
      </c>
      <c r="J295" s="10" t="s">
        <v>351</v>
      </c>
      <c r="K295" s="2" t="s">
        <v>38</v>
      </c>
    </row>
    <row r="296" spans="1:11" ht="72" x14ac:dyDescent="0.3">
      <c r="A296" s="7" t="s">
        <v>23</v>
      </c>
      <c r="B296" s="8">
        <v>143002374</v>
      </c>
      <c r="C296" s="7" t="s">
        <v>352</v>
      </c>
      <c r="D296" s="7" t="s">
        <v>353</v>
      </c>
      <c r="E296" s="7" t="s">
        <v>13</v>
      </c>
      <c r="F296" s="9">
        <v>407922.72</v>
      </c>
      <c r="G296" s="7" t="s">
        <v>26</v>
      </c>
      <c r="H296" s="7">
        <v>3912</v>
      </c>
      <c r="I296" s="7" t="s">
        <v>15</v>
      </c>
      <c r="J296" s="11" t="s">
        <v>354</v>
      </c>
      <c r="K296" s="2" t="s">
        <v>17</v>
      </c>
    </row>
    <row r="297" spans="1:11" ht="72" x14ac:dyDescent="0.3">
      <c r="A297" s="7" t="s">
        <v>36</v>
      </c>
      <c r="B297" s="8">
        <v>143002375</v>
      </c>
      <c r="C297" s="7" t="s">
        <v>352</v>
      </c>
      <c r="D297" s="7" t="s">
        <v>353</v>
      </c>
      <c r="E297" s="7" t="s">
        <v>22</v>
      </c>
      <c r="F297" s="9">
        <v>57642.509999999995</v>
      </c>
      <c r="G297" s="7" t="s">
        <v>26</v>
      </c>
      <c r="H297" s="7">
        <v>303</v>
      </c>
      <c r="I297" s="7" t="s">
        <v>15</v>
      </c>
      <c r="J297" s="11" t="s">
        <v>354</v>
      </c>
      <c r="K297" s="2" t="s">
        <v>17</v>
      </c>
    </row>
    <row r="298" spans="1:11" ht="72" x14ac:dyDescent="0.3">
      <c r="A298" s="7" t="s">
        <v>23</v>
      </c>
      <c r="B298" s="8">
        <v>143002885</v>
      </c>
      <c r="C298" s="7" t="s">
        <v>355</v>
      </c>
      <c r="D298" s="7" t="s">
        <v>356</v>
      </c>
      <c r="E298" s="7" t="s">
        <v>13</v>
      </c>
      <c r="F298" s="9">
        <v>619096.69000000006</v>
      </c>
      <c r="G298" s="7" t="s">
        <v>26</v>
      </c>
      <c r="H298" s="7">
        <v>3912</v>
      </c>
      <c r="I298" s="7" t="s">
        <v>15</v>
      </c>
      <c r="J298" s="11" t="s">
        <v>354</v>
      </c>
      <c r="K298" s="2" t="s">
        <v>17</v>
      </c>
    </row>
    <row r="299" spans="1:11" ht="115.2" x14ac:dyDescent="0.3">
      <c r="A299" s="7" t="s">
        <v>28</v>
      </c>
      <c r="B299" s="8">
        <v>143002920</v>
      </c>
      <c r="C299" s="7" t="s">
        <v>357</v>
      </c>
      <c r="D299" s="7" t="s">
        <v>358</v>
      </c>
      <c r="E299" s="7" t="s">
        <v>359</v>
      </c>
      <c r="F299" s="9">
        <v>370365.62000000005</v>
      </c>
      <c r="G299" s="7" t="s">
        <v>26</v>
      </c>
      <c r="H299" s="7">
        <v>3970</v>
      </c>
      <c r="I299" s="7" t="s">
        <v>15</v>
      </c>
      <c r="J299" s="11" t="s">
        <v>360</v>
      </c>
      <c r="K299" s="2" t="s">
        <v>17</v>
      </c>
    </row>
    <row r="300" spans="1:11" ht="72" x14ac:dyDescent="0.3">
      <c r="A300" s="7" t="s">
        <v>18</v>
      </c>
      <c r="B300" s="8">
        <v>141003038</v>
      </c>
      <c r="C300" s="7" t="s">
        <v>361</v>
      </c>
      <c r="D300" s="7" t="s">
        <v>362</v>
      </c>
      <c r="E300" s="7" t="s">
        <v>22</v>
      </c>
      <c r="F300" s="9">
        <v>328101.42</v>
      </c>
      <c r="G300" s="7" t="s">
        <v>14</v>
      </c>
      <c r="H300" s="7">
        <v>3970</v>
      </c>
      <c r="I300" s="7" t="s">
        <v>15</v>
      </c>
      <c r="J300" s="15" t="s">
        <v>363</v>
      </c>
      <c r="K300" s="2" t="s">
        <v>17</v>
      </c>
    </row>
    <row r="301" spans="1:11" ht="72" x14ac:dyDescent="0.3">
      <c r="A301" s="7" t="s">
        <v>28</v>
      </c>
      <c r="B301" s="8">
        <v>143002035</v>
      </c>
      <c r="C301" s="7" t="s">
        <v>361</v>
      </c>
      <c r="D301" s="7" t="s">
        <v>362</v>
      </c>
      <c r="E301" s="7" t="s">
        <v>22</v>
      </c>
      <c r="F301" s="9">
        <v>-12751.16</v>
      </c>
      <c r="G301" s="7" t="s">
        <v>26</v>
      </c>
      <c r="H301" s="7">
        <v>3970</v>
      </c>
      <c r="I301" s="7" t="s">
        <v>15</v>
      </c>
      <c r="J301" s="15" t="s">
        <v>363</v>
      </c>
      <c r="K301" s="2" t="s">
        <v>17</v>
      </c>
    </row>
    <row r="302" spans="1:11" ht="57.6" x14ac:dyDescent="0.3">
      <c r="A302" s="7" t="s">
        <v>364</v>
      </c>
      <c r="B302" s="8">
        <v>141003519</v>
      </c>
      <c r="C302" s="7" t="s">
        <v>365</v>
      </c>
      <c r="D302" s="7" t="s">
        <v>366</v>
      </c>
      <c r="E302" s="7" t="s">
        <v>22</v>
      </c>
      <c r="F302" s="9">
        <v>90860.13</v>
      </c>
      <c r="G302" s="7" t="s">
        <v>14</v>
      </c>
      <c r="H302" s="7">
        <v>3970</v>
      </c>
      <c r="I302" s="7" t="s">
        <v>15</v>
      </c>
      <c r="J302" s="11" t="s">
        <v>367</v>
      </c>
      <c r="K302" s="2" t="s">
        <v>17</v>
      </c>
    </row>
    <row r="303" spans="1:11" ht="72" x14ac:dyDescent="0.3">
      <c r="A303" s="7" t="s">
        <v>364</v>
      </c>
      <c r="B303" s="8">
        <v>141003540</v>
      </c>
      <c r="C303" s="7" t="s">
        <v>365</v>
      </c>
      <c r="D303" s="7" t="s">
        <v>366</v>
      </c>
      <c r="E303" s="7" t="s">
        <v>22</v>
      </c>
      <c r="F303" s="9">
        <v>35329.840000000004</v>
      </c>
      <c r="G303" s="7" t="s">
        <v>14</v>
      </c>
      <c r="H303" s="7">
        <v>3970</v>
      </c>
      <c r="I303" s="7" t="s">
        <v>15</v>
      </c>
      <c r="J303" s="10" t="s">
        <v>368</v>
      </c>
      <c r="K303" s="2" t="s">
        <v>17</v>
      </c>
    </row>
    <row r="304" spans="1:11" ht="72" x14ac:dyDescent="0.3">
      <c r="A304" s="7" t="s">
        <v>364</v>
      </c>
      <c r="B304" s="8">
        <v>141003541</v>
      </c>
      <c r="C304" s="7" t="s">
        <v>365</v>
      </c>
      <c r="D304" s="7" t="s">
        <v>366</v>
      </c>
      <c r="E304" s="7" t="s">
        <v>13</v>
      </c>
      <c r="F304" s="9">
        <v>28574.190000000002</v>
      </c>
      <c r="G304" s="7" t="s">
        <v>14</v>
      </c>
      <c r="H304" s="7">
        <v>3970</v>
      </c>
      <c r="I304" s="7" t="s">
        <v>15</v>
      </c>
      <c r="J304" s="10" t="s">
        <v>368</v>
      </c>
      <c r="K304" s="2" t="s">
        <v>17</v>
      </c>
    </row>
    <row r="305" spans="1:11" ht="72" x14ac:dyDescent="0.3">
      <c r="A305" s="7" t="s">
        <v>364</v>
      </c>
      <c r="B305" s="8">
        <v>141003542</v>
      </c>
      <c r="C305" s="7" t="s">
        <v>365</v>
      </c>
      <c r="D305" s="7" t="s">
        <v>366</v>
      </c>
      <c r="E305" s="7" t="s">
        <v>13</v>
      </c>
      <c r="F305" s="9">
        <v>25273.989999999998</v>
      </c>
      <c r="G305" s="7" t="s">
        <v>14</v>
      </c>
      <c r="H305" s="7">
        <v>3970</v>
      </c>
      <c r="I305" s="7" t="s">
        <v>15</v>
      </c>
      <c r="J305" s="10" t="s">
        <v>368</v>
      </c>
      <c r="K305" s="2" t="s">
        <v>17</v>
      </c>
    </row>
    <row r="306" spans="1:11" ht="72" x14ac:dyDescent="0.3">
      <c r="A306" s="7" t="s">
        <v>28</v>
      </c>
      <c r="B306" s="8">
        <v>143002147</v>
      </c>
      <c r="C306" s="7" t="s">
        <v>365</v>
      </c>
      <c r="D306" s="7" t="s">
        <v>366</v>
      </c>
      <c r="E306" s="7" t="s">
        <v>13</v>
      </c>
      <c r="F306" s="9">
        <v>7125.9</v>
      </c>
      <c r="G306" s="7" t="s">
        <v>26</v>
      </c>
      <c r="H306" s="7">
        <v>3970</v>
      </c>
      <c r="I306" s="7" t="s">
        <v>15</v>
      </c>
      <c r="J306" s="10" t="s">
        <v>368</v>
      </c>
      <c r="K306" s="2" t="s">
        <v>17</v>
      </c>
    </row>
    <row r="307" spans="1:11" ht="72" x14ac:dyDescent="0.3">
      <c r="A307" s="7" t="s">
        <v>28</v>
      </c>
      <c r="B307" s="8">
        <v>143002921</v>
      </c>
      <c r="C307" s="7" t="s">
        <v>365</v>
      </c>
      <c r="D307" s="7" t="s">
        <v>366</v>
      </c>
      <c r="E307" s="7" t="s">
        <v>369</v>
      </c>
      <c r="F307" s="9">
        <v>48347.31</v>
      </c>
      <c r="G307" s="7" t="s">
        <v>26</v>
      </c>
      <c r="H307" s="7">
        <v>3970</v>
      </c>
      <c r="I307" s="7" t="s">
        <v>15</v>
      </c>
      <c r="J307" s="10" t="s">
        <v>368</v>
      </c>
      <c r="K307" s="2" t="s">
        <v>17</v>
      </c>
    </row>
    <row r="308" spans="1:11" ht="72" x14ac:dyDescent="0.3">
      <c r="A308" s="7" t="s">
        <v>28</v>
      </c>
      <c r="B308" s="8">
        <v>143003009</v>
      </c>
      <c r="C308" s="7" t="s">
        <v>365</v>
      </c>
      <c r="D308" s="7" t="s">
        <v>366</v>
      </c>
      <c r="E308" s="7" t="s">
        <v>370</v>
      </c>
      <c r="F308" s="9">
        <v>110767.28000000001</v>
      </c>
      <c r="G308" s="7" t="s">
        <v>26</v>
      </c>
      <c r="H308" s="7">
        <v>3970</v>
      </c>
      <c r="I308" s="7" t="s">
        <v>15</v>
      </c>
      <c r="J308" s="10" t="s">
        <v>368</v>
      </c>
      <c r="K308" s="2" t="s">
        <v>17</v>
      </c>
    </row>
    <row r="309" spans="1:11" ht="72" x14ac:dyDescent="0.3">
      <c r="A309" s="7" t="s">
        <v>28</v>
      </c>
      <c r="B309" s="8">
        <v>143003015</v>
      </c>
      <c r="C309" s="7" t="s">
        <v>365</v>
      </c>
      <c r="D309" s="7" t="s">
        <v>366</v>
      </c>
      <c r="E309" s="7" t="s">
        <v>13</v>
      </c>
      <c r="F309" s="9">
        <v>36179.129999999997</v>
      </c>
      <c r="G309" s="7" t="s">
        <v>26</v>
      </c>
      <c r="H309" s="7">
        <v>3970</v>
      </c>
      <c r="I309" s="7" t="s">
        <v>15</v>
      </c>
      <c r="J309" s="10" t="s">
        <v>368</v>
      </c>
      <c r="K309" s="2" t="s">
        <v>17</v>
      </c>
    </row>
    <row r="310" spans="1:11" ht="72" x14ac:dyDescent="0.3">
      <c r="A310" s="7" t="s">
        <v>28</v>
      </c>
      <c r="B310" s="8">
        <v>143003016</v>
      </c>
      <c r="C310" s="7" t="s">
        <v>365</v>
      </c>
      <c r="D310" s="7" t="s">
        <v>366</v>
      </c>
      <c r="E310" s="7" t="s">
        <v>371</v>
      </c>
      <c r="F310" s="9">
        <v>49633.59</v>
      </c>
      <c r="G310" s="7" t="s">
        <v>26</v>
      </c>
      <c r="H310" s="7">
        <v>3970</v>
      </c>
      <c r="I310" s="7" t="s">
        <v>15</v>
      </c>
      <c r="J310" s="10" t="s">
        <v>368</v>
      </c>
      <c r="K310" s="2" t="s">
        <v>17</v>
      </c>
    </row>
    <row r="311" spans="1:11" ht="72" x14ac:dyDescent="0.3">
      <c r="A311" s="7" t="s">
        <v>28</v>
      </c>
      <c r="B311" s="8">
        <v>143003228</v>
      </c>
      <c r="C311" s="7" t="s">
        <v>365</v>
      </c>
      <c r="D311" s="7" t="s">
        <v>366</v>
      </c>
      <c r="E311" s="7" t="s">
        <v>372</v>
      </c>
      <c r="F311" s="9">
        <v>23853.289999999997</v>
      </c>
      <c r="G311" s="7" t="s">
        <v>26</v>
      </c>
      <c r="H311" s="7">
        <v>3970</v>
      </c>
      <c r="I311" s="7" t="s">
        <v>15</v>
      </c>
      <c r="J311" s="10" t="s">
        <v>368</v>
      </c>
      <c r="K311" s="2" t="s">
        <v>17</v>
      </c>
    </row>
    <row r="312" spans="1:11" ht="72" x14ac:dyDescent="0.3">
      <c r="A312" s="7" t="s">
        <v>28</v>
      </c>
      <c r="B312" s="8">
        <v>143003541</v>
      </c>
      <c r="C312" s="7" t="s">
        <v>365</v>
      </c>
      <c r="D312" s="7" t="s">
        <v>366</v>
      </c>
      <c r="E312" s="7" t="s">
        <v>373</v>
      </c>
      <c r="F312" s="9">
        <v>19803.629999999997</v>
      </c>
      <c r="G312" s="7" t="s">
        <v>26</v>
      </c>
      <c r="H312" s="7">
        <v>3970</v>
      </c>
      <c r="I312" s="7" t="s">
        <v>15</v>
      </c>
      <c r="J312" s="10" t="s">
        <v>368</v>
      </c>
      <c r="K312" s="2" t="s">
        <v>17</v>
      </c>
    </row>
    <row r="313" spans="1:11" ht="28.8" x14ac:dyDescent="0.3">
      <c r="A313" s="7" t="s">
        <v>18</v>
      </c>
      <c r="B313" s="8">
        <v>141002949</v>
      </c>
      <c r="C313" s="7" t="s">
        <v>374</v>
      </c>
      <c r="D313" s="7" t="s">
        <v>375</v>
      </c>
      <c r="E313" s="7" t="s">
        <v>22</v>
      </c>
      <c r="F313" s="9">
        <v>655.96</v>
      </c>
      <c r="G313" s="7" t="s">
        <v>14</v>
      </c>
      <c r="H313" s="7">
        <v>3970</v>
      </c>
      <c r="I313" s="7" t="s">
        <v>15</v>
      </c>
      <c r="J313" s="10" t="s">
        <v>376</v>
      </c>
      <c r="K313" s="20" t="s">
        <v>17</v>
      </c>
    </row>
    <row r="314" spans="1:11" ht="28.8" x14ac:dyDescent="0.3">
      <c r="A314" s="7" t="s">
        <v>10</v>
      </c>
      <c r="B314" s="8">
        <v>141003066</v>
      </c>
      <c r="C314" s="7" t="s">
        <v>374</v>
      </c>
      <c r="D314" s="7" t="s">
        <v>375</v>
      </c>
      <c r="E314" s="7" t="s">
        <v>13</v>
      </c>
      <c r="F314" s="9">
        <v>2144.3000000000002</v>
      </c>
      <c r="G314" s="7" t="s">
        <v>14</v>
      </c>
      <c r="H314" s="7">
        <v>3912</v>
      </c>
      <c r="I314" s="7" t="s">
        <v>15</v>
      </c>
      <c r="J314" s="10" t="s">
        <v>376</v>
      </c>
      <c r="K314" s="20" t="s">
        <v>17</v>
      </c>
    </row>
    <row r="315" spans="1:11" ht="28.8" x14ac:dyDescent="0.3">
      <c r="A315" s="7" t="s">
        <v>10</v>
      </c>
      <c r="B315" s="8">
        <v>141003067</v>
      </c>
      <c r="C315" s="7" t="s">
        <v>374</v>
      </c>
      <c r="D315" s="7" t="s">
        <v>375</v>
      </c>
      <c r="E315" s="7" t="s">
        <v>13</v>
      </c>
      <c r="F315" s="9">
        <v>1627.65</v>
      </c>
      <c r="G315" s="7" t="s">
        <v>14</v>
      </c>
      <c r="H315" s="7">
        <v>3912</v>
      </c>
      <c r="I315" s="7" t="s">
        <v>15</v>
      </c>
      <c r="J315" s="10" t="s">
        <v>376</v>
      </c>
      <c r="K315" s="20" t="s">
        <v>17</v>
      </c>
    </row>
    <row r="316" spans="1:11" ht="28.8" x14ac:dyDescent="0.3">
      <c r="A316" s="7" t="s">
        <v>10</v>
      </c>
      <c r="B316" s="8">
        <v>141003068</v>
      </c>
      <c r="C316" s="7" t="s">
        <v>374</v>
      </c>
      <c r="D316" s="7" t="s">
        <v>375</v>
      </c>
      <c r="E316" s="7" t="s">
        <v>13</v>
      </c>
      <c r="F316" s="9">
        <v>3491.31</v>
      </c>
      <c r="G316" s="7" t="s">
        <v>14</v>
      </c>
      <c r="H316" s="7">
        <v>3912</v>
      </c>
      <c r="I316" s="7" t="s">
        <v>15</v>
      </c>
      <c r="J316" s="10" t="s">
        <v>376</v>
      </c>
      <c r="K316" s="20" t="s">
        <v>17</v>
      </c>
    </row>
    <row r="317" spans="1:11" ht="28.8" x14ac:dyDescent="0.3">
      <c r="A317" s="7" t="s">
        <v>10</v>
      </c>
      <c r="B317" s="8">
        <v>141003069</v>
      </c>
      <c r="C317" s="7" t="s">
        <v>374</v>
      </c>
      <c r="D317" s="7" t="s">
        <v>375</v>
      </c>
      <c r="E317" s="7" t="s">
        <v>13</v>
      </c>
      <c r="F317" s="9">
        <v>3554.23</v>
      </c>
      <c r="G317" s="7" t="s">
        <v>14</v>
      </c>
      <c r="H317" s="7">
        <v>3912</v>
      </c>
      <c r="I317" s="7" t="s">
        <v>15</v>
      </c>
      <c r="J317" s="10" t="s">
        <v>376</v>
      </c>
      <c r="K317" s="20" t="s">
        <v>17</v>
      </c>
    </row>
    <row r="318" spans="1:11" ht="28.8" x14ac:dyDescent="0.3">
      <c r="A318" s="7" t="s">
        <v>18</v>
      </c>
      <c r="B318" s="8">
        <v>141003200</v>
      </c>
      <c r="C318" s="7" t="s">
        <v>374</v>
      </c>
      <c r="D318" s="7" t="s">
        <v>375</v>
      </c>
      <c r="E318" s="7" t="s">
        <v>13</v>
      </c>
      <c r="F318" s="9">
        <v>5834.39</v>
      </c>
      <c r="G318" s="7" t="s">
        <v>14</v>
      </c>
      <c r="H318" s="7">
        <v>3970</v>
      </c>
      <c r="I318" s="7" t="s">
        <v>15</v>
      </c>
      <c r="J318" s="10" t="s">
        <v>376</v>
      </c>
      <c r="K318" s="20" t="s">
        <v>17</v>
      </c>
    </row>
    <row r="319" spans="1:11" ht="28.8" x14ac:dyDescent="0.3">
      <c r="A319" s="7" t="s">
        <v>377</v>
      </c>
      <c r="B319" s="8">
        <v>141003201</v>
      </c>
      <c r="C319" s="7" t="s">
        <v>374</v>
      </c>
      <c r="D319" s="7" t="s">
        <v>375</v>
      </c>
      <c r="E319" s="7" t="s">
        <v>13</v>
      </c>
      <c r="F319" s="9">
        <v>4546.92</v>
      </c>
      <c r="G319" s="7" t="s">
        <v>14</v>
      </c>
      <c r="H319" s="7">
        <v>3970</v>
      </c>
      <c r="I319" s="7" t="s">
        <v>15</v>
      </c>
      <c r="J319" s="10" t="s">
        <v>376</v>
      </c>
      <c r="K319" s="20" t="s">
        <v>17</v>
      </c>
    </row>
    <row r="320" spans="1:11" ht="28.8" x14ac:dyDescent="0.3">
      <c r="A320" s="7" t="s">
        <v>28</v>
      </c>
      <c r="B320" s="8">
        <v>143002149</v>
      </c>
      <c r="C320" s="7" t="s">
        <v>374</v>
      </c>
      <c r="D320" s="7" t="s">
        <v>375</v>
      </c>
      <c r="E320" s="7" t="s">
        <v>22</v>
      </c>
      <c r="F320" s="9">
        <v>201237.31999999998</v>
      </c>
      <c r="G320" s="7" t="s">
        <v>26</v>
      </c>
      <c r="H320" s="7">
        <v>3970</v>
      </c>
      <c r="I320" s="7" t="s">
        <v>15</v>
      </c>
      <c r="J320" s="10" t="s">
        <v>376</v>
      </c>
      <c r="K320" s="20" t="s">
        <v>17</v>
      </c>
    </row>
    <row r="321" spans="1:11" ht="28.8" x14ac:dyDescent="0.3">
      <c r="A321" s="7" t="s">
        <v>23</v>
      </c>
      <c r="B321" s="8">
        <v>143002377</v>
      </c>
      <c r="C321" s="7" t="s">
        <v>374</v>
      </c>
      <c r="D321" s="7" t="s">
        <v>375</v>
      </c>
      <c r="E321" s="7" t="s">
        <v>13</v>
      </c>
      <c r="F321" s="9">
        <v>2652.66</v>
      </c>
      <c r="G321" s="7" t="s">
        <v>26</v>
      </c>
      <c r="H321" s="7">
        <v>3912</v>
      </c>
      <c r="I321" s="7" t="s">
        <v>15</v>
      </c>
      <c r="J321" s="10" t="s">
        <v>376</v>
      </c>
      <c r="K321" s="20" t="s">
        <v>17</v>
      </c>
    </row>
    <row r="322" spans="1:11" ht="28.8" x14ac:dyDescent="0.3">
      <c r="A322" s="7" t="s">
        <v>23</v>
      </c>
      <c r="B322" s="8">
        <v>143002378</v>
      </c>
      <c r="C322" s="7" t="s">
        <v>374</v>
      </c>
      <c r="D322" s="7" t="s">
        <v>375</v>
      </c>
      <c r="E322" s="7" t="s">
        <v>13</v>
      </c>
      <c r="F322" s="9">
        <v>2135.44</v>
      </c>
      <c r="G322" s="7" t="s">
        <v>26</v>
      </c>
      <c r="H322" s="7">
        <v>3912</v>
      </c>
      <c r="I322" s="7" t="s">
        <v>15</v>
      </c>
      <c r="J322" s="10" t="s">
        <v>376</v>
      </c>
      <c r="K322" s="20" t="s">
        <v>17</v>
      </c>
    </row>
    <row r="323" spans="1:11" ht="28.8" x14ac:dyDescent="0.3">
      <c r="A323" s="7" t="s">
        <v>23</v>
      </c>
      <c r="B323" s="8">
        <v>143002379</v>
      </c>
      <c r="C323" s="7" t="s">
        <v>374</v>
      </c>
      <c r="D323" s="7" t="s">
        <v>375</v>
      </c>
      <c r="E323" s="7" t="s">
        <v>13</v>
      </c>
      <c r="F323" s="9">
        <v>1978.22</v>
      </c>
      <c r="G323" s="7" t="s">
        <v>26</v>
      </c>
      <c r="H323" s="7">
        <v>3912</v>
      </c>
      <c r="I323" s="7" t="s">
        <v>15</v>
      </c>
      <c r="J323" s="10" t="s">
        <v>376</v>
      </c>
      <c r="K323" s="20" t="s">
        <v>17</v>
      </c>
    </row>
    <row r="324" spans="1:11" ht="28.8" x14ac:dyDescent="0.3">
      <c r="A324" s="7" t="s">
        <v>23</v>
      </c>
      <c r="B324" s="8">
        <v>143002380</v>
      </c>
      <c r="C324" s="7" t="s">
        <v>374</v>
      </c>
      <c r="D324" s="7" t="s">
        <v>375</v>
      </c>
      <c r="E324" s="7" t="s">
        <v>13</v>
      </c>
      <c r="F324" s="9">
        <v>31907.15</v>
      </c>
      <c r="G324" s="7" t="s">
        <v>26</v>
      </c>
      <c r="H324" s="7">
        <v>3912</v>
      </c>
      <c r="I324" s="7" t="s">
        <v>15</v>
      </c>
      <c r="J324" s="10" t="s">
        <v>376</v>
      </c>
      <c r="K324" s="20" t="s">
        <v>17</v>
      </c>
    </row>
    <row r="325" spans="1:11" ht="28.8" x14ac:dyDescent="0.3">
      <c r="A325" s="7" t="s">
        <v>23</v>
      </c>
      <c r="B325" s="8">
        <v>143002413</v>
      </c>
      <c r="C325" s="7" t="s">
        <v>374</v>
      </c>
      <c r="D325" s="7" t="s">
        <v>375</v>
      </c>
      <c r="E325" s="7" t="s">
        <v>13</v>
      </c>
      <c r="F325" s="9">
        <v>40812.480000000003</v>
      </c>
      <c r="G325" s="7" t="s">
        <v>26</v>
      </c>
      <c r="H325" s="7">
        <v>3912</v>
      </c>
      <c r="I325" s="7" t="s">
        <v>15</v>
      </c>
      <c r="J325" s="10" t="s">
        <v>376</v>
      </c>
      <c r="K325" s="20" t="s">
        <v>17</v>
      </c>
    </row>
    <row r="326" spans="1:11" ht="28.8" x14ac:dyDescent="0.3">
      <c r="A326" s="7" t="s">
        <v>23</v>
      </c>
      <c r="B326" s="8">
        <v>143002414</v>
      </c>
      <c r="C326" s="7" t="s">
        <v>374</v>
      </c>
      <c r="D326" s="7" t="s">
        <v>375</v>
      </c>
      <c r="E326" s="7" t="s">
        <v>13</v>
      </c>
      <c r="F326" s="9">
        <v>49839.99</v>
      </c>
      <c r="G326" s="7" t="s">
        <v>26</v>
      </c>
      <c r="H326" s="7">
        <v>3912</v>
      </c>
      <c r="I326" s="7" t="s">
        <v>15</v>
      </c>
      <c r="J326" s="10" t="s">
        <v>376</v>
      </c>
      <c r="K326" s="20" t="s">
        <v>17</v>
      </c>
    </row>
    <row r="327" spans="1:11" ht="28.8" x14ac:dyDescent="0.3">
      <c r="A327" s="7" t="s">
        <v>28</v>
      </c>
      <c r="B327" s="8">
        <v>143002597</v>
      </c>
      <c r="C327" s="7" t="s">
        <v>374</v>
      </c>
      <c r="D327" s="7" t="s">
        <v>375</v>
      </c>
      <c r="E327" s="7" t="s">
        <v>22</v>
      </c>
      <c r="F327" s="9">
        <v>4235.7700000000004</v>
      </c>
      <c r="G327" s="7" t="s">
        <v>26</v>
      </c>
      <c r="H327" s="7">
        <v>3970</v>
      </c>
      <c r="I327" s="7" t="s">
        <v>15</v>
      </c>
      <c r="J327" s="10" t="s">
        <v>376</v>
      </c>
      <c r="K327" s="20" t="s">
        <v>17</v>
      </c>
    </row>
    <row r="328" spans="1:11" ht="86.4" x14ac:dyDescent="0.3">
      <c r="A328" s="7" t="s">
        <v>28</v>
      </c>
      <c r="B328" s="8">
        <v>143002922</v>
      </c>
      <c r="C328" s="7" t="s">
        <v>378</v>
      </c>
      <c r="D328" s="7" t="s">
        <v>379</v>
      </c>
      <c r="E328" s="7" t="s">
        <v>380</v>
      </c>
      <c r="F328" s="9">
        <v>41577</v>
      </c>
      <c r="G328" s="7" t="s">
        <v>26</v>
      </c>
      <c r="H328" s="7">
        <v>3970</v>
      </c>
      <c r="I328" s="7" t="s">
        <v>15</v>
      </c>
      <c r="J328" s="10" t="s">
        <v>381</v>
      </c>
      <c r="K328" s="2" t="s">
        <v>17</v>
      </c>
    </row>
    <row r="329" spans="1:11" ht="86.4" x14ac:dyDescent="0.3">
      <c r="A329" s="7" t="s">
        <v>28</v>
      </c>
      <c r="B329" s="8">
        <v>143003012</v>
      </c>
      <c r="C329" s="7" t="s">
        <v>378</v>
      </c>
      <c r="D329" s="7" t="s">
        <v>379</v>
      </c>
      <c r="E329" s="7" t="s">
        <v>382</v>
      </c>
      <c r="F329" s="9">
        <v>90075.7</v>
      </c>
      <c r="G329" s="7" t="s">
        <v>26</v>
      </c>
      <c r="H329" s="7">
        <v>3970</v>
      </c>
      <c r="I329" s="7" t="s">
        <v>15</v>
      </c>
      <c r="J329" s="10" t="s">
        <v>381</v>
      </c>
      <c r="K329" s="2" t="s">
        <v>17</v>
      </c>
    </row>
    <row r="330" spans="1:11" ht="86.4" x14ac:dyDescent="0.3">
      <c r="A330" s="7" t="s">
        <v>28</v>
      </c>
      <c r="B330" s="8">
        <v>143003181</v>
      </c>
      <c r="C330" s="7" t="s">
        <v>378</v>
      </c>
      <c r="D330" s="7" t="s">
        <v>379</v>
      </c>
      <c r="E330" s="7" t="s">
        <v>383</v>
      </c>
      <c r="F330" s="9">
        <v>105210.7</v>
      </c>
      <c r="G330" s="7" t="s">
        <v>26</v>
      </c>
      <c r="H330" s="7">
        <v>3970</v>
      </c>
      <c r="I330" s="7" t="s">
        <v>15</v>
      </c>
      <c r="J330" s="10" t="s">
        <v>381</v>
      </c>
      <c r="K330" s="2" t="s">
        <v>17</v>
      </c>
    </row>
    <row r="331" spans="1:11" ht="86.4" x14ac:dyDescent="0.3">
      <c r="A331" s="7" t="s">
        <v>18</v>
      </c>
      <c r="B331" s="8">
        <v>141003284</v>
      </c>
      <c r="C331" s="7" t="s">
        <v>384</v>
      </c>
      <c r="D331" s="7" t="s">
        <v>385</v>
      </c>
      <c r="E331" s="7" t="s">
        <v>13</v>
      </c>
      <c r="F331" s="9">
        <v>40907.11</v>
      </c>
      <c r="G331" s="7" t="s">
        <v>14</v>
      </c>
      <c r="H331" s="7">
        <v>3970</v>
      </c>
      <c r="I331" s="7" t="s">
        <v>15</v>
      </c>
      <c r="J331" s="10" t="s">
        <v>386</v>
      </c>
      <c r="K331" s="2" t="s">
        <v>17</v>
      </c>
    </row>
    <row r="332" spans="1:11" ht="86.4" x14ac:dyDescent="0.3">
      <c r="A332" s="7" t="s">
        <v>28</v>
      </c>
      <c r="B332" s="8">
        <v>143000742</v>
      </c>
      <c r="C332" s="7" t="s">
        <v>384</v>
      </c>
      <c r="D332" s="7" t="s">
        <v>385</v>
      </c>
      <c r="E332" s="7" t="s">
        <v>13</v>
      </c>
      <c r="F332" s="9">
        <v>3339.91</v>
      </c>
      <c r="G332" s="7" t="s">
        <v>26</v>
      </c>
      <c r="H332" s="7">
        <v>3970</v>
      </c>
      <c r="I332" s="7" t="s">
        <v>15</v>
      </c>
      <c r="J332" s="10" t="s">
        <v>386</v>
      </c>
      <c r="K332" s="2" t="s">
        <v>17</v>
      </c>
    </row>
    <row r="333" spans="1:11" ht="86.4" x14ac:dyDescent="0.3">
      <c r="A333" s="7" t="s">
        <v>23</v>
      </c>
      <c r="B333" s="8">
        <v>143002700</v>
      </c>
      <c r="C333" s="7" t="s">
        <v>384</v>
      </c>
      <c r="D333" s="7" t="s">
        <v>385</v>
      </c>
      <c r="E333" s="7" t="s">
        <v>13</v>
      </c>
      <c r="F333" s="9">
        <v>4515.7299999999996</v>
      </c>
      <c r="G333" s="7" t="s">
        <v>26</v>
      </c>
      <c r="H333" s="7">
        <v>3912</v>
      </c>
      <c r="I333" s="7" t="s">
        <v>15</v>
      </c>
      <c r="J333" s="10" t="s">
        <v>386</v>
      </c>
      <c r="K333" s="2" t="s">
        <v>17</v>
      </c>
    </row>
    <row r="334" spans="1:11" ht="86.4" x14ac:dyDescent="0.3">
      <c r="A334" s="7" t="s">
        <v>28</v>
      </c>
      <c r="B334" s="8">
        <v>143002881</v>
      </c>
      <c r="C334" s="7" t="s">
        <v>384</v>
      </c>
      <c r="D334" s="7" t="s">
        <v>385</v>
      </c>
      <c r="E334" s="7" t="s">
        <v>22</v>
      </c>
      <c r="F334" s="9">
        <v>23167.98</v>
      </c>
      <c r="G334" s="7" t="s">
        <v>26</v>
      </c>
      <c r="H334" s="7">
        <v>3970</v>
      </c>
      <c r="I334" s="7" t="s">
        <v>15</v>
      </c>
      <c r="J334" s="10" t="s">
        <v>386</v>
      </c>
      <c r="K334" s="2" t="s">
        <v>17</v>
      </c>
    </row>
    <row r="335" spans="1:11" ht="86.4" x14ac:dyDescent="0.3">
      <c r="A335" s="7" t="s">
        <v>28</v>
      </c>
      <c r="B335" s="8">
        <v>143002924</v>
      </c>
      <c r="C335" s="7" t="s">
        <v>387</v>
      </c>
      <c r="D335" s="7" t="s">
        <v>388</v>
      </c>
      <c r="E335" s="7" t="s">
        <v>389</v>
      </c>
      <c r="F335" s="9">
        <v>43801.34</v>
      </c>
      <c r="G335" s="7" t="s">
        <v>26</v>
      </c>
      <c r="H335" s="7">
        <v>3970</v>
      </c>
      <c r="I335" s="7" t="s">
        <v>15</v>
      </c>
      <c r="J335" s="10" t="s">
        <v>386</v>
      </c>
      <c r="K335" s="2" t="s">
        <v>17</v>
      </c>
    </row>
    <row r="336" spans="1:11" ht="86.4" x14ac:dyDescent="0.3">
      <c r="A336" s="7" t="s">
        <v>28</v>
      </c>
      <c r="B336" s="8">
        <v>143003004</v>
      </c>
      <c r="C336" s="7" t="s">
        <v>387</v>
      </c>
      <c r="D336" s="7" t="s">
        <v>388</v>
      </c>
      <c r="E336" s="7" t="s">
        <v>390</v>
      </c>
      <c r="F336" s="9">
        <v>9689.98</v>
      </c>
      <c r="G336" s="7" t="s">
        <v>26</v>
      </c>
      <c r="H336" s="7">
        <v>3970</v>
      </c>
      <c r="I336" s="7" t="s">
        <v>15</v>
      </c>
      <c r="J336" s="10" t="s">
        <v>386</v>
      </c>
      <c r="K336" s="2" t="s">
        <v>17</v>
      </c>
    </row>
    <row r="337" spans="1:11" ht="86.4" x14ac:dyDescent="0.3">
      <c r="A337" s="7" t="s">
        <v>18</v>
      </c>
      <c r="B337" s="8">
        <v>141003003</v>
      </c>
      <c r="C337" s="7" t="s">
        <v>391</v>
      </c>
      <c r="D337" s="7" t="s">
        <v>392</v>
      </c>
      <c r="E337" s="7" t="s">
        <v>13</v>
      </c>
      <c r="F337" s="9">
        <v>36397.089999999997</v>
      </c>
      <c r="G337" s="7" t="s">
        <v>14</v>
      </c>
      <c r="H337" s="7">
        <v>3970</v>
      </c>
      <c r="I337" s="7" t="s">
        <v>15</v>
      </c>
      <c r="J337" s="10" t="s">
        <v>386</v>
      </c>
      <c r="K337" s="2" t="s">
        <v>17</v>
      </c>
    </row>
    <row r="338" spans="1:11" ht="86.4" x14ac:dyDescent="0.3">
      <c r="A338" s="7" t="s">
        <v>18</v>
      </c>
      <c r="B338" s="8">
        <v>141003004</v>
      </c>
      <c r="C338" s="7" t="s">
        <v>391</v>
      </c>
      <c r="D338" s="7" t="s">
        <v>392</v>
      </c>
      <c r="E338" s="7" t="s">
        <v>13</v>
      </c>
      <c r="F338" s="9">
        <v>29371.48</v>
      </c>
      <c r="G338" s="7" t="s">
        <v>14</v>
      </c>
      <c r="H338" s="7">
        <v>3970</v>
      </c>
      <c r="I338" s="7" t="s">
        <v>15</v>
      </c>
      <c r="J338" s="10" t="s">
        <v>386</v>
      </c>
      <c r="K338" s="2" t="s">
        <v>17</v>
      </c>
    </row>
    <row r="339" spans="1:11" ht="86.4" x14ac:dyDescent="0.3">
      <c r="A339" s="7" t="s">
        <v>18</v>
      </c>
      <c r="B339" s="8">
        <v>141003147</v>
      </c>
      <c r="C339" s="7" t="s">
        <v>391</v>
      </c>
      <c r="D339" s="7" t="s">
        <v>392</v>
      </c>
      <c r="E339" s="7" t="s">
        <v>13</v>
      </c>
      <c r="F339" s="9">
        <v>57165.08</v>
      </c>
      <c r="G339" s="7" t="s">
        <v>14</v>
      </c>
      <c r="H339" s="7">
        <v>3970</v>
      </c>
      <c r="I339" s="7" t="s">
        <v>15</v>
      </c>
      <c r="J339" s="10" t="s">
        <v>386</v>
      </c>
      <c r="K339" s="2" t="s">
        <v>17</v>
      </c>
    </row>
    <row r="340" spans="1:11" ht="86.4" x14ac:dyDescent="0.3">
      <c r="A340" s="7" t="s">
        <v>18</v>
      </c>
      <c r="B340" s="8">
        <v>141003586</v>
      </c>
      <c r="C340" s="7" t="s">
        <v>391</v>
      </c>
      <c r="D340" s="7" t="s">
        <v>392</v>
      </c>
      <c r="E340" s="7" t="s">
        <v>22</v>
      </c>
      <c r="F340" s="9">
        <v>17124.8</v>
      </c>
      <c r="G340" s="7" t="s">
        <v>14</v>
      </c>
      <c r="H340" s="7">
        <v>3970</v>
      </c>
      <c r="I340" s="7" t="s">
        <v>15</v>
      </c>
      <c r="J340" s="10" t="s">
        <v>386</v>
      </c>
      <c r="K340" s="2" t="s">
        <v>17</v>
      </c>
    </row>
    <row r="341" spans="1:11" ht="86.4" x14ac:dyDescent="0.3">
      <c r="A341" s="7" t="s">
        <v>56</v>
      </c>
      <c r="B341" s="8">
        <v>142000883</v>
      </c>
      <c r="C341" s="7" t="s">
        <v>391</v>
      </c>
      <c r="D341" s="7" t="s">
        <v>392</v>
      </c>
      <c r="E341" s="7" t="s">
        <v>22</v>
      </c>
      <c r="F341" s="9">
        <v>12936.949999999999</v>
      </c>
      <c r="G341" s="7" t="s">
        <v>54</v>
      </c>
      <c r="H341" s="7">
        <v>3912</v>
      </c>
      <c r="I341" s="7" t="s">
        <v>15</v>
      </c>
      <c r="J341" s="10" t="s">
        <v>386</v>
      </c>
      <c r="K341" s="2" t="s">
        <v>17</v>
      </c>
    </row>
    <row r="342" spans="1:11" ht="86.4" x14ac:dyDescent="0.3">
      <c r="A342" s="7" t="s">
        <v>307</v>
      </c>
      <c r="B342" s="8">
        <v>142000903</v>
      </c>
      <c r="C342" s="7" t="s">
        <v>391</v>
      </c>
      <c r="D342" s="7" t="s">
        <v>392</v>
      </c>
      <c r="E342" s="7" t="s">
        <v>22</v>
      </c>
      <c r="F342" s="9">
        <v>30388.41</v>
      </c>
      <c r="G342" s="7" t="s">
        <v>54</v>
      </c>
      <c r="H342" s="7">
        <v>3970</v>
      </c>
      <c r="I342" s="7" t="s">
        <v>15</v>
      </c>
      <c r="J342" s="10" t="s">
        <v>386</v>
      </c>
      <c r="K342" s="2" t="s">
        <v>17</v>
      </c>
    </row>
    <row r="343" spans="1:11" ht="86.4" x14ac:dyDescent="0.3">
      <c r="A343" s="7" t="s">
        <v>28</v>
      </c>
      <c r="B343" s="8">
        <v>143001562</v>
      </c>
      <c r="C343" s="7" t="s">
        <v>391</v>
      </c>
      <c r="D343" s="7" t="s">
        <v>392</v>
      </c>
      <c r="E343" s="7" t="s">
        <v>22</v>
      </c>
      <c r="F343" s="9">
        <v>145237.86000000004</v>
      </c>
      <c r="G343" s="7" t="s">
        <v>26</v>
      </c>
      <c r="H343" s="7">
        <v>3970</v>
      </c>
      <c r="I343" s="7" t="s">
        <v>15</v>
      </c>
      <c r="J343" s="10" t="s">
        <v>386</v>
      </c>
      <c r="K343" s="2" t="s">
        <v>17</v>
      </c>
    </row>
    <row r="344" spans="1:11" ht="86.4" x14ac:dyDescent="0.3">
      <c r="A344" s="7" t="s">
        <v>28</v>
      </c>
      <c r="B344" s="8">
        <v>143001828</v>
      </c>
      <c r="C344" s="7" t="s">
        <v>391</v>
      </c>
      <c r="D344" s="7" t="s">
        <v>392</v>
      </c>
      <c r="E344" s="7" t="s">
        <v>13</v>
      </c>
      <c r="F344" s="9">
        <v>0</v>
      </c>
      <c r="G344" s="7" t="s">
        <v>26</v>
      </c>
      <c r="H344" s="7">
        <v>3970</v>
      </c>
      <c r="I344" s="7" t="s">
        <v>15</v>
      </c>
      <c r="J344" s="10" t="s">
        <v>386</v>
      </c>
      <c r="K344" s="2" t="s">
        <v>17</v>
      </c>
    </row>
    <row r="345" spans="1:11" ht="86.4" x14ac:dyDescent="0.3">
      <c r="A345" s="7" t="s">
        <v>28</v>
      </c>
      <c r="B345" s="8">
        <v>143001880</v>
      </c>
      <c r="C345" s="7" t="s">
        <v>391</v>
      </c>
      <c r="D345" s="7" t="s">
        <v>392</v>
      </c>
      <c r="E345" s="7" t="s">
        <v>13</v>
      </c>
      <c r="F345" s="9">
        <v>43390.65</v>
      </c>
      <c r="G345" s="7" t="s">
        <v>26</v>
      </c>
      <c r="H345" s="7">
        <v>3970</v>
      </c>
      <c r="I345" s="7" t="s">
        <v>15</v>
      </c>
      <c r="J345" s="10" t="s">
        <v>386</v>
      </c>
      <c r="K345" s="2" t="s">
        <v>17</v>
      </c>
    </row>
    <row r="346" spans="1:11" ht="86.4" x14ac:dyDescent="0.3">
      <c r="A346" s="7" t="s">
        <v>28</v>
      </c>
      <c r="B346" s="8">
        <v>143001881</v>
      </c>
      <c r="C346" s="7" t="s">
        <v>391</v>
      </c>
      <c r="D346" s="7" t="s">
        <v>392</v>
      </c>
      <c r="E346" s="7" t="s">
        <v>13</v>
      </c>
      <c r="F346" s="9">
        <v>46269.56</v>
      </c>
      <c r="G346" s="7" t="s">
        <v>26</v>
      </c>
      <c r="H346" s="7">
        <v>3970</v>
      </c>
      <c r="I346" s="7" t="s">
        <v>15</v>
      </c>
      <c r="J346" s="10" t="s">
        <v>386</v>
      </c>
      <c r="K346" s="2" t="s">
        <v>17</v>
      </c>
    </row>
    <row r="347" spans="1:11" ht="86.4" x14ac:dyDescent="0.3">
      <c r="A347" s="7" t="s">
        <v>28</v>
      </c>
      <c r="B347" s="8">
        <v>143001937</v>
      </c>
      <c r="C347" s="7" t="s">
        <v>391</v>
      </c>
      <c r="D347" s="7" t="s">
        <v>392</v>
      </c>
      <c r="E347" s="7" t="s">
        <v>22</v>
      </c>
      <c r="F347" s="9">
        <v>26854.7</v>
      </c>
      <c r="G347" s="7" t="s">
        <v>26</v>
      </c>
      <c r="H347" s="7">
        <v>3970</v>
      </c>
      <c r="I347" s="7" t="s">
        <v>15</v>
      </c>
      <c r="J347" s="10" t="s">
        <v>386</v>
      </c>
      <c r="K347" s="2" t="s">
        <v>17</v>
      </c>
    </row>
    <row r="348" spans="1:11" ht="86.4" x14ac:dyDescent="0.3">
      <c r="A348" s="7" t="s">
        <v>28</v>
      </c>
      <c r="B348" s="8">
        <v>143002029</v>
      </c>
      <c r="C348" s="7" t="s">
        <v>391</v>
      </c>
      <c r="D348" s="7" t="s">
        <v>392</v>
      </c>
      <c r="E348" s="7" t="s">
        <v>393</v>
      </c>
      <c r="F348" s="9">
        <v>19452.53</v>
      </c>
      <c r="G348" s="7" t="s">
        <v>26</v>
      </c>
      <c r="H348" s="7">
        <v>3970</v>
      </c>
      <c r="I348" s="7" t="s">
        <v>15</v>
      </c>
      <c r="J348" s="10" t="s">
        <v>386</v>
      </c>
      <c r="K348" s="2" t="s">
        <v>17</v>
      </c>
    </row>
    <row r="349" spans="1:11" ht="86.4" x14ac:dyDescent="0.3">
      <c r="A349" s="7" t="s">
        <v>28</v>
      </c>
      <c r="B349" s="8">
        <v>143002030</v>
      </c>
      <c r="C349" s="7" t="s">
        <v>391</v>
      </c>
      <c r="D349" s="7" t="s">
        <v>392</v>
      </c>
      <c r="E349" s="7" t="s">
        <v>394</v>
      </c>
      <c r="F349" s="9">
        <v>12536.17</v>
      </c>
      <c r="G349" s="7" t="s">
        <v>26</v>
      </c>
      <c r="H349" s="7">
        <v>3970</v>
      </c>
      <c r="I349" s="7" t="s">
        <v>15</v>
      </c>
      <c r="J349" s="10" t="s">
        <v>386</v>
      </c>
      <c r="K349" s="2" t="s">
        <v>17</v>
      </c>
    </row>
    <row r="350" spans="1:11" ht="86.4" x14ac:dyDescent="0.3">
      <c r="A350" s="7" t="s">
        <v>28</v>
      </c>
      <c r="B350" s="8">
        <v>143002031</v>
      </c>
      <c r="C350" s="7" t="s">
        <v>391</v>
      </c>
      <c r="D350" s="7" t="s">
        <v>392</v>
      </c>
      <c r="E350" s="7" t="s">
        <v>13</v>
      </c>
      <c r="F350" s="9">
        <v>10300.280000000001</v>
      </c>
      <c r="G350" s="7" t="s">
        <v>26</v>
      </c>
      <c r="H350" s="7">
        <v>3970</v>
      </c>
      <c r="I350" s="7" t="s">
        <v>15</v>
      </c>
      <c r="J350" s="10" t="s">
        <v>386</v>
      </c>
      <c r="K350" s="2" t="s">
        <v>17</v>
      </c>
    </row>
    <row r="351" spans="1:11" ht="86.4" x14ac:dyDescent="0.3">
      <c r="A351" s="7" t="s">
        <v>28</v>
      </c>
      <c r="B351" s="8">
        <v>143002032</v>
      </c>
      <c r="C351" s="7" t="s">
        <v>391</v>
      </c>
      <c r="D351" s="7" t="s">
        <v>392</v>
      </c>
      <c r="E351" s="7" t="s">
        <v>395</v>
      </c>
      <c r="F351" s="9">
        <v>22276.07</v>
      </c>
      <c r="G351" s="7" t="s">
        <v>26</v>
      </c>
      <c r="H351" s="7">
        <v>3970</v>
      </c>
      <c r="I351" s="7" t="s">
        <v>15</v>
      </c>
      <c r="J351" s="10" t="s">
        <v>386</v>
      </c>
      <c r="K351" s="2" t="s">
        <v>17</v>
      </c>
    </row>
    <row r="352" spans="1:11" ht="86.4" x14ac:dyDescent="0.3">
      <c r="A352" s="7" t="s">
        <v>28</v>
      </c>
      <c r="B352" s="8">
        <v>143002216</v>
      </c>
      <c r="C352" s="7" t="s">
        <v>391</v>
      </c>
      <c r="D352" s="7" t="s">
        <v>392</v>
      </c>
      <c r="E352" s="7" t="s">
        <v>22</v>
      </c>
      <c r="F352" s="9">
        <v>72799.180000000008</v>
      </c>
      <c r="G352" s="7" t="s">
        <v>26</v>
      </c>
      <c r="H352" s="7">
        <v>3970</v>
      </c>
      <c r="I352" s="7" t="s">
        <v>15</v>
      </c>
      <c r="J352" s="10" t="s">
        <v>386</v>
      </c>
      <c r="K352" s="2" t="s">
        <v>17</v>
      </c>
    </row>
    <row r="353" spans="1:11" ht="86.4" x14ac:dyDescent="0.3">
      <c r="A353" s="7" t="s">
        <v>28</v>
      </c>
      <c r="B353" s="8">
        <v>143002235</v>
      </c>
      <c r="C353" s="7" t="s">
        <v>391</v>
      </c>
      <c r="D353" s="7" t="s">
        <v>392</v>
      </c>
      <c r="E353" s="7" t="s">
        <v>22</v>
      </c>
      <c r="F353" s="9">
        <v>64578.22</v>
      </c>
      <c r="G353" s="7" t="s">
        <v>26</v>
      </c>
      <c r="H353" s="7">
        <v>3970</v>
      </c>
      <c r="I353" s="7" t="s">
        <v>15</v>
      </c>
      <c r="J353" s="10" t="s">
        <v>386</v>
      </c>
      <c r="K353" s="2" t="s">
        <v>17</v>
      </c>
    </row>
    <row r="354" spans="1:11" ht="86.4" x14ac:dyDescent="0.3">
      <c r="A354" s="7" t="s">
        <v>28</v>
      </c>
      <c r="B354" s="8">
        <v>143002304</v>
      </c>
      <c r="C354" s="7" t="s">
        <v>391</v>
      </c>
      <c r="D354" s="7" t="s">
        <v>392</v>
      </c>
      <c r="E354" s="7" t="s">
        <v>396</v>
      </c>
      <c r="F354" s="9">
        <v>13447.81</v>
      </c>
      <c r="G354" s="7" t="s">
        <v>26</v>
      </c>
      <c r="H354" s="7">
        <v>3970</v>
      </c>
      <c r="I354" s="7" t="s">
        <v>15</v>
      </c>
      <c r="J354" s="10" t="s">
        <v>386</v>
      </c>
      <c r="K354" s="2" t="s">
        <v>17</v>
      </c>
    </row>
    <row r="355" spans="1:11" ht="43.2" x14ac:dyDescent="0.3">
      <c r="A355" s="7" t="s">
        <v>18</v>
      </c>
      <c r="B355" s="8">
        <v>141003620</v>
      </c>
      <c r="C355" s="7" t="s">
        <v>397</v>
      </c>
      <c r="D355" s="7" t="s">
        <v>398</v>
      </c>
      <c r="E355" s="7" t="s">
        <v>22</v>
      </c>
      <c r="F355" s="9">
        <v>16606.189999999999</v>
      </c>
      <c r="G355" s="7" t="s">
        <v>14</v>
      </c>
      <c r="H355" s="7">
        <v>3970</v>
      </c>
      <c r="I355" s="7" t="s">
        <v>15</v>
      </c>
      <c r="J355" s="11" t="s">
        <v>399</v>
      </c>
      <c r="K355" s="2" t="s">
        <v>17</v>
      </c>
    </row>
    <row r="356" spans="1:11" ht="43.2" x14ac:dyDescent="0.3">
      <c r="A356" s="7" t="s">
        <v>10</v>
      </c>
      <c r="B356" s="8">
        <v>141003760</v>
      </c>
      <c r="C356" s="7" t="s">
        <v>397</v>
      </c>
      <c r="D356" s="7" t="s">
        <v>398</v>
      </c>
      <c r="E356" s="7" t="s">
        <v>22</v>
      </c>
      <c r="F356" s="9">
        <v>16914.63</v>
      </c>
      <c r="G356" s="7" t="s">
        <v>14</v>
      </c>
      <c r="H356" s="7">
        <v>3912</v>
      </c>
      <c r="I356" s="7" t="s">
        <v>15</v>
      </c>
      <c r="J356" s="11" t="s">
        <v>399</v>
      </c>
      <c r="K356" s="2" t="s">
        <v>17</v>
      </c>
    </row>
    <row r="357" spans="1:11" ht="43.2" x14ac:dyDescent="0.3">
      <c r="A357" s="7" t="s">
        <v>28</v>
      </c>
      <c r="B357" s="8">
        <v>143002940</v>
      </c>
      <c r="C357" s="7" t="s">
        <v>397</v>
      </c>
      <c r="D357" s="7" t="s">
        <v>398</v>
      </c>
      <c r="E357" s="7" t="s">
        <v>400</v>
      </c>
      <c r="F357" s="9">
        <v>14398.85</v>
      </c>
      <c r="G357" s="7" t="s">
        <v>26</v>
      </c>
      <c r="H357" s="7">
        <v>3970</v>
      </c>
      <c r="I357" s="7" t="s">
        <v>15</v>
      </c>
      <c r="J357" s="11" t="s">
        <v>399</v>
      </c>
      <c r="K357" s="2" t="s">
        <v>17</v>
      </c>
    </row>
    <row r="358" spans="1:11" ht="43.2" x14ac:dyDescent="0.3">
      <c r="A358" s="7" t="s">
        <v>28</v>
      </c>
      <c r="B358" s="8">
        <v>143002941</v>
      </c>
      <c r="C358" s="7" t="s">
        <v>397</v>
      </c>
      <c r="D358" s="7" t="s">
        <v>398</v>
      </c>
      <c r="E358" s="7" t="s">
        <v>22</v>
      </c>
      <c r="F358" s="9">
        <v>21783.34</v>
      </c>
      <c r="G358" s="7" t="s">
        <v>26</v>
      </c>
      <c r="H358" s="7">
        <v>3970</v>
      </c>
      <c r="I358" s="7" t="s">
        <v>15</v>
      </c>
      <c r="J358" s="11" t="s">
        <v>399</v>
      </c>
      <c r="K358" s="2" t="s">
        <v>17</v>
      </c>
    </row>
    <row r="359" spans="1:11" ht="43.2" x14ac:dyDescent="0.3">
      <c r="A359" s="7" t="s">
        <v>23</v>
      </c>
      <c r="B359" s="8">
        <v>143003225</v>
      </c>
      <c r="C359" s="7" t="s">
        <v>397</v>
      </c>
      <c r="D359" s="7" t="s">
        <v>398</v>
      </c>
      <c r="E359" s="7" t="s">
        <v>22</v>
      </c>
      <c r="F359" s="9">
        <v>17335.61</v>
      </c>
      <c r="G359" s="7" t="s">
        <v>26</v>
      </c>
      <c r="H359" s="7">
        <v>3912</v>
      </c>
      <c r="I359" s="7" t="s">
        <v>15</v>
      </c>
      <c r="J359" s="11" t="s">
        <v>399</v>
      </c>
      <c r="K359" s="2" t="s">
        <v>17</v>
      </c>
    </row>
    <row r="360" spans="1:11" ht="43.2" x14ac:dyDescent="0.3">
      <c r="A360" s="7" t="s">
        <v>23</v>
      </c>
      <c r="B360" s="8">
        <v>143003320</v>
      </c>
      <c r="C360" s="7" t="s">
        <v>397</v>
      </c>
      <c r="D360" s="7" t="s">
        <v>398</v>
      </c>
      <c r="E360" s="7" t="s">
        <v>13</v>
      </c>
      <c r="F360" s="9">
        <v>7113.25</v>
      </c>
      <c r="G360" s="7" t="s">
        <v>26</v>
      </c>
      <c r="H360" s="7">
        <v>3912</v>
      </c>
      <c r="I360" s="7" t="s">
        <v>15</v>
      </c>
      <c r="J360" s="11" t="s">
        <v>399</v>
      </c>
      <c r="K360" s="2" t="s">
        <v>17</v>
      </c>
    </row>
    <row r="361" spans="1:11" ht="43.2" x14ac:dyDescent="0.3">
      <c r="A361" s="7" t="s">
        <v>23</v>
      </c>
      <c r="B361" s="8">
        <v>143003407</v>
      </c>
      <c r="C361" s="7" t="s">
        <v>397</v>
      </c>
      <c r="D361" s="7" t="s">
        <v>398</v>
      </c>
      <c r="E361" s="7" t="s">
        <v>22</v>
      </c>
      <c r="F361" s="9">
        <v>17600.589999999997</v>
      </c>
      <c r="G361" s="7" t="s">
        <v>26</v>
      </c>
      <c r="H361" s="7">
        <v>3912</v>
      </c>
      <c r="I361" s="7" t="s">
        <v>15</v>
      </c>
      <c r="J361" s="11" t="s">
        <v>399</v>
      </c>
      <c r="K361" s="2" t="s">
        <v>17</v>
      </c>
    </row>
    <row r="362" spans="1:11" ht="43.2" x14ac:dyDescent="0.3">
      <c r="A362" s="7" t="s">
        <v>28</v>
      </c>
      <c r="B362" s="8">
        <v>143002436</v>
      </c>
      <c r="C362" s="7" t="s">
        <v>401</v>
      </c>
      <c r="D362" s="7" t="s">
        <v>402</v>
      </c>
      <c r="E362" s="7" t="s">
        <v>22</v>
      </c>
      <c r="F362" s="9">
        <v>18491.48</v>
      </c>
      <c r="G362" s="7" t="s">
        <v>26</v>
      </c>
      <c r="H362" s="7">
        <v>3970</v>
      </c>
      <c r="I362" s="7" t="s">
        <v>15</v>
      </c>
      <c r="J362" s="10" t="s">
        <v>403</v>
      </c>
      <c r="K362" s="2" t="s">
        <v>17</v>
      </c>
    </row>
    <row r="363" spans="1:11" ht="43.2" x14ac:dyDescent="0.3">
      <c r="A363" s="7" t="s">
        <v>28</v>
      </c>
      <c r="B363" s="8">
        <v>143002926</v>
      </c>
      <c r="C363" s="7" t="s">
        <v>404</v>
      </c>
      <c r="D363" s="7" t="s">
        <v>405</v>
      </c>
      <c r="E363" s="7" t="s">
        <v>406</v>
      </c>
      <c r="F363" s="9">
        <v>31143.810000000005</v>
      </c>
      <c r="G363" s="7" t="s">
        <v>26</v>
      </c>
      <c r="H363" s="7">
        <v>3970</v>
      </c>
      <c r="I363" s="7" t="s">
        <v>15</v>
      </c>
      <c r="J363" s="10" t="s">
        <v>403</v>
      </c>
      <c r="K363" s="2" t="s">
        <v>17</v>
      </c>
    </row>
    <row r="364" spans="1:11" ht="28.8" x14ac:dyDescent="0.3">
      <c r="A364" s="7" t="s">
        <v>18</v>
      </c>
      <c r="B364" s="8">
        <v>141003039</v>
      </c>
      <c r="C364" s="7" t="s">
        <v>407</v>
      </c>
      <c r="D364" s="7" t="s">
        <v>408</v>
      </c>
      <c r="E364" s="7" t="s">
        <v>22</v>
      </c>
      <c r="F364" s="9">
        <v>45263.28</v>
      </c>
      <c r="G364" s="7" t="s">
        <v>14</v>
      </c>
      <c r="H364" s="7">
        <v>3970</v>
      </c>
      <c r="I364" s="7" t="s">
        <v>15</v>
      </c>
      <c r="J364" s="10" t="s">
        <v>409</v>
      </c>
      <c r="K364" s="2" t="s">
        <v>17</v>
      </c>
    </row>
    <row r="365" spans="1:11" ht="28.8" x14ac:dyDescent="0.3">
      <c r="A365" s="7" t="s">
        <v>18</v>
      </c>
      <c r="B365" s="8">
        <v>141003060</v>
      </c>
      <c r="C365" s="7" t="s">
        <v>407</v>
      </c>
      <c r="D365" s="7" t="s">
        <v>408</v>
      </c>
      <c r="E365" s="7" t="s">
        <v>22</v>
      </c>
      <c r="F365" s="9">
        <v>46699.439999999995</v>
      </c>
      <c r="G365" s="7" t="s">
        <v>14</v>
      </c>
      <c r="H365" s="7">
        <v>3970</v>
      </c>
      <c r="I365" s="7" t="s">
        <v>15</v>
      </c>
      <c r="J365" s="10" t="s">
        <v>409</v>
      </c>
      <c r="K365" s="2" t="s">
        <v>17</v>
      </c>
    </row>
    <row r="366" spans="1:11" ht="72" x14ac:dyDescent="0.3">
      <c r="A366" s="7" t="s">
        <v>10</v>
      </c>
      <c r="B366" s="8">
        <v>141002988</v>
      </c>
      <c r="C366" s="7" t="s">
        <v>410</v>
      </c>
      <c r="D366" s="7" t="s">
        <v>411</v>
      </c>
      <c r="E366" s="7" t="s">
        <v>412</v>
      </c>
      <c r="F366" s="9">
        <v>91506.73</v>
      </c>
      <c r="G366" s="7" t="s">
        <v>14</v>
      </c>
      <c r="H366" s="7">
        <v>3912</v>
      </c>
      <c r="I366" s="7" t="s">
        <v>15</v>
      </c>
      <c r="J366" s="11" t="s">
        <v>413</v>
      </c>
      <c r="K366" s="2" t="s">
        <v>17</v>
      </c>
    </row>
    <row r="367" spans="1:11" ht="72" x14ac:dyDescent="0.3">
      <c r="A367" s="7" t="s">
        <v>10</v>
      </c>
      <c r="B367" s="8">
        <v>141002991</v>
      </c>
      <c r="C367" s="7" t="s">
        <v>410</v>
      </c>
      <c r="D367" s="7" t="s">
        <v>411</v>
      </c>
      <c r="E367" s="7" t="s">
        <v>414</v>
      </c>
      <c r="F367" s="9">
        <v>54306.33</v>
      </c>
      <c r="G367" s="7" t="s">
        <v>14</v>
      </c>
      <c r="H367" s="7">
        <v>3912</v>
      </c>
      <c r="I367" s="7" t="s">
        <v>15</v>
      </c>
      <c r="J367" s="11" t="s">
        <v>413</v>
      </c>
      <c r="K367" s="2" t="s">
        <v>17</v>
      </c>
    </row>
    <row r="368" spans="1:11" ht="72" x14ac:dyDescent="0.3">
      <c r="A368" s="7" t="s">
        <v>23</v>
      </c>
      <c r="B368" s="8">
        <v>143002275</v>
      </c>
      <c r="C368" s="7" t="s">
        <v>410</v>
      </c>
      <c r="D368" s="7" t="s">
        <v>411</v>
      </c>
      <c r="E368" s="7" t="s">
        <v>415</v>
      </c>
      <c r="F368" s="9">
        <v>167547.39000000001</v>
      </c>
      <c r="G368" s="7" t="s">
        <v>26</v>
      </c>
      <c r="H368" s="7">
        <v>3912</v>
      </c>
      <c r="I368" s="7" t="s">
        <v>15</v>
      </c>
      <c r="J368" s="11" t="s">
        <v>413</v>
      </c>
      <c r="K368" s="2" t="s">
        <v>17</v>
      </c>
    </row>
    <row r="369" spans="1:11" ht="72" x14ac:dyDescent="0.3">
      <c r="A369" s="7" t="s">
        <v>23</v>
      </c>
      <c r="B369" s="8">
        <v>143002276</v>
      </c>
      <c r="C369" s="7" t="s">
        <v>410</v>
      </c>
      <c r="D369" s="7" t="s">
        <v>411</v>
      </c>
      <c r="E369" s="7" t="s">
        <v>416</v>
      </c>
      <c r="F369" s="9">
        <v>168745.17</v>
      </c>
      <c r="G369" s="7" t="s">
        <v>26</v>
      </c>
      <c r="H369" s="7">
        <v>3912</v>
      </c>
      <c r="I369" s="7" t="s">
        <v>15</v>
      </c>
      <c r="J369" s="11" t="s">
        <v>413</v>
      </c>
      <c r="K369" s="2" t="s">
        <v>17</v>
      </c>
    </row>
    <row r="370" spans="1:11" ht="72" x14ac:dyDescent="0.3">
      <c r="A370" s="7" t="s">
        <v>23</v>
      </c>
      <c r="B370" s="8">
        <v>143002277</v>
      </c>
      <c r="C370" s="7" t="s">
        <v>410</v>
      </c>
      <c r="D370" s="7" t="s">
        <v>411</v>
      </c>
      <c r="E370" s="7" t="s">
        <v>417</v>
      </c>
      <c r="F370" s="9">
        <v>159862.65</v>
      </c>
      <c r="G370" s="7" t="s">
        <v>26</v>
      </c>
      <c r="H370" s="7">
        <v>3912</v>
      </c>
      <c r="I370" s="7" t="s">
        <v>15</v>
      </c>
      <c r="J370" s="11" t="s">
        <v>413</v>
      </c>
      <c r="K370" s="2" t="s">
        <v>17</v>
      </c>
    </row>
    <row r="371" spans="1:11" ht="72" x14ac:dyDescent="0.3">
      <c r="A371" s="7" t="s">
        <v>36</v>
      </c>
      <c r="B371" s="8">
        <v>143002311</v>
      </c>
      <c r="C371" s="7" t="s">
        <v>410</v>
      </c>
      <c r="D371" s="7" t="s">
        <v>411</v>
      </c>
      <c r="E371" s="7" t="s">
        <v>418</v>
      </c>
      <c r="F371" s="9">
        <v>253994.12000000002</v>
      </c>
      <c r="G371" s="7" t="s">
        <v>26</v>
      </c>
      <c r="H371" s="7">
        <v>303</v>
      </c>
      <c r="I371" s="7" t="s">
        <v>15</v>
      </c>
      <c r="J371" s="11" t="s">
        <v>413</v>
      </c>
      <c r="K371" s="2" t="s">
        <v>17</v>
      </c>
    </row>
    <row r="372" spans="1:11" ht="72" x14ac:dyDescent="0.3">
      <c r="A372" s="7" t="s">
        <v>23</v>
      </c>
      <c r="B372" s="8">
        <v>143002544</v>
      </c>
      <c r="C372" s="7" t="s">
        <v>410</v>
      </c>
      <c r="D372" s="7" t="s">
        <v>411</v>
      </c>
      <c r="E372" s="7" t="s">
        <v>419</v>
      </c>
      <c r="F372" s="9">
        <v>242927.97</v>
      </c>
      <c r="G372" s="7" t="s">
        <v>26</v>
      </c>
      <c r="H372" s="7">
        <v>3912</v>
      </c>
      <c r="I372" s="7" t="s">
        <v>15</v>
      </c>
      <c r="J372" s="11" t="s">
        <v>413</v>
      </c>
      <c r="K372" s="2" t="s">
        <v>17</v>
      </c>
    </row>
    <row r="373" spans="1:11" ht="28.8" x14ac:dyDescent="0.3">
      <c r="A373" s="7" t="s">
        <v>36</v>
      </c>
      <c r="B373" s="8">
        <v>143002251</v>
      </c>
      <c r="C373" s="7" t="s">
        <v>420</v>
      </c>
      <c r="D373" s="7" t="s">
        <v>421</v>
      </c>
      <c r="E373" s="7" t="s">
        <v>13</v>
      </c>
      <c r="F373" s="9">
        <v>35620.520000000004</v>
      </c>
      <c r="G373" s="7" t="s">
        <v>26</v>
      </c>
      <c r="H373" s="7">
        <v>303</v>
      </c>
      <c r="I373" s="7" t="s">
        <v>15</v>
      </c>
      <c r="J373" s="11" t="s">
        <v>422</v>
      </c>
      <c r="K373" s="2" t="s">
        <v>17</v>
      </c>
    </row>
    <row r="374" spans="1:11" ht="86.4" x14ac:dyDescent="0.3">
      <c r="A374" s="7" t="s">
        <v>36</v>
      </c>
      <c r="B374" s="8">
        <v>143002415</v>
      </c>
      <c r="C374" s="7" t="s">
        <v>420</v>
      </c>
      <c r="D374" s="7" t="s">
        <v>421</v>
      </c>
      <c r="E374" s="7" t="s">
        <v>22</v>
      </c>
      <c r="F374" s="9">
        <v>124558.21</v>
      </c>
      <c r="G374" s="7" t="s">
        <v>26</v>
      </c>
      <c r="H374" s="7">
        <v>303</v>
      </c>
      <c r="I374" s="7" t="s">
        <v>15</v>
      </c>
      <c r="J374" s="11" t="s">
        <v>423</v>
      </c>
      <c r="K374" s="2" t="s">
        <v>17</v>
      </c>
    </row>
    <row r="375" spans="1:11" ht="86.4" x14ac:dyDescent="0.3">
      <c r="A375" s="7" t="s">
        <v>23</v>
      </c>
      <c r="B375" s="8">
        <v>143002416</v>
      </c>
      <c r="C375" s="7" t="s">
        <v>420</v>
      </c>
      <c r="D375" s="7" t="s">
        <v>421</v>
      </c>
      <c r="E375" s="7" t="s">
        <v>13</v>
      </c>
      <c r="F375" s="9">
        <v>37753.51</v>
      </c>
      <c r="G375" s="7" t="s">
        <v>26</v>
      </c>
      <c r="H375" s="7">
        <v>3912</v>
      </c>
      <c r="I375" s="7" t="s">
        <v>15</v>
      </c>
      <c r="J375" s="11" t="s">
        <v>423</v>
      </c>
      <c r="K375" s="2" t="s">
        <v>17</v>
      </c>
    </row>
    <row r="376" spans="1:11" ht="72" x14ac:dyDescent="0.3">
      <c r="A376" s="7" t="s">
        <v>18</v>
      </c>
      <c r="B376" s="8">
        <v>141002928</v>
      </c>
      <c r="C376" s="7" t="s">
        <v>424</v>
      </c>
      <c r="D376" s="7" t="s">
        <v>425</v>
      </c>
      <c r="E376" s="7" t="s">
        <v>22</v>
      </c>
      <c r="F376" s="9">
        <v>560040.1100000001</v>
      </c>
      <c r="G376" s="7" t="s">
        <v>14</v>
      </c>
      <c r="H376" s="7">
        <v>3970</v>
      </c>
      <c r="I376" s="7" t="s">
        <v>15</v>
      </c>
      <c r="J376" s="11" t="s">
        <v>426</v>
      </c>
      <c r="K376" s="2" t="s">
        <v>17</v>
      </c>
    </row>
    <row r="377" spans="1:11" ht="28.8" x14ac:dyDescent="0.3">
      <c r="A377" s="7" t="s">
        <v>18</v>
      </c>
      <c r="B377" s="8">
        <v>141003070</v>
      </c>
      <c r="C377" s="7" t="s">
        <v>427</v>
      </c>
      <c r="D377" s="7" t="s">
        <v>428</v>
      </c>
      <c r="E377" s="7" t="s">
        <v>22</v>
      </c>
      <c r="F377" s="9">
        <v>49700.959999999999</v>
      </c>
      <c r="G377" s="7" t="s">
        <v>14</v>
      </c>
      <c r="H377" s="7">
        <v>3970</v>
      </c>
      <c r="I377" s="7" t="s">
        <v>15</v>
      </c>
      <c r="J377" s="10" t="s">
        <v>429</v>
      </c>
      <c r="K377" s="2" t="s">
        <v>17</v>
      </c>
    </row>
    <row r="378" spans="1:11" ht="28.8" x14ac:dyDescent="0.3">
      <c r="A378" s="7" t="s">
        <v>18</v>
      </c>
      <c r="B378" s="8">
        <v>141003071</v>
      </c>
      <c r="C378" s="7" t="s">
        <v>427</v>
      </c>
      <c r="D378" s="7" t="s">
        <v>428</v>
      </c>
      <c r="E378" s="7" t="s">
        <v>22</v>
      </c>
      <c r="F378" s="9">
        <v>48718.82</v>
      </c>
      <c r="G378" s="7" t="s">
        <v>14</v>
      </c>
      <c r="H378" s="7">
        <v>3970</v>
      </c>
      <c r="I378" s="7" t="s">
        <v>15</v>
      </c>
      <c r="J378" s="10" t="s">
        <v>429</v>
      </c>
      <c r="K378" s="2" t="s">
        <v>17</v>
      </c>
    </row>
    <row r="379" spans="1:11" s="16" customFormat="1" ht="28.8" x14ac:dyDescent="0.3">
      <c r="A379" s="12" t="s">
        <v>18</v>
      </c>
      <c r="B379" s="13">
        <v>141003146</v>
      </c>
      <c r="C379" s="12" t="s">
        <v>427</v>
      </c>
      <c r="D379" s="12" t="s">
        <v>428</v>
      </c>
      <c r="E379" s="12" t="s">
        <v>22</v>
      </c>
      <c r="F379" s="14">
        <v>235498.51</v>
      </c>
      <c r="G379" s="12" t="s">
        <v>14</v>
      </c>
      <c r="H379" s="12">
        <v>3970</v>
      </c>
      <c r="I379" s="12" t="s">
        <v>15</v>
      </c>
      <c r="J379" s="10" t="s">
        <v>429</v>
      </c>
      <c r="K379" s="2" t="s">
        <v>17</v>
      </c>
    </row>
    <row r="380" spans="1:11" ht="28.8" x14ac:dyDescent="0.3">
      <c r="A380" s="7" t="s">
        <v>28</v>
      </c>
      <c r="B380" s="8">
        <v>143002278</v>
      </c>
      <c r="C380" s="7" t="s">
        <v>427</v>
      </c>
      <c r="D380" s="7" t="s">
        <v>428</v>
      </c>
      <c r="E380" s="7" t="s">
        <v>13</v>
      </c>
      <c r="F380" s="9">
        <v>77749.95</v>
      </c>
      <c r="G380" s="7" t="s">
        <v>26</v>
      </c>
      <c r="H380" s="7">
        <v>3970</v>
      </c>
      <c r="I380" s="7" t="s">
        <v>15</v>
      </c>
      <c r="J380" s="10" t="s">
        <v>429</v>
      </c>
      <c r="K380" s="2" t="s">
        <v>17</v>
      </c>
    </row>
    <row r="381" spans="1:11" ht="28.8" x14ac:dyDescent="0.3">
      <c r="A381" s="7" t="s">
        <v>28</v>
      </c>
      <c r="B381" s="8">
        <v>143002300</v>
      </c>
      <c r="C381" s="7" t="s">
        <v>427</v>
      </c>
      <c r="D381" s="7" t="s">
        <v>428</v>
      </c>
      <c r="E381" s="7" t="s">
        <v>22</v>
      </c>
      <c r="F381" s="9">
        <v>315.18</v>
      </c>
      <c r="G381" s="7" t="s">
        <v>26</v>
      </c>
      <c r="H381" s="7">
        <v>3970</v>
      </c>
      <c r="I381" s="7" t="s">
        <v>15</v>
      </c>
      <c r="J381" s="10" t="s">
        <v>429</v>
      </c>
      <c r="K381" s="2" t="s">
        <v>17</v>
      </c>
    </row>
    <row r="382" spans="1:11" ht="28.8" x14ac:dyDescent="0.3">
      <c r="A382" s="7" t="s">
        <v>28</v>
      </c>
      <c r="B382" s="8">
        <v>143002301</v>
      </c>
      <c r="C382" s="7" t="s">
        <v>427</v>
      </c>
      <c r="D382" s="7" t="s">
        <v>428</v>
      </c>
      <c r="E382" s="7" t="s">
        <v>22</v>
      </c>
      <c r="F382" s="9">
        <v>327.74</v>
      </c>
      <c r="G382" s="7" t="s">
        <v>26</v>
      </c>
      <c r="H382" s="7">
        <v>3970</v>
      </c>
      <c r="I382" s="7" t="s">
        <v>15</v>
      </c>
      <c r="J382" s="10" t="s">
        <v>429</v>
      </c>
      <c r="K382" s="2" t="s">
        <v>17</v>
      </c>
    </row>
    <row r="383" spans="1:11" ht="28.8" x14ac:dyDescent="0.3">
      <c r="A383" s="7" t="s">
        <v>28</v>
      </c>
      <c r="B383" s="8">
        <v>143002306</v>
      </c>
      <c r="C383" s="7" t="s">
        <v>427</v>
      </c>
      <c r="D383" s="7" t="s">
        <v>428</v>
      </c>
      <c r="E383" s="7" t="s">
        <v>22</v>
      </c>
      <c r="F383" s="9">
        <v>-0.01</v>
      </c>
      <c r="G383" s="7" t="s">
        <v>26</v>
      </c>
      <c r="H383" s="7">
        <v>3970</v>
      </c>
      <c r="I383" s="7" t="s">
        <v>15</v>
      </c>
      <c r="J383" s="10" t="s">
        <v>429</v>
      </c>
      <c r="K383" s="2" t="s">
        <v>17</v>
      </c>
    </row>
    <row r="384" spans="1:11" ht="28.8" x14ac:dyDescent="0.3">
      <c r="A384" s="7" t="s">
        <v>28</v>
      </c>
      <c r="B384" s="8">
        <v>143002315</v>
      </c>
      <c r="C384" s="7" t="s">
        <v>427</v>
      </c>
      <c r="D384" s="7" t="s">
        <v>428</v>
      </c>
      <c r="E384" s="7" t="s">
        <v>13</v>
      </c>
      <c r="F384" s="9">
        <v>41478.449999999997</v>
      </c>
      <c r="G384" s="7" t="s">
        <v>26</v>
      </c>
      <c r="H384" s="7">
        <v>3970</v>
      </c>
      <c r="I384" s="7" t="s">
        <v>15</v>
      </c>
      <c r="J384" s="10" t="s">
        <v>429</v>
      </c>
      <c r="K384" s="2" t="s">
        <v>17</v>
      </c>
    </row>
    <row r="385" spans="1:11" ht="28.8" x14ac:dyDescent="0.3">
      <c r="A385" s="7" t="s">
        <v>28</v>
      </c>
      <c r="B385" s="8">
        <v>143002326</v>
      </c>
      <c r="C385" s="7" t="s">
        <v>427</v>
      </c>
      <c r="D385" s="7" t="s">
        <v>428</v>
      </c>
      <c r="E385" s="7" t="s">
        <v>13</v>
      </c>
      <c r="F385" s="9">
        <v>69255.37</v>
      </c>
      <c r="G385" s="7" t="s">
        <v>26</v>
      </c>
      <c r="H385" s="7">
        <v>3970</v>
      </c>
      <c r="I385" s="7" t="s">
        <v>15</v>
      </c>
      <c r="J385" s="10" t="s">
        <v>429</v>
      </c>
      <c r="K385" s="2" t="s">
        <v>17</v>
      </c>
    </row>
    <row r="386" spans="1:11" ht="28.8" x14ac:dyDescent="0.3">
      <c r="A386" s="7" t="s">
        <v>28</v>
      </c>
      <c r="B386" s="8">
        <v>143002339</v>
      </c>
      <c r="C386" s="7" t="s">
        <v>427</v>
      </c>
      <c r="D386" s="7" t="s">
        <v>428</v>
      </c>
      <c r="E386" s="7" t="s">
        <v>430</v>
      </c>
      <c r="F386" s="9">
        <v>22054.67</v>
      </c>
      <c r="G386" s="7" t="s">
        <v>26</v>
      </c>
      <c r="H386" s="7">
        <v>3970</v>
      </c>
      <c r="I386" s="7" t="s">
        <v>15</v>
      </c>
      <c r="J386" s="10" t="s">
        <v>429</v>
      </c>
      <c r="K386" s="2" t="s">
        <v>17</v>
      </c>
    </row>
    <row r="387" spans="1:11" ht="28.8" x14ac:dyDescent="0.3">
      <c r="A387" s="7" t="s">
        <v>28</v>
      </c>
      <c r="B387" s="8">
        <v>143002340</v>
      </c>
      <c r="C387" s="7" t="s">
        <v>427</v>
      </c>
      <c r="D387" s="7" t="s">
        <v>428</v>
      </c>
      <c r="E387" s="7" t="s">
        <v>431</v>
      </c>
      <c r="F387" s="9">
        <v>22354.76</v>
      </c>
      <c r="G387" s="7" t="s">
        <v>26</v>
      </c>
      <c r="H387" s="7">
        <v>3970</v>
      </c>
      <c r="I387" s="7" t="s">
        <v>15</v>
      </c>
      <c r="J387" s="10" t="s">
        <v>429</v>
      </c>
      <c r="K387" s="2" t="s">
        <v>17</v>
      </c>
    </row>
    <row r="388" spans="1:11" ht="28.8" x14ac:dyDescent="0.3">
      <c r="A388" s="7" t="s">
        <v>28</v>
      </c>
      <c r="B388" s="8">
        <v>143002425</v>
      </c>
      <c r="C388" s="7" t="s">
        <v>427</v>
      </c>
      <c r="D388" s="7" t="s">
        <v>428</v>
      </c>
      <c r="E388" s="7" t="s">
        <v>13</v>
      </c>
      <c r="F388" s="9">
        <v>2589.84</v>
      </c>
      <c r="G388" s="7" t="s">
        <v>26</v>
      </c>
      <c r="H388" s="7">
        <v>3970</v>
      </c>
      <c r="I388" s="7" t="s">
        <v>15</v>
      </c>
      <c r="J388" s="10" t="s">
        <v>429</v>
      </c>
      <c r="K388" s="2" t="s">
        <v>17</v>
      </c>
    </row>
    <row r="389" spans="1:11" ht="28.8" x14ac:dyDescent="0.3">
      <c r="A389" s="7" t="s">
        <v>28</v>
      </c>
      <c r="B389" s="8">
        <v>143002426</v>
      </c>
      <c r="C389" s="7" t="s">
        <v>427</v>
      </c>
      <c r="D389" s="7" t="s">
        <v>428</v>
      </c>
      <c r="E389" s="7" t="s">
        <v>13</v>
      </c>
      <c r="F389" s="9">
        <v>1838.8</v>
      </c>
      <c r="G389" s="7" t="s">
        <v>26</v>
      </c>
      <c r="H389" s="7">
        <v>3970</v>
      </c>
      <c r="I389" s="7" t="s">
        <v>15</v>
      </c>
      <c r="J389" s="10" t="s">
        <v>429</v>
      </c>
      <c r="K389" s="2" t="s">
        <v>17</v>
      </c>
    </row>
    <row r="390" spans="1:11" ht="28.8" x14ac:dyDescent="0.3">
      <c r="A390" s="7" t="s">
        <v>28</v>
      </c>
      <c r="B390" s="8">
        <v>143002502</v>
      </c>
      <c r="C390" s="7" t="s">
        <v>427</v>
      </c>
      <c r="D390" s="7" t="s">
        <v>428</v>
      </c>
      <c r="E390" s="7" t="s">
        <v>432</v>
      </c>
      <c r="F390" s="9">
        <v>73606.06</v>
      </c>
      <c r="G390" s="7" t="s">
        <v>26</v>
      </c>
      <c r="H390" s="7">
        <v>3970</v>
      </c>
      <c r="I390" s="7" t="s">
        <v>15</v>
      </c>
      <c r="J390" s="10" t="s">
        <v>429</v>
      </c>
      <c r="K390" s="2" t="s">
        <v>17</v>
      </c>
    </row>
    <row r="391" spans="1:11" ht="57.6" x14ac:dyDescent="0.3">
      <c r="A391" s="7" t="s">
        <v>51</v>
      </c>
      <c r="B391" s="8">
        <v>142000760</v>
      </c>
      <c r="C391" s="7" t="s">
        <v>433</v>
      </c>
      <c r="D391" s="7" t="s">
        <v>434</v>
      </c>
      <c r="E391" s="7" t="s">
        <v>22</v>
      </c>
      <c r="F391" s="9">
        <v>450846.50999999995</v>
      </c>
      <c r="G391" s="7" t="s">
        <v>54</v>
      </c>
      <c r="H391" s="7">
        <v>303</v>
      </c>
      <c r="I391" s="7" t="s">
        <v>15</v>
      </c>
      <c r="J391" s="11" t="s">
        <v>435</v>
      </c>
      <c r="K391" s="2" t="s">
        <v>17</v>
      </c>
    </row>
    <row r="392" spans="1:11" ht="72" x14ac:dyDescent="0.3">
      <c r="A392" s="7" t="s">
        <v>23</v>
      </c>
      <c r="B392" s="8">
        <v>143002367</v>
      </c>
      <c r="C392" s="7" t="s">
        <v>436</v>
      </c>
      <c r="D392" s="7" t="s">
        <v>437</v>
      </c>
      <c r="E392" s="7" t="s">
        <v>13</v>
      </c>
      <c r="F392" s="9">
        <v>1434835.45</v>
      </c>
      <c r="G392" s="7" t="s">
        <v>26</v>
      </c>
      <c r="H392" s="7">
        <v>3912</v>
      </c>
      <c r="I392" s="7" t="s">
        <v>15</v>
      </c>
      <c r="J392" s="11" t="s">
        <v>438</v>
      </c>
      <c r="K392" s="2" t="s">
        <v>17</v>
      </c>
    </row>
    <row r="393" spans="1:11" ht="72" x14ac:dyDescent="0.3">
      <c r="A393" s="7" t="s">
        <v>36</v>
      </c>
      <c r="B393" s="8">
        <v>143002368</v>
      </c>
      <c r="C393" s="7" t="s">
        <v>436</v>
      </c>
      <c r="D393" s="7" t="s">
        <v>437</v>
      </c>
      <c r="E393" s="7" t="s">
        <v>13</v>
      </c>
      <c r="F393" s="9">
        <v>49691.15</v>
      </c>
      <c r="G393" s="7" t="s">
        <v>26</v>
      </c>
      <c r="H393" s="7">
        <v>303</v>
      </c>
      <c r="I393" s="7" t="s">
        <v>15</v>
      </c>
      <c r="J393" s="11" t="s">
        <v>438</v>
      </c>
      <c r="K393" s="2" t="s">
        <v>17</v>
      </c>
    </row>
    <row r="394" spans="1:11" ht="28.8" x14ac:dyDescent="0.3">
      <c r="A394" s="7" t="s">
        <v>18</v>
      </c>
      <c r="B394" s="8">
        <v>141002340</v>
      </c>
      <c r="C394" s="7" t="s">
        <v>439</v>
      </c>
      <c r="D394" s="7" t="s">
        <v>440</v>
      </c>
      <c r="E394" s="7" t="s">
        <v>13</v>
      </c>
      <c r="F394" s="9">
        <v>251798.8</v>
      </c>
      <c r="G394" s="7" t="s">
        <v>14</v>
      </c>
      <c r="H394" s="7">
        <v>3970</v>
      </c>
      <c r="I394" s="7" t="s">
        <v>15</v>
      </c>
      <c r="J394" s="10" t="s">
        <v>441</v>
      </c>
      <c r="K394" s="2" t="s">
        <v>17</v>
      </c>
    </row>
    <row r="395" spans="1:11" ht="43.2" x14ac:dyDescent="0.3">
      <c r="A395" s="7" t="s">
        <v>28</v>
      </c>
      <c r="B395" s="8">
        <v>143002364</v>
      </c>
      <c r="C395" s="7" t="s">
        <v>442</v>
      </c>
      <c r="D395" s="7" t="s">
        <v>443</v>
      </c>
      <c r="E395" s="7" t="s">
        <v>13</v>
      </c>
      <c r="F395" s="9">
        <v>67932.73</v>
      </c>
      <c r="G395" s="7" t="s">
        <v>26</v>
      </c>
      <c r="H395" s="7">
        <v>3970</v>
      </c>
      <c r="I395" s="7" t="s">
        <v>15</v>
      </c>
      <c r="J395" s="10" t="s">
        <v>444</v>
      </c>
      <c r="K395" s="2" t="s">
        <v>17</v>
      </c>
    </row>
    <row r="396" spans="1:11" ht="43.2" x14ac:dyDescent="0.3">
      <c r="A396" s="7" t="s">
        <v>28</v>
      </c>
      <c r="B396" s="8">
        <v>143002365</v>
      </c>
      <c r="C396" s="7" t="s">
        <v>442</v>
      </c>
      <c r="D396" s="7" t="s">
        <v>443</v>
      </c>
      <c r="E396" s="7" t="s">
        <v>13</v>
      </c>
      <c r="F396" s="9">
        <v>60425.74</v>
      </c>
      <c r="G396" s="7" t="s">
        <v>26</v>
      </c>
      <c r="H396" s="7">
        <v>3970</v>
      </c>
      <c r="I396" s="7" t="s">
        <v>15</v>
      </c>
      <c r="J396" s="10" t="s">
        <v>444</v>
      </c>
      <c r="K396" s="2" t="s">
        <v>17</v>
      </c>
    </row>
    <row r="397" spans="1:11" ht="43.2" x14ac:dyDescent="0.3">
      <c r="A397" s="7" t="s">
        <v>18</v>
      </c>
      <c r="B397" s="8">
        <v>141003061</v>
      </c>
      <c r="C397" s="7" t="s">
        <v>445</v>
      </c>
      <c r="D397" s="7" t="s">
        <v>446</v>
      </c>
      <c r="E397" s="7" t="s">
        <v>13</v>
      </c>
      <c r="F397" s="9">
        <v>22346.77</v>
      </c>
      <c r="G397" s="7" t="s">
        <v>14</v>
      </c>
      <c r="H397" s="7">
        <v>3970</v>
      </c>
      <c r="I397" s="7" t="s">
        <v>15</v>
      </c>
      <c r="J397" s="11" t="s">
        <v>447</v>
      </c>
      <c r="K397" s="2" t="s">
        <v>17</v>
      </c>
    </row>
    <row r="398" spans="1:11" ht="43.2" x14ac:dyDescent="0.3">
      <c r="A398" s="7" t="s">
        <v>18</v>
      </c>
      <c r="B398" s="8">
        <v>141003064</v>
      </c>
      <c r="C398" s="7" t="s">
        <v>445</v>
      </c>
      <c r="D398" s="7" t="s">
        <v>446</v>
      </c>
      <c r="E398" s="7" t="s">
        <v>13</v>
      </c>
      <c r="F398" s="9">
        <v>10528.19</v>
      </c>
      <c r="G398" s="7" t="s">
        <v>14</v>
      </c>
      <c r="H398" s="7">
        <v>3970</v>
      </c>
      <c r="I398" s="7" t="s">
        <v>15</v>
      </c>
      <c r="J398" s="11" t="s">
        <v>447</v>
      </c>
      <c r="K398" s="2" t="s">
        <v>17</v>
      </c>
    </row>
    <row r="399" spans="1:11" ht="43.2" x14ac:dyDescent="0.3">
      <c r="A399" s="7" t="s">
        <v>18</v>
      </c>
      <c r="B399" s="8">
        <v>141003072</v>
      </c>
      <c r="C399" s="7" t="s">
        <v>445</v>
      </c>
      <c r="D399" s="7" t="s">
        <v>446</v>
      </c>
      <c r="E399" s="7" t="s">
        <v>13</v>
      </c>
      <c r="F399" s="9">
        <v>0</v>
      </c>
      <c r="G399" s="7" t="s">
        <v>14</v>
      </c>
      <c r="H399" s="7">
        <v>3970</v>
      </c>
      <c r="I399" s="7" t="s">
        <v>15</v>
      </c>
      <c r="J399" s="11" t="s">
        <v>447</v>
      </c>
      <c r="K399" s="2" t="s">
        <v>17</v>
      </c>
    </row>
    <row r="400" spans="1:11" ht="43.2" x14ac:dyDescent="0.3">
      <c r="A400" s="7" t="s">
        <v>364</v>
      </c>
      <c r="B400" s="8">
        <v>141003072</v>
      </c>
      <c r="C400" s="7" t="s">
        <v>445</v>
      </c>
      <c r="D400" s="7" t="s">
        <v>446</v>
      </c>
      <c r="E400" s="7" t="s">
        <v>13</v>
      </c>
      <c r="F400" s="9">
        <v>10922.09</v>
      </c>
      <c r="G400" s="7" t="s">
        <v>14</v>
      </c>
      <c r="H400" s="7">
        <v>3970</v>
      </c>
      <c r="I400" s="7" t="s">
        <v>15</v>
      </c>
      <c r="J400" s="11" t="s">
        <v>447</v>
      </c>
      <c r="K400" s="2" t="s">
        <v>17</v>
      </c>
    </row>
    <row r="401" spans="1:11" ht="43.2" x14ac:dyDescent="0.3">
      <c r="A401" s="7" t="s">
        <v>18</v>
      </c>
      <c r="B401" s="8">
        <v>141003073</v>
      </c>
      <c r="C401" s="7" t="s">
        <v>445</v>
      </c>
      <c r="D401" s="7" t="s">
        <v>446</v>
      </c>
      <c r="E401" s="7" t="s">
        <v>13</v>
      </c>
      <c r="F401" s="9">
        <v>10226.129999999999</v>
      </c>
      <c r="G401" s="7" t="s">
        <v>14</v>
      </c>
      <c r="H401" s="7">
        <v>3970</v>
      </c>
      <c r="I401" s="7" t="s">
        <v>15</v>
      </c>
      <c r="J401" s="11" t="s">
        <v>447</v>
      </c>
      <c r="K401" s="2" t="s">
        <v>17</v>
      </c>
    </row>
    <row r="402" spans="1:11" ht="43.2" x14ac:dyDescent="0.3">
      <c r="A402" s="7" t="s">
        <v>18</v>
      </c>
      <c r="B402" s="8">
        <v>141003074</v>
      </c>
      <c r="C402" s="7" t="s">
        <v>445</v>
      </c>
      <c r="D402" s="7" t="s">
        <v>446</v>
      </c>
      <c r="E402" s="7" t="s">
        <v>13</v>
      </c>
      <c r="F402" s="9">
        <v>0</v>
      </c>
      <c r="G402" s="7" t="s">
        <v>14</v>
      </c>
      <c r="H402" s="7">
        <v>3970</v>
      </c>
      <c r="I402" s="7" t="s">
        <v>15</v>
      </c>
      <c r="J402" s="11" t="s">
        <v>447</v>
      </c>
      <c r="K402" s="2" t="s">
        <v>17</v>
      </c>
    </row>
    <row r="403" spans="1:11" ht="43.2" x14ac:dyDescent="0.3">
      <c r="A403" s="7" t="s">
        <v>364</v>
      </c>
      <c r="B403" s="8">
        <v>141003074</v>
      </c>
      <c r="C403" s="7" t="s">
        <v>445</v>
      </c>
      <c r="D403" s="7" t="s">
        <v>446</v>
      </c>
      <c r="E403" s="7" t="s">
        <v>13</v>
      </c>
      <c r="F403" s="9">
        <v>13819.29</v>
      </c>
      <c r="G403" s="7" t="s">
        <v>14</v>
      </c>
      <c r="H403" s="7">
        <v>3970</v>
      </c>
      <c r="I403" s="7" t="s">
        <v>15</v>
      </c>
      <c r="J403" s="11" t="s">
        <v>447</v>
      </c>
      <c r="K403" s="2" t="s">
        <v>17</v>
      </c>
    </row>
    <row r="404" spans="1:11" ht="43.2" x14ac:dyDescent="0.3">
      <c r="A404" s="7" t="s">
        <v>18</v>
      </c>
      <c r="B404" s="8">
        <v>141003076</v>
      </c>
      <c r="C404" s="7" t="s">
        <v>445</v>
      </c>
      <c r="D404" s="7" t="s">
        <v>446</v>
      </c>
      <c r="E404" s="7" t="s">
        <v>13</v>
      </c>
      <c r="F404" s="9">
        <v>0</v>
      </c>
      <c r="G404" s="7" t="s">
        <v>14</v>
      </c>
      <c r="H404" s="7">
        <v>3970</v>
      </c>
      <c r="I404" s="7" t="s">
        <v>15</v>
      </c>
      <c r="J404" s="11" t="s">
        <v>447</v>
      </c>
      <c r="K404" s="2" t="s">
        <v>17</v>
      </c>
    </row>
    <row r="405" spans="1:11" ht="43.2" x14ac:dyDescent="0.3">
      <c r="A405" s="7" t="s">
        <v>377</v>
      </c>
      <c r="B405" s="8">
        <v>141003076</v>
      </c>
      <c r="C405" s="7" t="s">
        <v>445</v>
      </c>
      <c r="D405" s="7" t="s">
        <v>446</v>
      </c>
      <c r="E405" s="7" t="s">
        <v>13</v>
      </c>
      <c r="F405" s="9">
        <v>14816.53</v>
      </c>
      <c r="G405" s="7" t="s">
        <v>14</v>
      </c>
      <c r="H405" s="7">
        <v>3970</v>
      </c>
      <c r="I405" s="7" t="s">
        <v>15</v>
      </c>
      <c r="J405" s="11" t="s">
        <v>447</v>
      </c>
      <c r="K405" s="2" t="s">
        <v>17</v>
      </c>
    </row>
    <row r="406" spans="1:11" ht="43.2" x14ac:dyDescent="0.3">
      <c r="A406" s="7" t="s">
        <v>18</v>
      </c>
      <c r="B406" s="8">
        <v>141003088</v>
      </c>
      <c r="C406" s="7" t="s">
        <v>445</v>
      </c>
      <c r="D406" s="7" t="s">
        <v>446</v>
      </c>
      <c r="E406" s="7" t="s">
        <v>13</v>
      </c>
      <c r="F406" s="9">
        <v>13289.4</v>
      </c>
      <c r="G406" s="7" t="s">
        <v>14</v>
      </c>
      <c r="H406" s="7">
        <v>3970</v>
      </c>
      <c r="I406" s="7" t="s">
        <v>15</v>
      </c>
      <c r="J406" s="11" t="s">
        <v>447</v>
      </c>
      <c r="K406" s="2" t="s">
        <v>17</v>
      </c>
    </row>
    <row r="407" spans="1:11" ht="43.2" x14ac:dyDescent="0.3">
      <c r="A407" s="7" t="s">
        <v>18</v>
      </c>
      <c r="B407" s="8">
        <v>141003220</v>
      </c>
      <c r="C407" s="7" t="s">
        <v>445</v>
      </c>
      <c r="D407" s="7" t="s">
        <v>446</v>
      </c>
      <c r="E407" s="7" t="s">
        <v>13</v>
      </c>
      <c r="F407" s="9">
        <v>8446.5499999999993</v>
      </c>
      <c r="G407" s="7" t="s">
        <v>14</v>
      </c>
      <c r="H407" s="7">
        <v>3970</v>
      </c>
      <c r="I407" s="7" t="s">
        <v>15</v>
      </c>
      <c r="J407" s="11" t="s">
        <v>447</v>
      </c>
      <c r="K407" s="2" t="s">
        <v>17</v>
      </c>
    </row>
    <row r="408" spans="1:11" ht="43.2" x14ac:dyDescent="0.3">
      <c r="A408" s="7" t="s">
        <v>18</v>
      </c>
      <c r="B408" s="8">
        <v>141003221</v>
      </c>
      <c r="C408" s="7" t="s">
        <v>445</v>
      </c>
      <c r="D408" s="7" t="s">
        <v>446</v>
      </c>
      <c r="E408" s="7" t="s">
        <v>13</v>
      </c>
      <c r="F408" s="9">
        <v>0</v>
      </c>
      <c r="G408" s="7" t="s">
        <v>14</v>
      </c>
      <c r="H408" s="7">
        <v>3970</v>
      </c>
      <c r="I408" s="7" t="s">
        <v>15</v>
      </c>
      <c r="J408" s="11" t="s">
        <v>447</v>
      </c>
      <c r="K408" s="2" t="s">
        <v>17</v>
      </c>
    </row>
    <row r="409" spans="1:11" ht="43.2" x14ac:dyDescent="0.3">
      <c r="A409" s="7" t="s">
        <v>448</v>
      </c>
      <c r="B409" s="8">
        <v>141003221</v>
      </c>
      <c r="C409" s="7" t="s">
        <v>445</v>
      </c>
      <c r="D409" s="7" t="s">
        <v>446</v>
      </c>
      <c r="E409" s="7" t="s">
        <v>13</v>
      </c>
      <c r="F409" s="9">
        <v>7164.36</v>
      </c>
      <c r="G409" s="7" t="s">
        <v>14</v>
      </c>
      <c r="H409" s="7">
        <v>3970</v>
      </c>
      <c r="I409" s="7" t="s">
        <v>15</v>
      </c>
      <c r="J409" s="11" t="s">
        <v>447</v>
      </c>
      <c r="K409" s="2" t="s">
        <v>17</v>
      </c>
    </row>
    <row r="410" spans="1:11" ht="43.2" x14ac:dyDescent="0.3">
      <c r="A410" s="7" t="s">
        <v>18</v>
      </c>
      <c r="B410" s="8">
        <v>141003222</v>
      </c>
      <c r="C410" s="7" t="s">
        <v>445</v>
      </c>
      <c r="D410" s="7" t="s">
        <v>446</v>
      </c>
      <c r="E410" s="7" t="s">
        <v>22</v>
      </c>
      <c r="F410" s="9">
        <v>8943.3000000000011</v>
      </c>
      <c r="G410" s="7" t="s">
        <v>14</v>
      </c>
      <c r="H410" s="7">
        <v>3970</v>
      </c>
      <c r="I410" s="7" t="s">
        <v>15</v>
      </c>
      <c r="J410" s="11" t="s">
        <v>447</v>
      </c>
      <c r="K410" s="2" t="s">
        <v>17</v>
      </c>
    </row>
    <row r="411" spans="1:11" ht="43.2" x14ac:dyDescent="0.3">
      <c r="A411" s="7" t="s">
        <v>18</v>
      </c>
      <c r="B411" s="8">
        <v>141003223</v>
      </c>
      <c r="C411" s="7" t="s">
        <v>445</v>
      </c>
      <c r="D411" s="7" t="s">
        <v>446</v>
      </c>
      <c r="E411" s="7" t="s">
        <v>13</v>
      </c>
      <c r="F411" s="9">
        <v>8494.11</v>
      </c>
      <c r="G411" s="7" t="s">
        <v>14</v>
      </c>
      <c r="H411" s="7">
        <v>3970</v>
      </c>
      <c r="I411" s="7" t="s">
        <v>15</v>
      </c>
      <c r="J411" s="11" t="s">
        <v>447</v>
      </c>
      <c r="K411" s="2" t="s">
        <v>17</v>
      </c>
    </row>
    <row r="412" spans="1:11" ht="43.2" x14ac:dyDescent="0.3">
      <c r="A412" s="7" t="s">
        <v>18</v>
      </c>
      <c r="B412" s="8">
        <v>141003224</v>
      </c>
      <c r="C412" s="7" t="s">
        <v>445</v>
      </c>
      <c r="D412" s="7" t="s">
        <v>446</v>
      </c>
      <c r="E412" s="7" t="s">
        <v>22</v>
      </c>
      <c r="F412" s="9">
        <v>9050.8700000000008</v>
      </c>
      <c r="G412" s="7" t="s">
        <v>14</v>
      </c>
      <c r="H412" s="7">
        <v>3970</v>
      </c>
      <c r="I412" s="7" t="s">
        <v>15</v>
      </c>
      <c r="J412" s="11" t="s">
        <v>447</v>
      </c>
      <c r="K412" s="2" t="s">
        <v>17</v>
      </c>
    </row>
    <row r="413" spans="1:11" ht="43.2" x14ac:dyDescent="0.3">
      <c r="A413" s="7" t="s">
        <v>18</v>
      </c>
      <c r="B413" s="8">
        <v>141003225</v>
      </c>
      <c r="C413" s="7" t="s">
        <v>445</v>
      </c>
      <c r="D413" s="7" t="s">
        <v>446</v>
      </c>
      <c r="E413" s="7" t="s">
        <v>22</v>
      </c>
      <c r="F413" s="9">
        <v>7658.27</v>
      </c>
      <c r="G413" s="7" t="s">
        <v>14</v>
      </c>
      <c r="H413" s="7">
        <v>3970</v>
      </c>
      <c r="I413" s="7" t="s">
        <v>15</v>
      </c>
      <c r="J413" s="11" t="s">
        <v>447</v>
      </c>
      <c r="K413" s="2" t="s">
        <v>17</v>
      </c>
    </row>
    <row r="414" spans="1:11" ht="43.2" x14ac:dyDescent="0.3">
      <c r="A414" s="7" t="s">
        <v>18</v>
      </c>
      <c r="B414" s="8">
        <v>141003281</v>
      </c>
      <c r="C414" s="7" t="s">
        <v>445</v>
      </c>
      <c r="D414" s="7" t="s">
        <v>446</v>
      </c>
      <c r="E414" s="7" t="s">
        <v>13</v>
      </c>
      <c r="F414" s="9">
        <v>7984.16</v>
      </c>
      <c r="G414" s="7" t="s">
        <v>14</v>
      </c>
      <c r="H414" s="7">
        <v>3970</v>
      </c>
      <c r="I414" s="7" t="s">
        <v>15</v>
      </c>
      <c r="J414" s="11" t="s">
        <v>447</v>
      </c>
      <c r="K414" s="2" t="s">
        <v>17</v>
      </c>
    </row>
    <row r="415" spans="1:11" ht="43.2" x14ac:dyDescent="0.3">
      <c r="A415" s="7" t="s">
        <v>18</v>
      </c>
      <c r="B415" s="8">
        <v>141003282</v>
      </c>
      <c r="C415" s="7" t="s">
        <v>445</v>
      </c>
      <c r="D415" s="7" t="s">
        <v>446</v>
      </c>
      <c r="E415" s="7" t="s">
        <v>22</v>
      </c>
      <c r="F415" s="9">
        <v>7268.5199999999995</v>
      </c>
      <c r="G415" s="7" t="s">
        <v>14</v>
      </c>
      <c r="H415" s="7">
        <v>3970</v>
      </c>
      <c r="I415" s="7" t="s">
        <v>15</v>
      </c>
      <c r="J415" s="11" t="s">
        <v>447</v>
      </c>
      <c r="K415" s="2" t="s">
        <v>17</v>
      </c>
    </row>
    <row r="416" spans="1:11" ht="43.2" x14ac:dyDescent="0.3">
      <c r="A416" s="7" t="s">
        <v>28</v>
      </c>
      <c r="B416" s="8">
        <v>143002345</v>
      </c>
      <c r="C416" s="7" t="s">
        <v>445</v>
      </c>
      <c r="D416" s="7" t="s">
        <v>446</v>
      </c>
      <c r="E416" s="7" t="s">
        <v>13</v>
      </c>
      <c r="F416" s="9">
        <v>12608.76</v>
      </c>
      <c r="G416" s="7" t="s">
        <v>26</v>
      </c>
      <c r="H416" s="7">
        <v>3970</v>
      </c>
      <c r="I416" s="7" t="s">
        <v>15</v>
      </c>
      <c r="J416" s="11" t="s">
        <v>447</v>
      </c>
      <c r="K416" s="2" t="s">
        <v>17</v>
      </c>
    </row>
    <row r="417" spans="1:11" ht="43.2" x14ac:dyDescent="0.3">
      <c r="A417" s="7" t="s">
        <v>28</v>
      </c>
      <c r="B417" s="8">
        <v>143002353</v>
      </c>
      <c r="C417" s="7" t="s">
        <v>445</v>
      </c>
      <c r="D417" s="7" t="s">
        <v>446</v>
      </c>
      <c r="E417" s="7" t="s">
        <v>22</v>
      </c>
      <c r="F417" s="9">
        <v>28897.13</v>
      </c>
      <c r="G417" s="7" t="s">
        <v>26</v>
      </c>
      <c r="H417" s="7">
        <v>3970</v>
      </c>
      <c r="I417" s="7" t="s">
        <v>15</v>
      </c>
      <c r="J417" s="11" t="s">
        <v>447</v>
      </c>
      <c r="K417" s="2" t="s">
        <v>17</v>
      </c>
    </row>
    <row r="418" spans="1:11" ht="43.2" x14ac:dyDescent="0.3">
      <c r="A418" s="7" t="s">
        <v>28</v>
      </c>
      <c r="B418" s="8">
        <v>143002381</v>
      </c>
      <c r="C418" s="7" t="s">
        <v>445</v>
      </c>
      <c r="D418" s="7" t="s">
        <v>446</v>
      </c>
      <c r="E418" s="7" t="s">
        <v>22</v>
      </c>
      <c r="F418" s="9">
        <v>17151.940000000006</v>
      </c>
      <c r="G418" s="7" t="s">
        <v>26</v>
      </c>
      <c r="H418" s="7">
        <v>3970</v>
      </c>
      <c r="I418" s="7" t="s">
        <v>15</v>
      </c>
      <c r="J418" s="11" t="s">
        <v>447</v>
      </c>
      <c r="K418" s="2" t="s">
        <v>17</v>
      </c>
    </row>
    <row r="419" spans="1:11" ht="43.2" x14ac:dyDescent="0.3">
      <c r="A419" s="7" t="s">
        <v>28</v>
      </c>
      <c r="B419" s="8">
        <v>143002382</v>
      </c>
      <c r="C419" s="7" t="s">
        <v>445</v>
      </c>
      <c r="D419" s="7" t="s">
        <v>446</v>
      </c>
      <c r="E419" s="7" t="s">
        <v>13</v>
      </c>
      <c r="F419" s="9">
        <v>8290.31</v>
      </c>
      <c r="G419" s="7" t="s">
        <v>26</v>
      </c>
      <c r="H419" s="7">
        <v>3970</v>
      </c>
      <c r="I419" s="7" t="s">
        <v>15</v>
      </c>
      <c r="J419" s="11" t="s">
        <v>447</v>
      </c>
      <c r="K419" s="2" t="s">
        <v>17</v>
      </c>
    </row>
    <row r="420" spans="1:11" ht="43.2" x14ac:dyDescent="0.3">
      <c r="A420" s="7" t="s">
        <v>28</v>
      </c>
      <c r="B420" s="8">
        <v>143002383</v>
      </c>
      <c r="C420" s="7" t="s">
        <v>445</v>
      </c>
      <c r="D420" s="7" t="s">
        <v>446</v>
      </c>
      <c r="E420" s="7" t="s">
        <v>13</v>
      </c>
      <c r="F420" s="9">
        <v>13936.28</v>
      </c>
      <c r="G420" s="7" t="s">
        <v>26</v>
      </c>
      <c r="H420" s="7">
        <v>3970</v>
      </c>
      <c r="I420" s="7" t="s">
        <v>15</v>
      </c>
      <c r="J420" s="11" t="s">
        <v>447</v>
      </c>
      <c r="K420" s="2" t="s">
        <v>17</v>
      </c>
    </row>
    <row r="421" spans="1:11" ht="43.2" x14ac:dyDescent="0.3">
      <c r="A421" s="7" t="s">
        <v>28</v>
      </c>
      <c r="B421" s="8">
        <v>143002384</v>
      </c>
      <c r="C421" s="7" t="s">
        <v>445</v>
      </c>
      <c r="D421" s="7" t="s">
        <v>446</v>
      </c>
      <c r="E421" s="7" t="s">
        <v>22</v>
      </c>
      <c r="F421" s="9">
        <v>11020.58</v>
      </c>
      <c r="G421" s="7" t="s">
        <v>26</v>
      </c>
      <c r="H421" s="7">
        <v>3970</v>
      </c>
      <c r="I421" s="7" t="s">
        <v>15</v>
      </c>
      <c r="J421" s="11" t="s">
        <v>447</v>
      </c>
      <c r="K421" s="2" t="s">
        <v>17</v>
      </c>
    </row>
    <row r="422" spans="1:11" ht="43.2" x14ac:dyDescent="0.3">
      <c r="A422" s="7" t="s">
        <v>28</v>
      </c>
      <c r="B422" s="8">
        <v>143002385</v>
      </c>
      <c r="C422" s="7" t="s">
        <v>445</v>
      </c>
      <c r="D422" s="7" t="s">
        <v>446</v>
      </c>
      <c r="E422" s="7" t="s">
        <v>13</v>
      </c>
      <c r="F422" s="9">
        <v>5961.55</v>
      </c>
      <c r="G422" s="7" t="s">
        <v>26</v>
      </c>
      <c r="H422" s="7">
        <v>3970</v>
      </c>
      <c r="I422" s="7" t="s">
        <v>15</v>
      </c>
      <c r="J422" s="11" t="s">
        <v>447</v>
      </c>
      <c r="K422" s="2" t="s">
        <v>17</v>
      </c>
    </row>
    <row r="423" spans="1:11" ht="57.6" x14ac:dyDescent="0.3">
      <c r="A423" s="7" t="s">
        <v>18</v>
      </c>
      <c r="B423" s="8">
        <v>141003144</v>
      </c>
      <c r="C423" s="7" t="s">
        <v>449</v>
      </c>
      <c r="D423" s="7" t="s">
        <v>450</v>
      </c>
      <c r="E423" s="7" t="s">
        <v>22</v>
      </c>
      <c r="F423" s="9">
        <v>338083.97000000003</v>
      </c>
      <c r="G423" s="7" t="s">
        <v>14</v>
      </c>
      <c r="H423" s="7">
        <v>3970</v>
      </c>
      <c r="I423" s="7" t="s">
        <v>15</v>
      </c>
      <c r="J423" s="11" t="s">
        <v>451</v>
      </c>
      <c r="K423" s="2" t="s">
        <v>17</v>
      </c>
    </row>
    <row r="424" spans="1:11" ht="72" x14ac:dyDescent="0.3">
      <c r="A424" s="7" t="s">
        <v>23</v>
      </c>
      <c r="B424" s="8">
        <v>143002351</v>
      </c>
      <c r="C424" s="7" t="s">
        <v>452</v>
      </c>
      <c r="D424" s="7" t="s">
        <v>453</v>
      </c>
      <c r="E424" s="7" t="s">
        <v>13</v>
      </c>
      <c r="F424" s="9">
        <v>313655.82</v>
      </c>
      <c r="G424" s="7" t="s">
        <v>26</v>
      </c>
      <c r="H424" s="7">
        <v>3912</v>
      </c>
      <c r="I424" s="7" t="s">
        <v>15</v>
      </c>
      <c r="J424" s="11" t="s">
        <v>454</v>
      </c>
      <c r="K424" s="2" t="s">
        <v>17</v>
      </c>
    </row>
    <row r="425" spans="1:11" ht="72" x14ac:dyDescent="0.3">
      <c r="A425" s="7" t="s">
        <v>36</v>
      </c>
      <c r="B425" s="8">
        <v>143002352</v>
      </c>
      <c r="C425" s="7" t="s">
        <v>452</v>
      </c>
      <c r="D425" s="7" t="s">
        <v>453</v>
      </c>
      <c r="E425" s="7" t="s">
        <v>22</v>
      </c>
      <c r="F425" s="9">
        <v>99483.87000000001</v>
      </c>
      <c r="G425" s="7" t="s">
        <v>26</v>
      </c>
      <c r="H425" s="7">
        <v>303</v>
      </c>
      <c r="I425" s="7" t="s">
        <v>15</v>
      </c>
      <c r="J425" s="11" t="s">
        <v>454</v>
      </c>
      <c r="K425" s="2" t="s">
        <v>17</v>
      </c>
    </row>
    <row r="426" spans="1:11" ht="72" x14ac:dyDescent="0.3">
      <c r="A426" s="7" t="s">
        <v>23</v>
      </c>
      <c r="B426" s="8">
        <v>143002890</v>
      </c>
      <c r="C426" s="7" t="s">
        <v>455</v>
      </c>
      <c r="D426" s="7" t="s">
        <v>456</v>
      </c>
      <c r="E426" s="7" t="s">
        <v>22</v>
      </c>
      <c r="F426" s="9">
        <v>493356.94</v>
      </c>
      <c r="G426" s="7" t="s">
        <v>26</v>
      </c>
      <c r="H426" s="7">
        <v>3912</v>
      </c>
      <c r="I426" s="7" t="s">
        <v>15</v>
      </c>
      <c r="J426" s="11" t="s">
        <v>454</v>
      </c>
      <c r="K426" s="2" t="s">
        <v>17</v>
      </c>
    </row>
    <row r="427" spans="1:11" ht="72" x14ac:dyDescent="0.3">
      <c r="A427" s="7" t="s">
        <v>36</v>
      </c>
      <c r="B427" s="8">
        <v>143003135</v>
      </c>
      <c r="C427" s="7" t="s">
        <v>455</v>
      </c>
      <c r="D427" s="7" t="s">
        <v>456</v>
      </c>
      <c r="E427" s="7" t="s">
        <v>457</v>
      </c>
      <c r="F427" s="9">
        <v>49597.83</v>
      </c>
      <c r="G427" s="7" t="s">
        <v>26</v>
      </c>
      <c r="H427" s="7">
        <v>303</v>
      </c>
      <c r="I427" s="7" t="s">
        <v>15</v>
      </c>
      <c r="J427" s="11" t="s">
        <v>454</v>
      </c>
      <c r="K427" s="2" t="s">
        <v>17</v>
      </c>
    </row>
    <row r="428" spans="1:11" ht="72" x14ac:dyDescent="0.3">
      <c r="A428" s="7" t="s">
        <v>23</v>
      </c>
      <c r="B428" s="8">
        <v>143002349</v>
      </c>
      <c r="C428" s="7" t="s">
        <v>458</v>
      </c>
      <c r="D428" s="7" t="s">
        <v>459</v>
      </c>
      <c r="E428" s="7" t="s">
        <v>13</v>
      </c>
      <c r="F428" s="9">
        <v>251820.46</v>
      </c>
      <c r="G428" s="7" t="s">
        <v>26</v>
      </c>
      <c r="H428" s="7">
        <v>3912</v>
      </c>
      <c r="I428" s="7" t="s">
        <v>15</v>
      </c>
      <c r="J428" s="11" t="s">
        <v>454</v>
      </c>
      <c r="K428" s="2" t="s">
        <v>17</v>
      </c>
    </row>
    <row r="429" spans="1:11" ht="72" x14ac:dyDescent="0.3">
      <c r="A429" s="7" t="s">
        <v>23</v>
      </c>
      <c r="B429" s="8">
        <v>143002891</v>
      </c>
      <c r="C429" s="7" t="s">
        <v>460</v>
      </c>
      <c r="D429" s="7" t="s">
        <v>461</v>
      </c>
      <c r="E429" s="7" t="s">
        <v>22</v>
      </c>
      <c r="F429" s="9">
        <v>218272.01</v>
      </c>
      <c r="G429" s="7" t="s">
        <v>26</v>
      </c>
      <c r="H429" s="7">
        <v>3912</v>
      </c>
      <c r="I429" s="7" t="s">
        <v>15</v>
      </c>
      <c r="J429" s="11" t="s">
        <v>454</v>
      </c>
      <c r="K429" s="2" t="s">
        <v>17</v>
      </c>
    </row>
    <row r="430" spans="1:11" ht="72" x14ac:dyDescent="0.3">
      <c r="A430" s="7" t="s">
        <v>36</v>
      </c>
      <c r="B430" s="8">
        <v>143003136</v>
      </c>
      <c r="C430" s="7" t="s">
        <v>460</v>
      </c>
      <c r="D430" s="7" t="s">
        <v>461</v>
      </c>
      <c r="E430" s="7" t="s">
        <v>462</v>
      </c>
      <c r="F430" s="9">
        <v>49959.56</v>
      </c>
      <c r="G430" s="7" t="s">
        <v>26</v>
      </c>
      <c r="H430" s="7">
        <v>303</v>
      </c>
      <c r="I430" s="7" t="s">
        <v>15</v>
      </c>
      <c r="J430" s="11" t="s">
        <v>454</v>
      </c>
      <c r="K430" s="2" t="s">
        <v>17</v>
      </c>
    </row>
    <row r="431" spans="1:11" ht="72" x14ac:dyDescent="0.3">
      <c r="A431" s="7" t="s">
        <v>36</v>
      </c>
      <c r="B431" s="8">
        <v>143003138</v>
      </c>
      <c r="C431" s="7" t="s">
        <v>460</v>
      </c>
      <c r="D431" s="7" t="s">
        <v>461</v>
      </c>
      <c r="E431" s="7" t="s">
        <v>463</v>
      </c>
      <c r="F431" s="9">
        <v>16879.849999999999</v>
      </c>
      <c r="G431" s="7" t="s">
        <v>26</v>
      </c>
      <c r="H431" s="7">
        <v>303</v>
      </c>
      <c r="I431" s="7" t="s">
        <v>15</v>
      </c>
      <c r="J431" s="11" t="s">
        <v>454</v>
      </c>
      <c r="K431" s="2" t="s">
        <v>17</v>
      </c>
    </row>
    <row r="432" spans="1:11" ht="57.6" x14ac:dyDescent="0.3">
      <c r="A432" s="7" t="s">
        <v>23</v>
      </c>
      <c r="B432" s="8">
        <v>143002327</v>
      </c>
      <c r="C432" s="7" t="s">
        <v>464</v>
      </c>
      <c r="D432" s="7" t="s">
        <v>465</v>
      </c>
      <c r="E432" s="7" t="s">
        <v>13</v>
      </c>
      <c r="F432" s="9">
        <v>140251.4</v>
      </c>
      <c r="G432" s="7" t="s">
        <v>26</v>
      </c>
      <c r="H432" s="7">
        <v>3912</v>
      </c>
      <c r="I432" s="7" t="s">
        <v>15</v>
      </c>
      <c r="J432" s="11" t="s">
        <v>466</v>
      </c>
      <c r="K432" s="2" t="s">
        <v>17</v>
      </c>
    </row>
    <row r="433" spans="1:11" ht="57.6" x14ac:dyDescent="0.3">
      <c r="A433" s="7" t="s">
        <v>23</v>
      </c>
      <c r="B433" s="8">
        <v>143002892</v>
      </c>
      <c r="C433" s="7" t="s">
        <v>467</v>
      </c>
      <c r="D433" s="7" t="s">
        <v>468</v>
      </c>
      <c r="E433" s="7" t="s">
        <v>22</v>
      </c>
      <c r="F433" s="9">
        <v>46814.66</v>
      </c>
      <c r="G433" s="7" t="s">
        <v>26</v>
      </c>
      <c r="H433" s="7">
        <v>3912</v>
      </c>
      <c r="I433" s="7" t="s">
        <v>15</v>
      </c>
      <c r="J433" s="11" t="s">
        <v>466</v>
      </c>
      <c r="K433" s="2" t="s">
        <v>17</v>
      </c>
    </row>
    <row r="434" spans="1:11" ht="57.6" x14ac:dyDescent="0.3">
      <c r="A434" s="7" t="s">
        <v>36</v>
      </c>
      <c r="B434" s="8">
        <v>143003300</v>
      </c>
      <c r="C434" s="7" t="s">
        <v>467</v>
      </c>
      <c r="D434" s="7" t="s">
        <v>468</v>
      </c>
      <c r="E434" s="7" t="s">
        <v>22</v>
      </c>
      <c r="F434" s="9">
        <v>72752.94</v>
      </c>
      <c r="G434" s="7" t="s">
        <v>26</v>
      </c>
      <c r="H434" s="7">
        <v>303</v>
      </c>
      <c r="I434" s="7" t="s">
        <v>15</v>
      </c>
      <c r="J434" s="11" t="s">
        <v>466</v>
      </c>
      <c r="K434" s="2" t="s">
        <v>17</v>
      </c>
    </row>
    <row r="435" spans="1:11" ht="115.2" x14ac:dyDescent="0.3">
      <c r="A435" s="7" t="s">
        <v>10</v>
      </c>
      <c r="B435" s="8">
        <v>141002423</v>
      </c>
      <c r="C435" s="7" t="s">
        <v>469</v>
      </c>
      <c r="D435" s="7" t="s">
        <v>470</v>
      </c>
      <c r="E435" s="7" t="s">
        <v>22</v>
      </c>
      <c r="F435" s="9">
        <v>73922.720000000001</v>
      </c>
      <c r="G435" s="7" t="s">
        <v>14</v>
      </c>
      <c r="H435" s="7">
        <v>3912</v>
      </c>
      <c r="I435" s="7" t="s">
        <v>15</v>
      </c>
      <c r="J435" s="11" t="s">
        <v>471</v>
      </c>
      <c r="K435" s="2" t="s">
        <v>17</v>
      </c>
    </row>
    <row r="436" spans="1:11" ht="115.2" x14ac:dyDescent="0.3">
      <c r="A436" s="7" t="s">
        <v>10</v>
      </c>
      <c r="B436" s="8">
        <v>141002425</v>
      </c>
      <c r="C436" s="7" t="s">
        <v>469</v>
      </c>
      <c r="D436" s="7" t="s">
        <v>470</v>
      </c>
      <c r="E436" s="7" t="s">
        <v>13</v>
      </c>
      <c r="F436" s="9">
        <v>124693.83</v>
      </c>
      <c r="G436" s="7" t="s">
        <v>14</v>
      </c>
      <c r="H436" s="7">
        <v>3912</v>
      </c>
      <c r="I436" s="7" t="s">
        <v>15</v>
      </c>
      <c r="J436" s="11" t="s">
        <v>471</v>
      </c>
      <c r="K436" s="2" t="s">
        <v>17</v>
      </c>
    </row>
    <row r="437" spans="1:11" ht="115.2" x14ac:dyDescent="0.3">
      <c r="A437" s="7" t="s">
        <v>18</v>
      </c>
      <c r="B437" s="8">
        <v>141002768</v>
      </c>
      <c r="C437" s="7" t="s">
        <v>469</v>
      </c>
      <c r="D437" s="7" t="s">
        <v>470</v>
      </c>
      <c r="E437" s="7" t="s">
        <v>22</v>
      </c>
      <c r="F437" s="9">
        <v>22685.29</v>
      </c>
      <c r="G437" s="7" t="s">
        <v>14</v>
      </c>
      <c r="H437" s="7">
        <v>3970</v>
      </c>
      <c r="I437" s="7" t="s">
        <v>15</v>
      </c>
      <c r="J437" s="11" t="s">
        <v>472</v>
      </c>
      <c r="K437" s="2" t="s">
        <v>17</v>
      </c>
    </row>
    <row r="438" spans="1:11" ht="115.2" x14ac:dyDescent="0.3">
      <c r="A438" s="7" t="s">
        <v>364</v>
      </c>
      <c r="B438" s="8">
        <v>141002873</v>
      </c>
      <c r="C438" s="7" t="s">
        <v>469</v>
      </c>
      <c r="D438" s="7" t="s">
        <v>470</v>
      </c>
      <c r="E438" s="7" t="s">
        <v>22</v>
      </c>
      <c r="F438" s="9">
        <v>657.94</v>
      </c>
      <c r="G438" s="7" t="s">
        <v>14</v>
      </c>
      <c r="H438" s="7">
        <v>3970</v>
      </c>
      <c r="I438" s="7" t="s">
        <v>15</v>
      </c>
      <c r="J438" s="11" t="s">
        <v>472</v>
      </c>
      <c r="K438" s="2" t="s">
        <v>17</v>
      </c>
    </row>
    <row r="439" spans="1:11" ht="115.2" x14ac:dyDescent="0.3">
      <c r="A439" s="7" t="s">
        <v>28</v>
      </c>
      <c r="B439" s="8">
        <v>143002325</v>
      </c>
      <c r="C439" s="7" t="s">
        <v>469</v>
      </c>
      <c r="D439" s="7" t="s">
        <v>470</v>
      </c>
      <c r="E439" s="7" t="s">
        <v>22</v>
      </c>
      <c r="F439" s="9">
        <v>354558.31000000006</v>
      </c>
      <c r="G439" s="7" t="s">
        <v>26</v>
      </c>
      <c r="H439" s="7">
        <v>3970</v>
      </c>
      <c r="I439" s="7" t="s">
        <v>15</v>
      </c>
      <c r="J439" s="11" t="s">
        <v>473</v>
      </c>
      <c r="K439" s="2" t="s">
        <v>17</v>
      </c>
    </row>
    <row r="440" spans="1:11" ht="115.2" x14ac:dyDescent="0.3">
      <c r="A440" s="7" t="s">
        <v>23</v>
      </c>
      <c r="B440" s="8">
        <v>143002370</v>
      </c>
      <c r="C440" s="7" t="s">
        <v>469</v>
      </c>
      <c r="D440" s="7" t="s">
        <v>470</v>
      </c>
      <c r="E440" s="7" t="s">
        <v>13</v>
      </c>
      <c r="F440" s="9">
        <v>135983.26</v>
      </c>
      <c r="G440" s="7" t="s">
        <v>26</v>
      </c>
      <c r="H440" s="7">
        <v>3912</v>
      </c>
      <c r="I440" s="7" t="s">
        <v>15</v>
      </c>
      <c r="J440" s="11" t="s">
        <v>473</v>
      </c>
      <c r="K440" s="2" t="s">
        <v>17</v>
      </c>
    </row>
    <row r="441" spans="1:11" x14ac:dyDescent="0.3">
      <c r="A441" s="7" t="s">
        <v>36</v>
      </c>
      <c r="B441" s="8">
        <v>143003065</v>
      </c>
      <c r="C441" s="7" t="s">
        <v>474</v>
      </c>
      <c r="D441" s="7" t="s">
        <v>475</v>
      </c>
      <c r="E441" s="7" t="s">
        <v>476</v>
      </c>
      <c r="F441" s="9">
        <v>58297.49</v>
      </c>
      <c r="G441" s="7" t="s">
        <v>26</v>
      </c>
      <c r="H441" s="7">
        <v>303</v>
      </c>
      <c r="I441" s="7" t="s">
        <v>15</v>
      </c>
      <c r="J441" s="11" t="s">
        <v>46</v>
      </c>
    </row>
    <row r="442" spans="1:11" ht="57.6" x14ac:dyDescent="0.3">
      <c r="A442" s="7" t="s">
        <v>23</v>
      </c>
      <c r="B442" s="8">
        <v>143003872</v>
      </c>
      <c r="C442" s="7" t="s">
        <v>477</v>
      </c>
      <c r="D442" s="7" t="s">
        <v>478</v>
      </c>
      <c r="E442" s="7" t="s">
        <v>22</v>
      </c>
      <c r="F442" s="9">
        <v>529294.49</v>
      </c>
      <c r="G442" s="7" t="s">
        <v>26</v>
      </c>
      <c r="H442" s="7">
        <v>3912</v>
      </c>
      <c r="I442" s="7" t="s">
        <v>15</v>
      </c>
      <c r="J442" s="11" t="s">
        <v>479</v>
      </c>
      <c r="K442" s="2" t="s">
        <v>17</v>
      </c>
    </row>
    <row r="443" spans="1:11" ht="72" x14ac:dyDescent="0.3">
      <c r="A443" s="7" t="s">
        <v>36</v>
      </c>
      <c r="B443" s="8">
        <v>143003922</v>
      </c>
      <c r="C443" s="7" t="s">
        <v>477</v>
      </c>
      <c r="D443" s="7" t="s">
        <v>478</v>
      </c>
      <c r="E443" s="7" t="s">
        <v>22</v>
      </c>
      <c r="F443" s="9">
        <v>895224.62</v>
      </c>
      <c r="G443" s="7" t="s">
        <v>26</v>
      </c>
      <c r="H443" s="7">
        <v>303</v>
      </c>
      <c r="I443" s="7" t="s">
        <v>15</v>
      </c>
      <c r="J443" s="11" t="s">
        <v>480</v>
      </c>
      <c r="K443" s="2" t="s">
        <v>17</v>
      </c>
    </row>
    <row r="444" spans="1:11" x14ac:dyDescent="0.3">
      <c r="A444" s="7" t="s">
        <v>36</v>
      </c>
      <c r="B444" s="8">
        <v>143002600</v>
      </c>
      <c r="C444" s="7" t="s">
        <v>481</v>
      </c>
      <c r="D444" s="7" t="s">
        <v>482</v>
      </c>
      <c r="E444" s="7" t="s">
        <v>22</v>
      </c>
      <c r="F444" s="9">
        <v>86390.1</v>
      </c>
      <c r="G444" s="7" t="s">
        <v>26</v>
      </c>
      <c r="H444" s="7">
        <v>303</v>
      </c>
      <c r="I444" s="7" t="s">
        <v>15</v>
      </c>
      <c r="J444" s="11" t="s">
        <v>46</v>
      </c>
    </row>
    <row r="445" spans="1:11" ht="72" x14ac:dyDescent="0.3">
      <c r="A445" s="7" t="s">
        <v>23</v>
      </c>
      <c r="B445" s="8">
        <v>143002505</v>
      </c>
      <c r="C445" s="7" t="s">
        <v>483</v>
      </c>
      <c r="D445" s="7" t="s">
        <v>484</v>
      </c>
      <c r="E445" s="7" t="s">
        <v>13</v>
      </c>
      <c r="F445" s="9">
        <v>123040.63</v>
      </c>
      <c r="G445" s="7" t="s">
        <v>26</v>
      </c>
      <c r="H445" s="7">
        <v>3912</v>
      </c>
      <c r="I445" s="7" t="s">
        <v>15</v>
      </c>
      <c r="J445" s="11" t="s">
        <v>485</v>
      </c>
      <c r="K445" s="2" t="s">
        <v>38</v>
      </c>
    </row>
    <row r="446" spans="1:11" ht="72" x14ac:dyDescent="0.3">
      <c r="A446" s="7" t="s">
        <v>36</v>
      </c>
      <c r="B446" s="8">
        <v>143002545</v>
      </c>
      <c r="C446" s="7" t="s">
        <v>483</v>
      </c>
      <c r="D446" s="7" t="s">
        <v>484</v>
      </c>
      <c r="E446" s="7" t="s">
        <v>22</v>
      </c>
      <c r="F446" s="9">
        <v>374171.65</v>
      </c>
      <c r="G446" s="7" t="s">
        <v>26</v>
      </c>
      <c r="H446" s="7">
        <v>303</v>
      </c>
      <c r="I446" s="7" t="s">
        <v>15</v>
      </c>
      <c r="J446" s="11" t="s">
        <v>485</v>
      </c>
      <c r="K446" s="2" t="s">
        <v>38</v>
      </c>
    </row>
    <row r="447" spans="1:11" x14ac:dyDescent="0.3">
      <c r="A447" s="7" t="s">
        <v>36</v>
      </c>
      <c r="B447" s="8">
        <v>143002329</v>
      </c>
      <c r="C447" s="7" t="s">
        <v>486</v>
      </c>
      <c r="D447" s="7" t="s">
        <v>487</v>
      </c>
      <c r="E447" s="7" t="s">
        <v>13</v>
      </c>
      <c r="F447" s="9">
        <v>1139.570000000007</v>
      </c>
      <c r="G447" s="7" t="s">
        <v>26</v>
      </c>
      <c r="H447" s="7">
        <v>303</v>
      </c>
      <c r="I447" s="7" t="s">
        <v>15</v>
      </c>
      <c r="J447" s="11" t="s">
        <v>46</v>
      </c>
    </row>
    <row r="448" spans="1:11" s="16" customFormat="1" ht="43.2" x14ac:dyDescent="0.3">
      <c r="A448" s="12" t="s">
        <v>36</v>
      </c>
      <c r="B448" s="13">
        <v>143002056</v>
      </c>
      <c r="C448" s="12" t="s">
        <v>488</v>
      </c>
      <c r="D448" s="12" t="s">
        <v>489</v>
      </c>
      <c r="E448" s="12" t="s">
        <v>13</v>
      </c>
      <c r="F448" s="14">
        <v>330678.34000000003</v>
      </c>
      <c r="G448" s="12" t="s">
        <v>26</v>
      </c>
      <c r="H448" s="12">
        <v>303</v>
      </c>
      <c r="I448" s="12" t="s">
        <v>15</v>
      </c>
      <c r="J448" s="15" t="s">
        <v>490</v>
      </c>
      <c r="K448" s="21" t="s">
        <v>17</v>
      </c>
    </row>
    <row r="449" spans="1:11" ht="43.2" x14ac:dyDescent="0.3">
      <c r="A449" s="7" t="s">
        <v>23</v>
      </c>
      <c r="B449" s="8">
        <v>143002699</v>
      </c>
      <c r="C449" s="7" t="s">
        <v>488</v>
      </c>
      <c r="D449" s="7" t="s">
        <v>489</v>
      </c>
      <c r="E449" s="7" t="s">
        <v>13</v>
      </c>
      <c r="F449" s="9">
        <v>140197.26</v>
      </c>
      <c r="G449" s="7" t="s">
        <v>26</v>
      </c>
      <c r="H449" s="7">
        <v>3912</v>
      </c>
      <c r="I449" s="7" t="s">
        <v>15</v>
      </c>
      <c r="J449" s="11" t="s">
        <v>490</v>
      </c>
      <c r="K449" s="2" t="s">
        <v>17</v>
      </c>
    </row>
    <row r="450" spans="1:11" ht="28.8" x14ac:dyDescent="0.3">
      <c r="A450" s="7" t="s">
        <v>36</v>
      </c>
      <c r="B450" s="8">
        <v>143002334</v>
      </c>
      <c r="C450" s="7" t="s">
        <v>491</v>
      </c>
      <c r="D450" s="7" t="s">
        <v>492</v>
      </c>
      <c r="E450" s="7" t="s">
        <v>13</v>
      </c>
      <c r="F450" s="9">
        <v>561039.96</v>
      </c>
      <c r="G450" s="7" t="s">
        <v>26</v>
      </c>
      <c r="H450" s="7">
        <v>303</v>
      </c>
      <c r="I450" s="7" t="s">
        <v>15</v>
      </c>
      <c r="J450" s="11" t="s">
        <v>493</v>
      </c>
      <c r="K450" s="2" t="s">
        <v>17</v>
      </c>
    </row>
    <row r="451" spans="1:11" x14ac:dyDescent="0.3">
      <c r="A451" s="7" t="s">
        <v>36</v>
      </c>
      <c r="B451" s="8">
        <v>143003513</v>
      </c>
      <c r="C451" s="7" t="s">
        <v>494</v>
      </c>
      <c r="D451" s="7" t="s">
        <v>495</v>
      </c>
      <c r="E451" s="7" t="s">
        <v>22</v>
      </c>
      <c r="F451" s="9">
        <v>52407.18</v>
      </c>
      <c r="G451" s="7" t="s">
        <v>26</v>
      </c>
      <c r="H451" s="7">
        <v>303</v>
      </c>
      <c r="I451" s="7" t="s">
        <v>15</v>
      </c>
      <c r="J451" s="11" t="s">
        <v>46</v>
      </c>
    </row>
    <row r="452" spans="1:11" x14ac:dyDescent="0.3">
      <c r="A452" s="7" t="s">
        <v>23</v>
      </c>
      <c r="B452" s="8">
        <v>143002448</v>
      </c>
      <c r="C452" s="7" t="s">
        <v>496</v>
      </c>
      <c r="D452" s="7" t="s">
        <v>497</v>
      </c>
      <c r="E452" s="7" t="s">
        <v>13</v>
      </c>
      <c r="F452" s="9">
        <v>30138.66</v>
      </c>
      <c r="G452" s="7" t="s">
        <v>26</v>
      </c>
      <c r="H452" s="7">
        <v>3912</v>
      </c>
      <c r="I452" s="7" t="s">
        <v>15</v>
      </c>
      <c r="J452" s="11" t="s">
        <v>46</v>
      </c>
    </row>
    <row r="453" spans="1:11" x14ac:dyDescent="0.3">
      <c r="A453" s="7" t="s">
        <v>36</v>
      </c>
      <c r="B453" s="8">
        <v>143002449</v>
      </c>
      <c r="C453" s="7" t="s">
        <v>496</v>
      </c>
      <c r="D453" s="7" t="s">
        <v>497</v>
      </c>
      <c r="E453" s="7" t="s">
        <v>22</v>
      </c>
      <c r="F453" s="9">
        <v>15393.529999999999</v>
      </c>
      <c r="G453" s="7" t="s">
        <v>26</v>
      </c>
      <c r="H453" s="7">
        <v>303</v>
      </c>
      <c r="I453" s="7" t="s">
        <v>15</v>
      </c>
      <c r="J453" s="11" t="s">
        <v>46</v>
      </c>
    </row>
    <row r="454" spans="1:11" ht="57.6" x14ac:dyDescent="0.3">
      <c r="A454" s="7" t="s">
        <v>36</v>
      </c>
      <c r="B454" s="8">
        <v>143002208</v>
      </c>
      <c r="C454" s="7" t="s">
        <v>498</v>
      </c>
      <c r="D454" s="7" t="s">
        <v>499</v>
      </c>
      <c r="E454" s="7" t="s">
        <v>13</v>
      </c>
      <c r="F454" s="9">
        <v>34150.85</v>
      </c>
      <c r="G454" s="7" t="s">
        <v>26</v>
      </c>
      <c r="H454" s="7">
        <v>303</v>
      </c>
      <c r="I454" s="7" t="s">
        <v>15</v>
      </c>
      <c r="J454" s="11" t="s">
        <v>500</v>
      </c>
      <c r="K454" s="2" t="s">
        <v>38</v>
      </c>
    </row>
    <row r="455" spans="1:11" ht="57.6" x14ac:dyDescent="0.3">
      <c r="A455" s="7" t="s">
        <v>36</v>
      </c>
      <c r="B455" s="8">
        <v>143003010</v>
      </c>
      <c r="C455" s="7" t="s">
        <v>498</v>
      </c>
      <c r="D455" s="7" t="s">
        <v>499</v>
      </c>
      <c r="E455" s="7" t="s">
        <v>22</v>
      </c>
      <c r="F455" s="9">
        <v>2270762.4799999995</v>
      </c>
      <c r="G455" s="7" t="s">
        <v>26</v>
      </c>
      <c r="H455" s="7">
        <v>303</v>
      </c>
      <c r="I455" s="7" t="s">
        <v>15</v>
      </c>
      <c r="J455" s="11" t="s">
        <v>500</v>
      </c>
      <c r="K455" s="2" t="s">
        <v>38</v>
      </c>
    </row>
    <row r="456" spans="1:11" x14ac:dyDescent="0.3">
      <c r="A456" s="7" t="s">
        <v>84</v>
      </c>
      <c r="B456" s="8">
        <v>130006523</v>
      </c>
      <c r="C456" s="7" t="s">
        <v>501</v>
      </c>
      <c r="D456" s="7" t="s">
        <v>502</v>
      </c>
      <c r="E456" s="7" t="s">
        <v>13</v>
      </c>
      <c r="F456" s="9">
        <v>5469.3</v>
      </c>
      <c r="G456" s="7" t="s">
        <v>14</v>
      </c>
      <c r="H456" s="7">
        <v>303</v>
      </c>
      <c r="I456" s="7" t="s">
        <v>15</v>
      </c>
      <c r="J456" s="11" t="s">
        <v>46</v>
      </c>
    </row>
    <row r="457" spans="1:11" x14ac:dyDescent="0.3">
      <c r="A457" s="7" t="s">
        <v>10</v>
      </c>
      <c r="B457" s="8">
        <v>130006523</v>
      </c>
      <c r="C457" s="7" t="s">
        <v>501</v>
      </c>
      <c r="D457" s="7" t="s">
        <v>502</v>
      </c>
      <c r="E457" s="7" t="s">
        <v>13</v>
      </c>
      <c r="F457" s="9">
        <v>9217.11</v>
      </c>
      <c r="G457" s="7" t="s">
        <v>14</v>
      </c>
      <c r="H457" s="7">
        <v>3912</v>
      </c>
      <c r="I457" s="7" t="s">
        <v>15</v>
      </c>
      <c r="J457" s="11" t="s">
        <v>46</v>
      </c>
    </row>
    <row r="458" spans="1:11" x14ac:dyDescent="0.3">
      <c r="A458" s="7" t="s">
        <v>503</v>
      </c>
      <c r="B458" s="8">
        <v>130004422</v>
      </c>
      <c r="C458" s="7" t="s">
        <v>504</v>
      </c>
      <c r="D458" s="7" t="s">
        <v>505</v>
      </c>
      <c r="E458" s="7" t="s">
        <v>22</v>
      </c>
      <c r="F458" s="9">
        <v>0</v>
      </c>
      <c r="G458" s="7" t="s">
        <v>14</v>
      </c>
      <c r="H458" s="7">
        <v>3970</v>
      </c>
      <c r="I458" s="7" t="s">
        <v>15</v>
      </c>
      <c r="J458" s="11" t="s">
        <v>46</v>
      </c>
    </row>
    <row r="459" spans="1:11" x14ac:dyDescent="0.3">
      <c r="A459" s="7" t="s">
        <v>503</v>
      </c>
      <c r="B459" s="8">
        <v>130004423</v>
      </c>
      <c r="C459" s="7" t="s">
        <v>506</v>
      </c>
      <c r="D459" s="7" t="s">
        <v>507</v>
      </c>
      <c r="E459" s="7" t="s">
        <v>22</v>
      </c>
      <c r="F459" s="9">
        <v>0</v>
      </c>
      <c r="G459" s="7" t="s">
        <v>14</v>
      </c>
      <c r="H459" s="7">
        <v>3970</v>
      </c>
      <c r="I459" s="7" t="s">
        <v>15</v>
      </c>
      <c r="J459" s="11" t="s">
        <v>46</v>
      </c>
    </row>
    <row r="460" spans="1:11" ht="259.2" x14ac:dyDescent="0.3">
      <c r="A460" s="7" t="s">
        <v>36</v>
      </c>
      <c r="B460" s="8">
        <v>143002440</v>
      </c>
      <c r="C460" s="7" t="s">
        <v>508</v>
      </c>
      <c r="D460" s="7" t="s">
        <v>509</v>
      </c>
      <c r="E460" s="7" t="s">
        <v>22</v>
      </c>
      <c r="F460" s="9">
        <v>21685.649999999998</v>
      </c>
      <c r="G460" s="7" t="s">
        <v>26</v>
      </c>
      <c r="H460" s="7">
        <v>303</v>
      </c>
      <c r="I460" s="7" t="s">
        <v>15</v>
      </c>
      <c r="J460" s="11" t="s">
        <v>510</v>
      </c>
      <c r="K460" s="2" t="s">
        <v>38</v>
      </c>
    </row>
    <row r="461" spans="1:11" ht="259.2" x14ac:dyDescent="0.3">
      <c r="A461" s="7" t="s">
        <v>36</v>
      </c>
      <c r="B461" s="8">
        <v>143002442</v>
      </c>
      <c r="C461" s="7" t="s">
        <v>511</v>
      </c>
      <c r="D461" s="7" t="s">
        <v>512</v>
      </c>
      <c r="E461" s="7" t="s">
        <v>22</v>
      </c>
      <c r="F461" s="9">
        <v>2159985.96</v>
      </c>
      <c r="G461" s="7" t="s">
        <v>26</v>
      </c>
      <c r="H461" s="7">
        <v>303</v>
      </c>
      <c r="I461" s="7" t="s">
        <v>15</v>
      </c>
      <c r="J461" s="11" t="s">
        <v>510</v>
      </c>
      <c r="K461" s="2" t="s">
        <v>38</v>
      </c>
    </row>
    <row r="462" spans="1:11" ht="259.2" x14ac:dyDescent="0.3">
      <c r="A462" s="7" t="s">
        <v>23</v>
      </c>
      <c r="B462" s="8">
        <v>143002540</v>
      </c>
      <c r="C462" s="7" t="s">
        <v>511</v>
      </c>
      <c r="D462" s="7" t="s">
        <v>512</v>
      </c>
      <c r="E462" s="7" t="s">
        <v>13</v>
      </c>
      <c r="F462" s="9">
        <v>221549.19</v>
      </c>
      <c r="G462" s="7" t="s">
        <v>26</v>
      </c>
      <c r="H462" s="7">
        <v>3912</v>
      </c>
      <c r="I462" s="7" t="s">
        <v>15</v>
      </c>
      <c r="J462" s="11" t="s">
        <v>510</v>
      </c>
      <c r="K462" s="2" t="s">
        <v>38</v>
      </c>
    </row>
    <row r="463" spans="1:11" ht="259.2" x14ac:dyDescent="0.3">
      <c r="A463" s="7" t="s">
        <v>36</v>
      </c>
      <c r="B463" s="8">
        <v>143002427</v>
      </c>
      <c r="C463" s="7" t="s">
        <v>513</v>
      </c>
      <c r="D463" s="7" t="s">
        <v>514</v>
      </c>
      <c r="E463" s="7" t="s">
        <v>13</v>
      </c>
      <c r="F463" s="9">
        <v>539393.25</v>
      </c>
      <c r="G463" s="7" t="s">
        <v>26</v>
      </c>
      <c r="H463" s="7">
        <v>303</v>
      </c>
      <c r="I463" s="7" t="s">
        <v>15</v>
      </c>
      <c r="J463" s="11" t="s">
        <v>510</v>
      </c>
      <c r="K463" s="2" t="s">
        <v>38</v>
      </c>
    </row>
    <row r="464" spans="1:11" ht="259.2" x14ac:dyDescent="0.3">
      <c r="A464" s="7" t="s">
        <v>36</v>
      </c>
      <c r="B464" s="8">
        <v>143002543</v>
      </c>
      <c r="C464" s="7" t="s">
        <v>515</v>
      </c>
      <c r="D464" s="7" t="s">
        <v>516</v>
      </c>
      <c r="E464" s="7" t="s">
        <v>22</v>
      </c>
      <c r="F464" s="9">
        <v>3676202.16</v>
      </c>
      <c r="G464" s="7" t="s">
        <v>26</v>
      </c>
      <c r="H464" s="7">
        <v>303</v>
      </c>
      <c r="I464" s="7" t="s">
        <v>15</v>
      </c>
      <c r="J464" s="11" t="s">
        <v>510</v>
      </c>
      <c r="K464" s="2" t="s">
        <v>38</v>
      </c>
    </row>
    <row r="465" spans="1:11" ht="259.2" x14ac:dyDescent="0.3">
      <c r="A465" s="7" t="s">
        <v>36</v>
      </c>
      <c r="B465" s="8">
        <v>143002453</v>
      </c>
      <c r="C465" s="7" t="s">
        <v>517</v>
      </c>
      <c r="D465" s="7" t="s">
        <v>518</v>
      </c>
      <c r="E465" s="7" t="s">
        <v>22</v>
      </c>
      <c r="F465" s="9">
        <v>135365.02000000002</v>
      </c>
      <c r="G465" s="7" t="s">
        <v>26</v>
      </c>
      <c r="H465" s="7">
        <v>303</v>
      </c>
      <c r="I465" s="7" t="s">
        <v>15</v>
      </c>
      <c r="J465" s="11" t="s">
        <v>510</v>
      </c>
      <c r="K465" s="2" t="s">
        <v>38</v>
      </c>
    </row>
    <row r="466" spans="1:11" ht="288" x14ac:dyDescent="0.3">
      <c r="A466" s="7" t="s">
        <v>36</v>
      </c>
      <c r="B466" s="8">
        <v>143002515</v>
      </c>
      <c r="C466" s="7" t="s">
        <v>519</v>
      </c>
      <c r="D466" s="7" t="s">
        <v>520</v>
      </c>
      <c r="E466" s="7" t="s">
        <v>13</v>
      </c>
      <c r="F466" s="9">
        <v>447091.55</v>
      </c>
      <c r="G466" s="7" t="s">
        <v>26</v>
      </c>
      <c r="H466" s="7">
        <v>303</v>
      </c>
      <c r="I466" s="7" t="s">
        <v>15</v>
      </c>
      <c r="J466" s="11" t="s">
        <v>521</v>
      </c>
      <c r="K466" s="2" t="s">
        <v>17</v>
      </c>
    </row>
    <row r="467" spans="1:11" ht="259.2" x14ac:dyDescent="0.3">
      <c r="A467" s="7" t="s">
        <v>36</v>
      </c>
      <c r="B467" s="8">
        <v>143003148</v>
      </c>
      <c r="C467" s="7" t="s">
        <v>522</v>
      </c>
      <c r="D467" s="7" t="s">
        <v>523</v>
      </c>
      <c r="E467" s="7" t="s">
        <v>524</v>
      </c>
      <c r="F467" s="9">
        <v>56045.919999999998</v>
      </c>
      <c r="G467" s="7" t="s">
        <v>26</v>
      </c>
      <c r="H467" s="7">
        <v>303</v>
      </c>
      <c r="I467" s="7" t="s">
        <v>15</v>
      </c>
      <c r="J467" s="11" t="s">
        <v>510</v>
      </c>
      <c r="K467" s="2" t="s">
        <v>17</v>
      </c>
    </row>
    <row r="468" spans="1:11" ht="259.2" x14ac:dyDescent="0.3">
      <c r="A468" s="7" t="s">
        <v>36</v>
      </c>
      <c r="B468" s="8">
        <v>143003151</v>
      </c>
      <c r="C468" s="7" t="s">
        <v>525</v>
      </c>
      <c r="D468" s="7" t="s">
        <v>526</v>
      </c>
      <c r="E468" s="7" t="s">
        <v>22</v>
      </c>
      <c r="F468" s="9">
        <v>666134.26</v>
      </c>
      <c r="G468" s="7" t="s">
        <v>26</v>
      </c>
      <c r="H468" s="7">
        <v>303</v>
      </c>
      <c r="I468" s="7" t="s">
        <v>15</v>
      </c>
      <c r="J468" s="11" t="s">
        <v>510</v>
      </c>
      <c r="K468" s="2" t="s">
        <v>17</v>
      </c>
    </row>
    <row r="469" spans="1:11" ht="259.2" x14ac:dyDescent="0.3">
      <c r="A469" s="7" t="s">
        <v>36</v>
      </c>
      <c r="B469" s="8">
        <v>143002660</v>
      </c>
      <c r="C469" s="7" t="s">
        <v>527</v>
      </c>
      <c r="D469" s="7" t="s">
        <v>528</v>
      </c>
      <c r="E469" s="7" t="s">
        <v>22</v>
      </c>
      <c r="F469" s="9">
        <v>1017628.7899999999</v>
      </c>
      <c r="G469" s="7" t="s">
        <v>26</v>
      </c>
      <c r="H469" s="7">
        <v>303</v>
      </c>
      <c r="I469" s="7" t="s">
        <v>15</v>
      </c>
      <c r="J469" s="11" t="s">
        <v>510</v>
      </c>
      <c r="K469" s="2" t="s">
        <v>38</v>
      </c>
    </row>
    <row r="470" spans="1:11" ht="259.2" x14ac:dyDescent="0.3">
      <c r="A470" s="7" t="s">
        <v>36</v>
      </c>
      <c r="B470" s="8">
        <v>143002447</v>
      </c>
      <c r="C470" s="7" t="s">
        <v>529</v>
      </c>
      <c r="D470" s="7" t="s">
        <v>530</v>
      </c>
      <c r="E470" s="7" t="s">
        <v>13</v>
      </c>
      <c r="F470" s="9">
        <v>657981.71</v>
      </c>
      <c r="G470" s="7" t="s">
        <v>26</v>
      </c>
      <c r="H470" s="7">
        <v>303</v>
      </c>
      <c r="I470" s="7" t="s">
        <v>15</v>
      </c>
      <c r="J470" s="11" t="s">
        <v>510</v>
      </c>
      <c r="K470" s="2" t="s">
        <v>38</v>
      </c>
    </row>
    <row r="471" spans="1:11" ht="259.2" x14ac:dyDescent="0.3">
      <c r="A471" s="7" t="s">
        <v>36</v>
      </c>
      <c r="B471" s="8">
        <v>143003149</v>
      </c>
      <c r="C471" s="7" t="s">
        <v>531</v>
      </c>
      <c r="D471" s="7" t="s">
        <v>532</v>
      </c>
      <c r="E471" s="7" t="s">
        <v>533</v>
      </c>
      <c r="F471" s="9">
        <v>103611.04</v>
      </c>
      <c r="G471" s="7" t="s">
        <v>26</v>
      </c>
      <c r="H471" s="7">
        <v>303</v>
      </c>
      <c r="I471" s="7" t="s">
        <v>15</v>
      </c>
      <c r="J471" s="11" t="s">
        <v>510</v>
      </c>
      <c r="K471" s="2" t="s">
        <v>38</v>
      </c>
    </row>
    <row r="472" spans="1:11" ht="259.2" x14ac:dyDescent="0.3">
      <c r="A472" s="7" t="s">
        <v>36</v>
      </c>
      <c r="B472" s="8">
        <v>143002058</v>
      </c>
      <c r="C472" s="7" t="s">
        <v>534</v>
      </c>
      <c r="D472" s="7" t="s">
        <v>535</v>
      </c>
      <c r="E472" s="7" t="s">
        <v>22</v>
      </c>
      <c r="F472" s="9">
        <v>14127.460000000001</v>
      </c>
      <c r="G472" s="7" t="s">
        <v>26</v>
      </c>
      <c r="H472" s="7">
        <v>303</v>
      </c>
      <c r="I472" s="7" t="s">
        <v>15</v>
      </c>
      <c r="J472" s="11" t="s">
        <v>510</v>
      </c>
      <c r="K472" s="2" t="s">
        <v>38</v>
      </c>
    </row>
    <row r="473" spans="1:11" ht="259.2" x14ac:dyDescent="0.3">
      <c r="A473" s="7" t="s">
        <v>36</v>
      </c>
      <c r="B473" s="8">
        <v>143003948</v>
      </c>
      <c r="C473" s="7" t="s">
        <v>536</v>
      </c>
      <c r="D473" s="7" t="s">
        <v>537</v>
      </c>
      <c r="E473" s="7" t="s">
        <v>22</v>
      </c>
      <c r="F473" s="9">
        <v>154503.91</v>
      </c>
      <c r="G473" s="7" t="s">
        <v>26</v>
      </c>
      <c r="H473" s="7">
        <v>303</v>
      </c>
      <c r="I473" s="7" t="s">
        <v>15</v>
      </c>
      <c r="J473" s="11" t="s">
        <v>510</v>
      </c>
      <c r="K473" s="2" t="s">
        <v>38</v>
      </c>
    </row>
    <row r="474" spans="1:11" ht="259.2" x14ac:dyDescent="0.3">
      <c r="A474" s="7" t="s">
        <v>23</v>
      </c>
      <c r="B474" s="8">
        <v>143002434</v>
      </c>
      <c r="C474" s="7" t="s">
        <v>538</v>
      </c>
      <c r="D474" s="7" t="s">
        <v>539</v>
      </c>
      <c r="E474" s="7" t="s">
        <v>13</v>
      </c>
      <c r="F474" s="9">
        <v>4645.76</v>
      </c>
      <c r="G474" s="7" t="s">
        <v>26</v>
      </c>
      <c r="H474" s="7">
        <v>3912</v>
      </c>
      <c r="I474" s="7" t="s">
        <v>15</v>
      </c>
      <c r="J474" s="2" t="s">
        <v>510</v>
      </c>
      <c r="K474" s="2" t="s">
        <v>38</v>
      </c>
    </row>
    <row r="475" spans="1:11" ht="259.2" x14ac:dyDescent="0.3">
      <c r="A475" s="7" t="s">
        <v>36</v>
      </c>
      <c r="B475" s="8">
        <v>143002435</v>
      </c>
      <c r="C475" s="7" t="s">
        <v>538</v>
      </c>
      <c r="D475" s="7" t="s">
        <v>539</v>
      </c>
      <c r="E475" s="7" t="s">
        <v>13</v>
      </c>
      <c r="F475" s="9">
        <v>1162999.02</v>
      </c>
      <c r="G475" s="7" t="s">
        <v>26</v>
      </c>
      <c r="H475" s="7">
        <v>303</v>
      </c>
      <c r="I475" s="7" t="s">
        <v>15</v>
      </c>
      <c r="J475" s="11" t="s">
        <v>510</v>
      </c>
      <c r="K475" s="2" t="s">
        <v>38</v>
      </c>
    </row>
    <row r="476" spans="1:11" ht="259.2" x14ac:dyDescent="0.3">
      <c r="A476" s="7" t="s">
        <v>36</v>
      </c>
      <c r="B476" s="8">
        <v>143002452</v>
      </c>
      <c r="C476" s="7" t="s">
        <v>540</v>
      </c>
      <c r="D476" s="7" t="s">
        <v>541</v>
      </c>
      <c r="E476" s="7" t="s">
        <v>22</v>
      </c>
      <c r="F476" s="9">
        <v>3568848.4</v>
      </c>
      <c r="G476" s="7" t="s">
        <v>26</v>
      </c>
      <c r="H476" s="7">
        <v>303</v>
      </c>
      <c r="I476" s="7" t="s">
        <v>15</v>
      </c>
      <c r="J476" s="11" t="s">
        <v>510</v>
      </c>
      <c r="K476" s="2" t="s">
        <v>38</v>
      </c>
    </row>
    <row r="477" spans="1:11" ht="259.2" x14ac:dyDescent="0.3">
      <c r="A477" s="7" t="s">
        <v>23</v>
      </c>
      <c r="B477" s="8">
        <v>143002095</v>
      </c>
      <c r="C477" s="7" t="s">
        <v>542</v>
      </c>
      <c r="D477" s="7" t="s">
        <v>543</v>
      </c>
      <c r="E477" s="7" t="s">
        <v>22</v>
      </c>
      <c r="F477" s="9">
        <v>105767.64</v>
      </c>
      <c r="G477" s="7" t="s">
        <v>26</v>
      </c>
      <c r="H477" s="7">
        <v>3912</v>
      </c>
      <c r="I477" s="7" t="s">
        <v>15</v>
      </c>
      <c r="J477" s="11" t="s">
        <v>510</v>
      </c>
      <c r="K477" s="2" t="s">
        <v>38</v>
      </c>
    </row>
    <row r="478" spans="1:11" ht="259.2" x14ac:dyDescent="0.3">
      <c r="A478" s="7" t="s">
        <v>36</v>
      </c>
      <c r="B478" s="8">
        <v>143002096</v>
      </c>
      <c r="C478" s="7" t="s">
        <v>542</v>
      </c>
      <c r="D478" s="7" t="s">
        <v>543</v>
      </c>
      <c r="E478" s="7" t="s">
        <v>22</v>
      </c>
      <c r="F478" s="9">
        <v>3158303.2100000004</v>
      </c>
      <c r="G478" s="7" t="s">
        <v>26</v>
      </c>
      <c r="H478" s="7">
        <v>303</v>
      </c>
      <c r="I478" s="7" t="s">
        <v>15</v>
      </c>
      <c r="J478" s="11" t="s">
        <v>510</v>
      </c>
      <c r="K478" s="2" t="s">
        <v>38</v>
      </c>
    </row>
    <row r="479" spans="1:11" x14ac:dyDescent="0.3">
      <c r="A479" s="7" t="s">
        <v>36</v>
      </c>
      <c r="B479" s="8">
        <v>141002960</v>
      </c>
      <c r="C479" s="7" t="s">
        <v>544</v>
      </c>
      <c r="D479" s="7" t="s">
        <v>545</v>
      </c>
      <c r="E479" s="7" t="s">
        <v>13</v>
      </c>
      <c r="F479" s="9">
        <v>25860.77</v>
      </c>
      <c r="G479" s="7" t="s">
        <v>26</v>
      </c>
      <c r="H479" s="7">
        <v>303</v>
      </c>
      <c r="I479" s="7" t="s">
        <v>15</v>
      </c>
      <c r="J479" s="11" t="s">
        <v>46</v>
      </c>
    </row>
    <row r="480" spans="1:11" x14ac:dyDescent="0.3">
      <c r="A480" s="7" t="s">
        <v>546</v>
      </c>
      <c r="B480" s="8">
        <v>141002960</v>
      </c>
      <c r="C480" s="7" t="s">
        <v>544</v>
      </c>
      <c r="D480" s="7" t="s">
        <v>545</v>
      </c>
      <c r="E480" s="7" t="s">
        <v>13</v>
      </c>
      <c r="F480" s="9">
        <v>-25317.69</v>
      </c>
      <c r="G480" s="7" t="s">
        <v>14</v>
      </c>
      <c r="H480" s="7">
        <v>3912</v>
      </c>
      <c r="I480" s="7" t="s">
        <v>15</v>
      </c>
      <c r="J480" s="11" t="s">
        <v>46</v>
      </c>
    </row>
    <row r="481" spans="1:11" x14ac:dyDescent="0.3">
      <c r="A481" s="7" t="s">
        <v>10</v>
      </c>
      <c r="B481" s="8">
        <v>141002960</v>
      </c>
      <c r="C481" s="7" t="s">
        <v>544</v>
      </c>
      <c r="D481" s="7" t="s">
        <v>545</v>
      </c>
      <c r="E481" s="7" t="s">
        <v>13</v>
      </c>
      <c r="F481" s="9">
        <v>0</v>
      </c>
      <c r="G481" s="7" t="s">
        <v>14</v>
      </c>
      <c r="H481" s="7">
        <v>3912</v>
      </c>
      <c r="I481" s="7" t="s">
        <v>15</v>
      </c>
      <c r="J481" s="11" t="s">
        <v>46</v>
      </c>
    </row>
    <row r="482" spans="1:11" ht="43.2" x14ac:dyDescent="0.3">
      <c r="A482" s="7" t="s">
        <v>84</v>
      </c>
      <c r="B482" s="8">
        <v>103007297</v>
      </c>
      <c r="C482" s="7" t="s">
        <v>547</v>
      </c>
      <c r="D482" s="7" t="s">
        <v>548</v>
      </c>
      <c r="E482" s="7" t="s">
        <v>13</v>
      </c>
      <c r="F482" s="9">
        <v>308893.98</v>
      </c>
      <c r="G482" s="7" t="s">
        <v>14</v>
      </c>
      <c r="H482" s="7">
        <v>303</v>
      </c>
      <c r="I482" s="7" t="s">
        <v>15</v>
      </c>
      <c r="J482" s="11" t="s">
        <v>549</v>
      </c>
      <c r="K482" s="2" t="s">
        <v>17</v>
      </c>
    </row>
    <row r="483" spans="1:11" ht="43.2" x14ac:dyDescent="0.3">
      <c r="A483" s="7" t="s">
        <v>84</v>
      </c>
      <c r="B483" s="8">
        <v>141003157</v>
      </c>
      <c r="C483" s="7" t="s">
        <v>550</v>
      </c>
      <c r="D483" s="7" t="s">
        <v>551</v>
      </c>
      <c r="E483" s="7" t="s">
        <v>22</v>
      </c>
      <c r="F483" s="9">
        <v>380791.13999999996</v>
      </c>
      <c r="G483" s="7" t="s">
        <v>14</v>
      </c>
      <c r="H483" s="7">
        <v>303</v>
      </c>
      <c r="I483" s="7" t="s">
        <v>15</v>
      </c>
      <c r="J483" s="11" t="s">
        <v>549</v>
      </c>
      <c r="K483" s="2" t="s">
        <v>17</v>
      </c>
    </row>
    <row r="484" spans="1:11" ht="28.8" x14ac:dyDescent="0.3">
      <c r="A484" s="7" t="s">
        <v>84</v>
      </c>
      <c r="B484" s="8">
        <v>141003181</v>
      </c>
      <c r="C484" s="7" t="s">
        <v>552</v>
      </c>
      <c r="D484" s="7" t="s">
        <v>553</v>
      </c>
      <c r="E484" s="7" t="s">
        <v>22</v>
      </c>
      <c r="F484" s="9">
        <v>46752.719999999994</v>
      </c>
      <c r="G484" s="7" t="s">
        <v>14</v>
      </c>
      <c r="H484" s="7">
        <v>303</v>
      </c>
      <c r="I484" s="7" t="s">
        <v>15</v>
      </c>
      <c r="J484" s="11" t="s">
        <v>554</v>
      </c>
      <c r="K484" s="2" t="s">
        <v>17</v>
      </c>
    </row>
    <row r="485" spans="1:11" ht="28.8" x14ac:dyDescent="0.3">
      <c r="A485" s="7" t="s">
        <v>10</v>
      </c>
      <c r="B485" s="8">
        <v>141003182</v>
      </c>
      <c r="C485" s="7" t="s">
        <v>552</v>
      </c>
      <c r="D485" s="7" t="s">
        <v>553</v>
      </c>
      <c r="E485" s="7" t="s">
        <v>13</v>
      </c>
      <c r="F485" s="9">
        <v>80160.98</v>
      </c>
      <c r="G485" s="7" t="s">
        <v>14</v>
      </c>
      <c r="H485" s="7">
        <v>3912</v>
      </c>
      <c r="I485" s="7" t="s">
        <v>15</v>
      </c>
      <c r="J485" s="11" t="s">
        <v>554</v>
      </c>
      <c r="K485" s="2" t="s">
        <v>17</v>
      </c>
    </row>
    <row r="486" spans="1:11" ht="28.8" x14ac:dyDescent="0.3">
      <c r="A486" s="7" t="s">
        <v>18</v>
      </c>
      <c r="B486" s="8">
        <v>141003583</v>
      </c>
      <c r="C486" s="7" t="s">
        <v>555</v>
      </c>
      <c r="D486" s="7" t="s">
        <v>556</v>
      </c>
      <c r="E486" s="7" t="s">
        <v>13</v>
      </c>
      <c r="F486" s="9">
        <v>2665.09</v>
      </c>
      <c r="G486" s="7" t="s">
        <v>14</v>
      </c>
      <c r="H486" s="7">
        <v>3970</v>
      </c>
      <c r="I486" s="7" t="s">
        <v>15</v>
      </c>
      <c r="J486" s="11" t="s">
        <v>557</v>
      </c>
      <c r="K486" s="2" t="s">
        <v>17</v>
      </c>
    </row>
    <row r="487" spans="1:11" ht="28.8" x14ac:dyDescent="0.3">
      <c r="A487" s="7" t="s">
        <v>18</v>
      </c>
      <c r="B487" s="8">
        <v>141003585</v>
      </c>
      <c r="C487" s="7" t="s">
        <v>555</v>
      </c>
      <c r="D487" s="7" t="s">
        <v>556</v>
      </c>
      <c r="E487" s="7" t="s">
        <v>22</v>
      </c>
      <c r="F487" s="9">
        <v>130003.05</v>
      </c>
      <c r="G487" s="7" t="s">
        <v>14</v>
      </c>
      <c r="H487" s="7">
        <v>3970</v>
      </c>
      <c r="I487" s="7" t="s">
        <v>15</v>
      </c>
      <c r="J487" s="11" t="s">
        <v>557</v>
      </c>
      <c r="K487" s="2" t="s">
        <v>17</v>
      </c>
    </row>
    <row r="488" spans="1:11" ht="28.8" x14ac:dyDescent="0.3">
      <c r="A488" s="7" t="s">
        <v>10</v>
      </c>
      <c r="B488" s="8">
        <v>141003840</v>
      </c>
      <c r="C488" s="7" t="s">
        <v>555</v>
      </c>
      <c r="D488" s="7" t="s">
        <v>556</v>
      </c>
      <c r="E488" s="7" t="s">
        <v>558</v>
      </c>
      <c r="F488" s="9">
        <v>2551.65</v>
      </c>
      <c r="G488" s="7" t="s">
        <v>14</v>
      </c>
      <c r="H488" s="7">
        <v>3912</v>
      </c>
      <c r="I488" s="7" t="s">
        <v>15</v>
      </c>
      <c r="J488" s="11" t="s">
        <v>557</v>
      </c>
      <c r="K488" s="2" t="s">
        <v>17</v>
      </c>
    </row>
    <row r="489" spans="1:11" x14ac:dyDescent="0.3">
      <c r="A489" s="7" t="s">
        <v>18</v>
      </c>
      <c r="B489" s="8">
        <v>141002861</v>
      </c>
      <c r="C489" s="7" t="s">
        <v>559</v>
      </c>
      <c r="D489" s="7" t="s">
        <v>560</v>
      </c>
      <c r="E489" s="7" t="s">
        <v>13</v>
      </c>
      <c r="F489" s="9">
        <v>0</v>
      </c>
      <c r="G489" s="7" t="s">
        <v>14</v>
      </c>
      <c r="H489" s="7">
        <v>3970</v>
      </c>
      <c r="I489" s="7" t="s">
        <v>15</v>
      </c>
      <c r="J489" s="11" t="s">
        <v>46</v>
      </c>
    </row>
    <row r="490" spans="1:11" x14ac:dyDescent="0.3">
      <c r="A490" s="7" t="s">
        <v>18</v>
      </c>
      <c r="B490" s="8">
        <v>141002819</v>
      </c>
      <c r="C490" s="7" t="s">
        <v>561</v>
      </c>
      <c r="D490" s="7" t="s">
        <v>562</v>
      </c>
      <c r="E490" s="7" t="s">
        <v>13</v>
      </c>
      <c r="F490" s="9">
        <v>0</v>
      </c>
      <c r="G490" s="7" t="s">
        <v>14</v>
      </c>
      <c r="H490" s="7">
        <v>3970</v>
      </c>
      <c r="I490" s="7" t="s">
        <v>15</v>
      </c>
      <c r="J490" s="11" t="s">
        <v>46</v>
      </c>
    </row>
    <row r="491" spans="1:11" ht="72" x14ac:dyDescent="0.3">
      <c r="A491" s="12" t="s">
        <v>18</v>
      </c>
      <c r="B491" s="13">
        <v>141002993</v>
      </c>
      <c r="C491" s="12" t="s">
        <v>563</v>
      </c>
      <c r="D491" s="12" t="s">
        <v>564</v>
      </c>
      <c r="E491" s="12" t="s">
        <v>13</v>
      </c>
      <c r="F491" s="14">
        <v>141598.85</v>
      </c>
      <c r="G491" s="12" t="s">
        <v>14</v>
      </c>
      <c r="H491" s="12">
        <v>3970</v>
      </c>
      <c r="I491" s="12" t="s">
        <v>15</v>
      </c>
      <c r="J491" s="11" t="s">
        <v>565</v>
      </c>
      <c r="K491" s="2" t="s">
        <v>17</v>
      </c>
    </row>
    <row r="492" spans="1:11" x14ac:dyDescent="0.3">
      <c r="A492" s="7" t="s">
        <v>23</v>
      </c>
      <c r="B492" s="8">
        <v>143002665</v>
      </c>
      <c r="C492" s="7" t="s">
        <v>566</v>
      </c>
      <c r="D492" s="7" t="s">
        <v>567</v>
      </c>
      <c r="E492" s="7" t="s">
        <v>13</v>
      </c>
      <c r="F492" s="9">
        <v>1830.01</v>
      </c>
      <c r="G492" s="7" t="s">
        <v>26</v>
      </c>
      <c r="H492" s="7">
        <v>3912</v>
      </c>
      <c r="I492" s="7" t="s">
        <v>15</v>
      </c>
      <c r="J492" s="11" t="s">
        <v>46</v>
      </c>
    </row>
    <row r="493" spans="1:11" x14ac:dyDescent="0.3">
      <c r="A493" s="7" t="s">
        <v>18</v>
      </c>
      <c r="B493" s="8">
        <v>141002098</v>
      </c>
      <c r="C493" s="7" t="s">
        <v>568</v>
      </c>
      <c r="D493" s="7" t="s">
        <v>569</v>
      </c>
      <c r="E493" s="7" t="s">
        <v>13</v>
      </c>
      <c r="F493" s="9">
        <v>0</v>
      </c>
      <c r="G493" s="7" t="s">
        <v>14</v>
      </c>
      <c r="H493" s="7">
        <v>3970</v>
      </c>
      <c r="I493" s="7" t="s">
        <v>15</v>
      </c>
      <c r="J493" s="11" t="s">
        <v>46</v>
      </c>
    </row>
    <row r="494" spans="1:11" x14ac:dyDescent="0.3">
      <c r="A494" s="7" t="s">
        <v>18</v>
      </c>
      <c r="B494" s="8">
        <v>141002099</v>
      </c>
      <c r="C494" s="7" t="s">
        <v>568</v>
      </c>
      <c r="D494" s="7" t="s">
        <v>569</v>
      </c>
      <c r="E494" s="7" t="s">
        <v>13</v>
      </c>
      <c r="F494" s="9">
        <v>0</v>
      </c>
      <c r="G494" s="7" t="s">
        <v>14</v>
      </c>
      <c r="H494" s="7">
        <v>3970</v>
      </c>
      <c r="I494" s="7" t="s">
        <v>15</v>
      </c>
      <c r="J494" s="11" t="s">
        <v>46</v>
      </c>
    </row>
    <row r="495" spans="1:11" x14ac:dyDescent="0.3">
      <c r="A495" s="7" t="s">
        <v>18</v>
      </c>
      <c r="B495" s="8">
        <v>141000996</v>
      </c>
      <c r="C495" s="7" t="s">
        <v>570</v>
      </c>
      <c r="D495" s="7" t="s">
        <v>571</v>
      </c>
      <c r="E495" s="7" t="s">
        <v>572</v>
      </c>
      <c r="F495" s="9">
        <v>0</v>
      </c>
      <c r="G495" s="7" t="s">
        <v>14</v>
      </c>
      <c r="H495" s="7">
        <v>3970</v>
      </c>
      <c r="I495" s="7" t="s">
        <v>15</v>
      </c>
      <c r="J495" s="11" t="s">
        <v>46</v>
      </c>
    </row>
    <row r="496" spans="1:11" x14ac:dyDescent="0.3">
      <c r="A496" s="7" t="s">
        <v>10</v>
      </c>
      <c r="B496" s="8">
        <v>141002808</v>
      </c>
      <c r="C496" s="7" t="s">
        <v>570</v>
      </c>
      <c r="D496" s="7" t="s">
        <v>571</v>
      </c>
      <c r="E496" s="7" t="s">
        <v>13</v>
      </c>
      <c r="F496" s="9">
        <v>0</v>
      </c>
      <c r="G496" s="7" t="s">
        <v>14</v>
      </c>
      <c r="H496" s="7">
        <v>3912</v>
      </c>
      <c r="I496" s="7" t="s">
        <v>15</v>
      </c>
      <c r="J496" s="11" t="s">
        <v>46</v>
      </c>
    </row>
    <row r="497" spans="1:11" x14ac:dyDescent="0.3">
      <c r="A497" s="7" t="s">
        <v>10</v>
      </c>
      <c r="B497" s="8">
        <v>141002367</v>
      </c>
      <c r="C497" s="7" t="s">
        <v>573</v>
      </c>
      <c r="D497" s="7" t="s">
        <v>574</v>
      </c>
      <c r="E497" s="7" t="s">
        <v>22</v>
      </c>
      <c r="F497" s="9">
        <v>-9132.1399999999849</v>
      </c>
      <c r="G497" s="7" t="s">
        <v>14</v>
      </c>
      <c r="H497" s="7">
        <v>3912</v>
      </c>
      <c r="I497" s="7" t="s">
        <v>15</v>
      </c>
      <c r="J497" s="11" t="s">
        <v>46</v>
      </c>
    </row>
    <row r="498" spans="1:11" x14ac:dyDescent="0.3">
      <c r="A498" s="7" t="s">
        <v>18</v>
      </c>
      <c r="B498" s="8">
        <v>141002369</v>
      </c>
      <c r="C498" s="7" t="s">
        <v>573</v>
      </c>
      <c r="D498" s="7" t="s">
        <v>574</v>
      </c>
      <c r="E498" s="7" t="s">
        <v>22</v>
      </c>
      <c r="F498" s="9">
        <v>-4372.3300000000017</v>
      </c>
      <c r="G498" s="7" t="s">
        <v>14</v>
      </c>
      <c r="H498" s="7">
        <v>3970</v>
      </c>
      <c r="I498" s="7" t="s">
        <v>15</v>
      </c>
      <c r="J498" s="11" t="s">
        <v>46</v>
      </c>
    </row>
    <row r="499" spans="1:11" x14ac:dyDescent="0.3">
      <c r="A499" s="7" t="s">
        <v>10</v>
      </c>
      <c r="B499" s="8">
        <v>141002402</v>
      </c>
      <c r="C499" s="7" t="s">
        <v>575</v>
      </c>
      <c r="D499" s="7" t="s">
        <v>576</v>
      </c>
      <c r="E499" s="7" t="s">
        <v>22</v>
      </c>
      <c r="F499" s="9">
        <v>-325.0600000000004</v>
      </c>
      <c r="G499" s="7" t="s">
        <v>14</v>
      </c>
      <c r="H499" s="7">
        <v>3912</v>
      </c>
      <c r="I499" s="7" t="s">
        <v>15</v>
      </c>
      <c r="J499" s="11" t="s">
        <v>46</v>
      </c>
    </row>
    <row r="500" spans="1:11" x14ac:dyDescent="0.3">
      <c r="A500" s="7" t="s">
        <v>18</v>
      </c>
      <c r="B500" s="8">
        <v>141002403</v>
      </c>
      <c r="C500" s="7" t="s">
        <v>575</v>
      </c>
      <c r="D500" s="7" t="s">
        <v>576</v>
      </c>
      <c r="E500" s="7" t="s">
        <v>22</v>
      </c>
      <c r="F500" s="9">
        <v>-9101.3000000000175</v>
      </c>
      <c r="G500" s="7" t="s">
        <v>14</v>
      </c>
      <c r="H500" s="7">
        <v>3970</v>
      </c>
      <c r="I500" s="7" t="s">
        <v>15</v>
      </c>
      <c r="J500" s="11" t="s">
        <v>46</v>
      </c>
    </row>
    <row r="501" spans="1:11" ht="72" x14ac:dyDescent="0.3">
      <c r="A501" s="7" t="s">
        <v>10</v>
      </c>
      <c r="B501" s="8">
        <v>141002881</v>
      </c>
      <c r="C501" s="7" t="s">
        <v>577</v>
      </c>
      <c r="D501" s="7" t="s">
        <v>578</v>
      </c>
      <c r="E501" s="7" t="s">
        <v>13</v>
      </c>
      <c r="F501" s="9">
        <v>36894.660000000003</v>
      </c>
      <c r="G501" s="7" t="s">
        <v>14</v>
      </c>
      <c r="H501" s="7">
        <v>3912</v>
      </c>
      <c r="I501" s="7" t="s">
        <v>15</v>
      </c>
      <c r="J501" s="11" t="s">
        <v>579</v>
      </c>
      <c r="K501" s="2" t="s">
        <v>17</v>
      </c>
    </row>
    <row r="502" spans="1:11" ht="72" x14ac:dyDescent="0.3">
      <c r="A502" s="7" t="s">
        <v>18</v>
      </c>
      <c r="B502" s="8">
        <v>141002886</v>
      </c>
      <c r="C502" s="7" t="s">
        <v>577</v>
      </c>
      <c r="D502" s="7" t="s">
        <v>578</v>
      </c>
      <c r="E502" s="7" t="s">
        <v>22</v>
      </c>
      <c r="F502" s="9">
        <v>203042.99999999994</v>
      </c>
      <c r="G502" s="7" t="s">
        <v>14</v>
      </c>
      <c r="H502" s="7">
        <v>3970</v>
      </c>
      <c r="I502" s="7" t="s">
        <v>15</v>
      </c>
      <c r="J502" s="11" t="s">
        <v>565</v>
      </c>
      <c r="K502" s="2" t="s">
        <v>17</v>
      </c>
    </row>
    <row r="503" spans="1:11" ht="72" x14ac:dyDescent="0.3">
      <c r="A503" s="7" t="s">
        <v>18</v>
      </c>
      <c r="B503" s="8">
        <v>141003481</v>
      </c>
      <c r="C503" s="7" t="s">
        <v>577</v>
      </c>
      <c r="D503" s="7" t="s">
        <v>578</v>
      </c>
      <c r="E503" s="7" t="s">
        <v>22</v>
      </c>
      <c r="F503" s="9">
        <v>125312.54000000001</v>
      </c>
      <c r="G503" s="7" t="s">
        <v>14</v>
      </c>
      <c r="H503" s="7">
        <v>3970</v>
      </c>
      <c r="I503" s="7" t="s">
        <v>15</v>
      </c>
      <c r="J503" s="11" t="s">
        <v>565</v>
      </c>
      <c r="K503" s="2" t="s">
        <v>17</v>
      </c>
    </row>
    <row r="504" spans="1:11" ht="72" x14ac:dyDescent="0.3">
      <c r="A504" s="7" t="s">
        <v>10</v>
      </c>
      <c r="B504" s="8">
        <v>141003565</v>
      </c>
      <c r="C504" s="7" t="s">
        <v>577</v>
      </c>
      <c r="D504" s="7" t="s">
        <v>578</v>
      </c>
      <c r="E504" s="7" t="s">
        <v>22</v>
      </c>
      <c r="F504" s="9">
        <v>165984.30000000002</v>
      </c>
      <c r="G504" s="7" t="s">
        <v>14</v>
      </c>
      <c r="H504" s="7">
        <v>3912</v>
      </c>
      <c r="I504" s="7" t="s">
        <v>15</v>
      </c>
      <c r="J504" s="11" t="s">
        <v>579</v>
      </c>
      <c r="K504" s="2" t="s">
        <v>17</v>
      </c>
    </row>
    <row r="505" spans="1:11" x14ac:dyDescent="0.3">
      <c r="A505" s="7" t="s">
        <v>18</v>
      </c>
      <c r="B505" s="8">
        <v>141002925</v>
      </c>
      <c r="C505" s="7" t="s">
        <v>580</v>
      </c>
      <c r="D505" s="7" t="s">
        <v>581</v>
      </c>
      <c r="E505" s="7" t="s">
        <v>582</v>
      </c>
      <c r="F505" s="9">
        <v>22800.9</v>
      </c>
      <c r="G505" s="7" t="s">
        <v>14</v>
      </c>
      <c r="H505" s="7">
        <v>3970</v>
      </c>
      <c r="I505" s="7" t="s">
        <v>15</v>
      </c>
      <c r="J505" s="11" t="s">
        <v>46</v>
      </c>
    </row>
    <row r="506" spans="1:11" ht="57.6" x14ac:dyDescent="0.3">
      <c r="A506" s="7" t="s">
        <v>18</v>
      </c>
      <c r="B506" s="8">
        <v>141001981</v>
      </c>
      <c r="C506" s="7" t="s">
        <v>583</v>
      </c>
      <c r="D506" s="7" t="s">
        <v>584</v>
      </c>
      <c r="E506" s="7" t="s">
        <v>13</v>
      </c>
      <c r="F506" s="9">
        <v>60990.67</v>
      </c>
      <c r="G506" s="7" t="s">
        <v>14</v>
      </c>
      <c r="H506" s="7">
        <v>3970</v>
      </c>
      <c r="I506" s="7" t="s">
        <v>15</v>
      </c>
      <c r="J506" s="11" t="s">
        <v>585</v>
      </c>
      <c r="K506" s="2" t="s">
        <v>17</v>
      </c>
    </row>
    <row r="507" spans="1:11" ht="57.6" x14ac:dyDescent="0.3">
      <c r="A507" s="7" t="s">
        <v>18</v>
      </c>
      <c r="B507" s="8">
        <v>141001987</v>
      </c>
      <c r="C507" s="7" t="s">
        <v>583</v>
      </c>
      <c r="D507" s="7" t="s">
        <v>584</v>
      </c>
      <c r="E507" s="7" t="s">
        <v>586</v>
      </c>
      <c r="F507" s="9">
        <v>8184.3</v>
      </c>
      <c r="G507" s="7" t="s">
        <v>14</v>
      </c>
      <c r="H507" s="7">
        <v>3970</v>
      </c>
      <c r="I507" s="7" t="s">
        <v>15</v>
      </c>
      <c r="J507" s="11" t="s">
        <v>585</v>
      </c>
      <c r="K507" s="2" t="s">
        <v>17</v>
      </c>
    </row>
    <row r="508" spans="1:11" ht="57.6" x14ac:dyDescent="0.3">
      <c r="A508" s="7" t="s">
        <v>18</v>
      </c>
      <c r="B508" s="8">
        <v>141002801</v>
      </c>
      <c r="C508" s="7" t="s">
        <v>583</v>
      </c>
      <c r="D508" s="7" t="s">
        <v>584</v>
      </c>
      <c r="E508" s="7" t="s">
        <v>13</v>
      </c>
      <c r="F508" s="9">
        <v>-463.98</v>
      </c>
      <c r="G508" s="7" t="s">
        <v>14</v>
      </c>
      <c r="H508" s="7">
        <v>3970</v>
      </c>
      <c r="I508" s="7" t="s">
        <v>15</v>
      </c>
      <c r="J508" s="11" t="s">
        <v>585</v>
      </c>
      <c r="K508" s="2" t="s">
        <v>17</v>
      </c>
    </row>
    <row r="509" spans="1:11" ht="57.6" x14ac:dyDescent="0.3">
      <c r="A509" s="7" t="s">
        <v>18</v>
      </c>
      <c r="B509" s="8">
        <v>141002802</v>
      </c>
      <c r="C509" s="7" t="s">
        <v>583</v>
      </c>
      <c r="D509" s="7" t="s">
        <v>584</v>
      </c>
      <c r="E509" s="7" t="s">
        <v>22</v>
      </c>
      <c r="F509" s="9">
        <v>26808.52</v>
      </c>
      <c r="G509" s="7" t="s">
        <v>14</v>
      </c>
      <c r="H509" s="7">
        <v>3970</v>
      </c>
      <c r="I509" s="7" t="s">
        <v>15</v>
      </c>
      <c r="J509" s="11" t="s">
        <v>585</v>
      </c>
      <c r="K509" s="2" t="s">
        <v>17</v>
      </c>
    </row>
    <row r="510" spans="1:11" ht="57.6" x14ac:dyDescent="0.3">
      <c r="A510" s="7" t="s">
        <v>10</v>
      </c>
      <c r="B510" s="8">
        <v>141002809</v>
      </c>
      <c r="C510" s="7" t="s">
        <v>583</v>
      </c>
      <c r="D510" s="7" t="s">
        <v>584</v>
      </c>
      <c r="E510" s="7" t="s">
        <v>13</v>
      </c>
      <c r="F510" s="9">
        <v>33093.199999999997</v>
      </c>
      <c r="G510" s="7" t="s">
        <v>14</v>
      </c>
      <c r="H510" s="7">
        <v>3912</v>
      </c>
      <c r="I510" s="7" t="s">
        <v>15</v>
      </c>
      <c r="J510" s="11" t="s">
        <v>585</v>
      </c>
      <c r="K510" s="2" t="s">
        <v>17</v>
      </c>
    </row>
    <row r="511" spans="1:11" ht="57.6" x14ac:dyDescent="0.3">
      <c r="A511" s="7" t="s">
        <v>10</v>
      </c>
      <c r="B511" s="8">
        <v>141002901</v>
      </c>
      <c r="C511" s="7" t="s">
        <v>583</v>
      </c>
      <c r="D511" s="7" t="s">
        <v>584</v>
      </c>
      <c r="E511" s="7" t="s">
        <v>13</v>
      </c>
      <c r="F511" s="9">
        <v>13062.7</v>
      </c>
      <c r="G511" s="7" t="s">
        <v>14</v>
      </c>
      <c r="H511" s="7">
        <v>3912</v>
      </c>
      <c r="I511" s="7" t="s">
        <v>15</v>
      </c>
      <c r="J511" s="11" t="s">
        <v>585</v>
      </c>
      <c r="K511" s="2" t="s">
        <v>17</v>
      </c>
    </row>
    <row r="512" spans="1:11" ht="57.6" x14ac:dyDescent="0.3">
      <c r="A512" s="7" t="s">
        <v>23</v>
      </c>
      <c r="B512" s="8">
        <v>143002093</v>
      </c>
      <c r="C512" s="7" t="s">
        <v>583</v>
      </c>
      <c r="D512" s="7" t="s">
        <v>584</v>
      </c>
      <c r="E512" s="7" t="s">
        <v>13</v>
      </c>
      <c r="F512" s="9">
        <v>23439.27</v>
      </c>
      <c r="G512" s="7" t="s">
        <v>26</v>
      </c>
      <c r="H512" s="7">
        <v>3912</v>
      </c>
      <c r="I512" s="7" t="s">
        <v>15</v>
      </c>
      <c r="J512" s="11" t="s">
        <v>585</v>
      </c>
      <c r="K512" s="2" t="s">
        <v>17</v>
      </c>
    </row>
    <row r="513" spans="1:11" ht="57.6" x14ac:dyDescent="0.3">
      <c r="A513" s="7" t="s">
        <v>18</v>
      </c>
      <c r="B513" s="8">
        <v>141002080</v>
      </c>
      <c r="C513" s="7" t="s">
        <v>587</v>
      </c>
      <c r="D513" s="7" t="s">
        <v>588</v>
      </c>
      <c r="E513" s="7" t="s">
        <v>589</v>
      </c>
      <c r="F513" s="9">
        <v>5901.24</v>
      </c>
      <c r="G513" s="7" t="s">
        <v>14</v>
      </c>
      <c r="H513" s="7">
        <v>3970</v>
      </c>
      <c r="I513" s="7" t="s">
        <v>15</v>
      </c>
      <c r="J513" s="11" t="s">
        <v>585</v>
      </c>
      <c r="K513" s="2" t="s">
        <v>17</v>
      </c>
    </row>
    <row r="514" spans="1:11" ht="57.6" x14ac:dyDescent="0.3">
      <c r="A514" s="7" t="s">
        <v>18</v>
      </c>
      <c r="B514" s="8">
        <v>141002083</v>
      </c>
      <c r="C514" s="7" t="s">
        <v>587</v>
      </c>
      <c r="D514" s="7" t="s">
        <v>588</v>
      </c>
      <c r="E514" s="7" t="s">
        <v>13</v>
      </c>
      <c r="F514" s="9">
        <v>1814.22</v>
      </c>
      <c r="G514" s="7" t="s">
        <v>14</v>
      </c>
      <c r="H514" s="7">
        <v>3970</v>
      </c>
      <c r="I514" s="7" t="s">
        <v>15</v>
      </c>
      <c r="J514" s="11" t="s">
        <v>585</v>
      </c>
      <c r="K514" s="2" t="s">
        <v>17</v>
      </c>
    </row>
    <row r="515" spans="1:11" ht="57.6" x14ac:dyDescent="0.3">
      <c r="A515" s="7" t="s">
        <v>18</v>
      </c>
      <c r="B515" s="8">
        <v>141002804</v>
      </c>
      <c r="C515" s="7" t="s">
        <v>587</v>
      </c>
      <c r="D515" s="7" t="s">
        <v>588</v>
      </c>
      <c r="E515" s="7" t="s">
        <v>13</v>
      </c>
      <c r="F515" s="9">
        <v>0</v>
      </c>
      <c r="G515" s="7" t="s">
        <v>14</v>
      </c>
      <c r="H515" s="7">
        <v>3970</v>
      </c>
      <c r="I515" s="7" t="s">
        <v>15</v>
      </c>
      <c r="J515" s="11" t="s">
        <v>585</v>
      </c>
      <c r="K515" s="2" t="s">
        <v>17</v>
      </c>
    </row>
    <row r="516" spans="1:11" ht="57.6" x14ac:dyDescent="0.3">
      <c r="A516" s="7" t="s">
        <v>18</v>
      </c>
      <c r="B516" s="8">
        <v>141002876</v>
      </c>
      <c r="C516" s="7" t="s">
        <v>587</v>
      </c>
      <c r="D516" s="7" t="s">
        <v>588</v>
      </c>
      <c r="E516" s="7" t="s">
        <v>22</v>
      </c>
      <c r="F516" s="9">
        <v>1111.9399999999998</v>
      </c>
      <c r="G516" s="7" t="s">
        <v>14</v>
      </c>
      <c r="H516" s="7">
        <v>3970</v>
      </c>
      <c r="I516" s="7" t="s">
        <v>15</v>
      </c>
      <c r="J516" s="11" t="s">
        <v>585</v>
      </c>
      <c r="K516" s="2" t="s">
        <v>17</v>
      </c>
    </row>
    <row r="517" spans="1:11" ht="57.6" x14ac:dyDescent="0.3">
      <c r="A517" s="7" t="s">
        <v>18</v>
      </c>
      <c r="B517" s="8">
        <v>141003078</v>
      </c>
      <c r="C517" s="7" t="s">
        <v>587</v>
      </c>
      <c r="D517" s="7" t="s">
        <v>588</v>
      </c>
      <c r="E517" s="7" t="s">
        <v>13</v>
      </c>
      <c r="F517" s="9">
        <v>62881.95</v>
      </c>
      <c r="G517" s="7" t="s">
        <v>14</v>
      </c>
      <c r="H517" s="7">
        <v>3970</v>
      </c>
      <c r="I517" s="7" t="s">
        <v>15</v>
      </c>
      <c r="J517" s="11" t="s">
        <v>585</v>
      </c>
      <c r="K517" s="2" t="s">
        <v>17</v>
      </c>
    </row>
    <row r="518" spans="1:11" ht="57.6" x14ac:dyDescent="0.3">
      <c r="A518" s="7" t="s">
        <v>18</v>
      </c>
      <c r="B518" s="8">
        <v>141003096</v>
      </c>
      <c r="C518" s="7" t="s">
        <v>587</v>
      </c>
      <c r="D518" s="7" t="s">
        <v>588</v>
      </c>
      <c r="E518" s="7" t="s">
        <v>13</v>
      </c>
      <c r="F518" s="9">
        <v>28830.34</v>
      </c>
      <c r="G518" s="7" t="s">
        <v>14</v>
      </c>
      <c r="H518" s="7">
        <v>3970</v>
      </c>
      <c r="I518" s="7" t="s">
        <v>15</v>
      </c>
      <c r="J518" s="11" t="s">
        <v>585</v>
      </c>
      <c r="K518" s="2" t="s">
        <v>17</v>
      </c>
    </row>
    <row r="519" spans="1:11" ht="57.6" x14ac:dyDescent="0.3">
      <c r="A519" s="7" t="s">
        <v>18</v>
      </c>
      <c r="B519" s="8">
        <v>141003164</v>
      </c>
      <c r="C519" s="7" t="s">
        <v>587</v>
      </c>
      <c r="D519" s="7" t="s">
        <v>588</v>
      </c>
      <c r="E519" s="7" t="s">
        <v>13</v>
      </c>
      <c r="F519" s="9">
        <v>75866.95</v>
      </c>
      <c r="G519" s="7" t="s">
        <v>14</v>
      </c>
      <c r="H519" s="7">
        <v>3970</v>
      </c>
      <c r="I519" s="7" t="s">
        <v>15</v>
      </c>
      <c r="J519" s="11" t="s">
        <v>585</v>
      </c>
      <c r="K519" s="2" t="s">
        <v>17</v>
      </c>
    </row>
    <row r="520" spans="1:11" ht="57.6" x14ac:dyDescent="0.3">
      <c r="A520" s="7" t="s">
        <v>18</v>
      </c>
      <c r="B520" s="8">
        <v>141003280</v>
      </c>
      <c r="C520" s="7" t="s">
        <v>587</v>
      </c>
      <c r="D520" s="7" t="s">
        <v>588</v>
      </c>
      <c r="E520" s="7" t="s">
        <v>13</v>
      </c>
      <c r="F520" s="9">
        <v>92820.76</v>
      </c>
      <c r="G520" s="7" t="s">
        <v>14</v>
      </c>
      <c r="H520" s="7">
        <v>3970</v>
      </c>
      <c r="I520" s="7" t="s">
        <v>15</v>
      </c>
      <c r="J520" s="11" t="s">
        <v>585</v>
      </c>
      <c r="K520" s="2" t="s">
        <v>17</v>
      </c>
    </row>
    <row r="521" spans="1:11" ht="57.6" x14ac:dyDescent="0.3">
      <c r="A521" s="7" t="s">
        <v>18</v>
      </c>
      <c r="B521" s="8">
        <v>141003661</v>
      </c>
      <c r="C521" s="7" t="s">
        <v>587</v>
      </c>
      <c r="D521" s="7" t="s">
        <v>588</v>
      </c>
      <c r="E521" s="7" t="s">
        <v>22</v>
      </c>
      <c r="F521" s="9">
        <v>14111.1</v>
      </c>
      <c r="G521" s="7" t="s">
        <v>14</v>
      </c>
      <c r="H521" s="7">
        <v>3970</v>
      </c>
      <c r="I521" s="7" t="s">
        <v>15</v>
      </c>
      <c r="J521" s="11" t="s">
        <v>585</v>
      </c>
      <c r="K521" s="2" t="s">
        <v>17</v>
      </c>
    </row>
    <row r="522" spans="1:11" x14ac:dyDescent="0.3">
      <c r="A522" s="7" t="s">
        <v>18</v>
      </c>
      <c r="B522" s="8">
        <v>141002640</v>
      </c>
      <c r="C522" s="7" t="s">
        <v>590</v>
      </c>
      <c r="D522" s="7" t="s">
        <v>591</v>
      </c>
      <c r="E522" s="7" t="s">
        <v>13</v>
      </c>
      <c r="F522" s="9">
        <v>0</v>
      </c>
      <c r="G522" s="7" t="s">
        <v>14</v>
      </c>
      <c r="H522" s="7">
        <v>3970</v>
      </c>
      <c r="I522" s="7" t="s">
        <v>15</v>
      </c>
      <c r="J522" s="11" t="s">
        <v>46</v>
      </c>
    </row>
    <row r="523" spans="1:11" x14ac:dyDescent="0.3">
      <c r="A523" s="7" t="s">
        <v>18</v>
      </c>
      <c r="B523" s="8">
        <v>141002621</v>
      </c>
      <c r="C523" s="7" t="s">
        <v>592</v>
      </c>
      <c r="D523" s="7" t="s">
        <v>593</v>
      </c>
      <c r="E523" s="7" t="s">
        <v>594</v>
      </c>
      <c r="F523" s="9">
        <v>5012.4799999999996</v>
      </c>
      <c r="G523" s="7" t="s">
        <v>14</v>
      </c>
      <c r="H523" s="7">
        <v>3970</v>
      </c>
      <c r="I523" s="7" t="s">
        <v>15</v>
      </c>
      <c r="J523" s="11" t="s">
        <v>46</v>
      </c>
    </row>
    <row r="524" spans="1:11" x14ac:dyDescent="0.3">
      <c r="A524" s="7" t="s">
        <v>10</v>
      </c>
      <c r="B524" s="8">
        <v>141003400</v>
      </c>
      <c r="C524" s="7" t="s">
        <v>592</v>
      </c>
      <c r="D524" s="7" t="s">
        <v>593</v>
      </c>
      <c r="E524" s="7" t="s">
        <v>22</v>
      </c>
      <c r="F524" s="9">
        <v>12909.789999999979</v>
      </c>
      <c r="G524" s="7" t="s">
        <v>14</v>
      </c>
      <c r="H524" s="7">
        <v>3912</v>
      </c>
      <c r="I524" s="7" t="s">
        <v>15</v>
      </c>
      <c r="J524" s="11" t="s">
        <v>46</v>
      </c>
    </row>
    <row r="525" spans="1:11" x14ac:dyDescent="0.3">
      <c r="A525" s="7" t="s">
        <v>18</v>
      </c>
      <c r="B525" s="8">
        <v>141002541</v>
      </c>
      <c r="C525" s="7" t="s">
        <v>595</v>
      </c>
      <c r="D525" s="7" t="s">
        <v>596</v>
      </c>
      <c r="E525" s="7" t="s">
        <v>22</v>
      </c>
      <c r="F525" s="9">
        <v>2124.8499999999981</v>
      </c>
      <c r="G525" s="7" t="s">
        <v>14</v>
      </c>
      <c r="H525" s="7">
        <v>3970</v>
      </c>
      <c r="I525" s="7" t="s">
        <v>15</v>
      </c>
      <c r="J525" s="11" t="s">
        <v>46</v>
      </c>
    </row>
    <row r="526" spans="1:11" x14ac:dyDescent="0.3">
      <c r="A526" s="7" t="s">
        <v>18</v>
      </c>
      <c r="B526" s="8">
        <v>141002851</v>
      </c>
      <c r="C526" s="7" t="s">
        <v>595</v>
      </c>
      <c r="D526" s="7" t="s">
        <v>596</v>
      </c>
      <c r="E526" s="7" t="s">
        <v>22</v>
      </c>
      <c r="F526" s="9">
        <v>-31816.7</v>
      </c>
      <c r="G526" s="7" t="s">
        <v>14</v>
      </c>
      <c r="H526" s="7">
        <v>3970</v>
      </c>
      <c r="I526" s="7" t="s">
        <v>15</v>
      </c>
      <c r="J526" s="11" t="s">
        <v>46</v>
      </c>
    </row>
    <row r="527" spans="1:11" x14ac:dyDescent="0.3">
      <c r="A527" s="7" t="s">
        <v>18</v>
      </c>
      <c r="B527" s="8">
        <v>141002852</v>
      </c>
      <c r="C527" s="7" t="s">
        <v>595</v>
      </c>
      <c r="D527" s="7" t="s">
        <v>596</v>
      </c>
      <c r="E527" s="7" t="s">
        <v>22</v>
      </c>
      <c r="F527" s="9">
        <v>-35023.339999999997</v>
      </c>
      <c r="G527" s="7" t="s">
        <v>14</v>
      </c>
      <c r="H527" s="7">
        <v>3970</v>
      </c>
      <c r="I527" s="7" t="s">
        <v>15</v>
      </c>
      <c r="J527" s="11" t="s">
        <v>46</v>
      </c>
    </row>
    <row r="528" spans="1:11" x14ac:dyDescent="0.3">
      <c r="A528" s="7" t="s">
        <v>18</v>
      </c>
      <c r="B528" s="8">
        <v>141002853</v>
      </c>
      <c r="C528" s="7" t="s">
        <v>595</v>
      </c>
      <c r="D528" s="7" t="s">
        <v>596</v>
      </c>
      <c r="E528" s="7" t="s">
        <v>22</v>
      </c>
      <c r="F528" s="9">
        <v>-76161.570000000007</v>
      </c>
      <c r="G528" s="7" t="s">
        <v>14</v>
      </c>
      <c r="H528" s="7">
        <v>3970</v>
      </c>
      <c r="I528" s="7" t="s">
        <v>15</v>
      </c>
      <c r="J528" s="11" t="s">
        <v>46</v>
      </c>
    </row>
    <row r="529" spans="1:11" x14ac:dyDescent="0.3">
      <c r="A529" s="7" t="s">
        <v>18</v>
      </c>
      <c r="B529" s="8">
        <v>141002854</v>
      </c>
      <c r="C529" s="7" t="s">
        <v>595</v>
      </c>
      <c r="D529" s="7" t="s">
        <v>596</v>
      </c>
      <c r="E529" s="7" t="s">
        <v>22</v>
      </c>
      <c r="F529" s="9">
        <v>0</v>
      </c>
      <c r="G529" s="7" t="s">
        <v>14</v>
      </c>
      <c r="H529" s="7">
        <v>3970</v>
      </c>
      <c r="I529" s="7" t="s">
        <v>15</v>
      </c>
      <c r="J529" s="11" t="s">
        <v>46</v>
      </c>
    </row>
    <row r="530" spans="1:11" x14ac:dyDescent="0.3">
      <c r="A530" s="7" t="s">
        <v>18</v>
      </c>
      <c r="B530" s="8">
        <v>141002855</v>
      </c>
      <c r="C530" s="7" t="s">
        <v>595</v>
      </c>
      <c r="D530" s="7" t="s">
        <v>596</v>
      </c>
      <c r="E530" s="7" t="s">
        <v>22</v>
      </c>
      <c r="F530" s="9">
        <v>60.790000000000006</v>
      </c>
      <c r="G530" s="7" t="s">
        <v>14</v>
      </c>
      <c r="H530" s="7">
        <v>3970</v>
      </c>
      <c r="I530" s="7" t="s">
        <v>15</v>
      </c>
      <c r="J530" s="11" t="s">
        <v>46</v>
      </c>
    </row>
    <row r="531" spans="1:11" x14ac:dyDescent="0.3">
      <c r="A531" s="7" t="s">
        <v>18</v>
      </c>
      <c r="B531" s="8">
        <v>141002856</v>
      </c>
      <c r="C531" s="7" t="s">
        <v>595</v>
      </c>
      <c r="D531" s="7" t="s">
        <v>596</v>
      </c>
      <c r="E531" s="7" t="s">
        <v>22</v>
      </c>
      <c r="F531" s="9">
        <v>-5979.14</v>
      </c>
      <c r="G531" s="7" t="s">
        <v>14</v>
      </c>
      <c r="H531" s="7">
        <v>3970</v>
      </c>
      <c r="I531" s="7" t="s">
        <v>15</v>
      </c>
      <c r="J531" s="11" t="s">
        <v>46</v>
      </c>
    </row>
    <row r="532" spans="1:11" x14ac:dyDescent="0.3">
      <c r="A532" s="7" t="s">
        <v>18</v>
      </c>
      <c r="B532" s="8">
        <v>141002857</v>
      </c>
      <c r="C532" s="7" t="s">
        <v>595</v>
      </c>
      <c r="D532" s="7" t="s">
        <v>596</v>
      </c>
      <c r="E532" s="7" t="s">
        <v>22</v>
      </c>
      <c r="F532" s="9">
        <v>-15783.619999999999</v>
      </c>
      <c r="G532" s="7" t="s">
        <v>14</v>
      </c>
      <c r="H532" s="7">
        <v>3970</v>
      </c>
      <c r="I532" s="7" t="s">
        <v>15</v>
      </c>
      <c r="J532" s="11" t="s">
        <v>46</v>
      </c>
    </row>
    <row r="533" spans="1:11" x14ac:dyDescent="0.3">
      <c r="A533" s="7" t="s">
        <v>18</v>
      </c>
      <c r="B533" s="8">
        <v>141002858</v>
      </c>
      <c r="C533" s="7" t="s">
        <v>595</v>
      </c>
      <c r="D533" s="7" t="s">
        <v>596</v>
      </c>
      <c r="E533" s="7" t="s">
        <v>22</v>
      </c>
      <c r="F533" s="9">
        <v>-14452.289999999999</v>
      </c>
      <c r="G533" s="7" t="s">
        <v>14</v>
      </c>
      <c r="H533" s="7">
        <v>3970</v>
      </c>
      <c r="I533" s="7" t="s">
        <v>15</v>
      </c>
      <c r="J533" s="11" t="s">
        <v>46</v>
      </c>
    </row>
    <row r="534" spans="1:11" x14ac:dyDescent="0.3">
      <c r="A534" s="7" t="s">
        <v>18</v>
      </c>
      <c r="B534" s="8">
        <v>141002859</v>
      </c>
      <c r="C534" s="7" t="s">
        <v>595</v>
      </c>
      <c r="D534" s="7" t="s">
        <v>596</v>
      </c>
      <c r="E534" s="7" t="s">
        <v>22</v>
      </c>
      <c r="F534" s="9">
        <v>-19728.95</v>
      </c>
      <c r="G534" s="7" t="s">
        <v>14</v>
      </c>
      <c r="H534" s="7">
        <v>3970</v>
      </c>
      <c r="I534" s="7" t="s">
        <v>15</v>
      </c>
      <c r="J534" s="11" t="s">
        <v>46</v>
      </c>
    </row>
    <row r="535" spans="1:11" x14ac:dyDescent="0.3">
      <c r="A535" s="7" t="s">
        <v>18</v>
      </c>
      <c r="B535" s="8">
        <v>141002995</v>
      </c>
      <c r="C535" s="7" t="s">
        <v>597</v>
      </c>
      <c r="D535" s="7" t="s">
        <v>598</v>
      </c>
      <c r="E535" s="7" t="s">
        <v>13</v>
      </c>
      <c r="F535" s="9">
        <v>0</v>
      </c>
      <c r="G535" s="7" t="s">
        <v>14</v>
      </c>
      <c r="H535" s="7">
        <v>3970</v>
      </c>
      <c r="I535" s="7" t="s">
        <v>15</v>
      </c>
      <c r="J535" s="11" t="s">
        <v>46</v>
      </c>
    </row>
    <row r="536" spans="1:11" x14ac:dyDescent="0.3">
      <c r="A536" s="7" t="s">
        <v>18</v>
      </c>
      <c r="B536" s="8">
        <v>141002580</v>
      </c>
      <c r="C536" s="7" t="s">
        <v>599</v>
      </c>
      <c r="D536" s="7" t="s">
        <v>600</v>
      </c>
      <c r="E536" s="7" t="s">
        <v>22</v>
      </c>
      <c r="F536" s="9">
        <v>-36783.79</v>
      </c>
      <c r="G536" s="7" t="s">
        <v>14</v>
      </c>
      <c r="H536" s="7">
        <v>3970</v>
      </c>
      <c r="I536" s="7" t="s">
        <v>15</v>
      </c>
      <c r="J536" s="11" t="s">
        <v>46</v>
      </c>
    </row>
    <row r="537" spans="1:11" x14ac:dyDescent="0.3">
      <c r="A537" s="7" t="s">
        <v>10</v>
      </c>
      <c r="B537" s="8">
        <v>141003740</v>
      </c>
      <c r="C537" s="7" t="s">
        <v>601</v>
      </c>
      <c r="D537" s="7" t="s">
        <v>602</v>
      </c>
      <c r="E537" s="7" t="s">
        <v>22</v>
      </c>
      <c r="F537" s="9">
        <v>61504.670000000006</v>
      </c>
      <c r="G537" s="7" t="s">
        <v>14</v>
      </c>
      <c r="H537" s="7">
        <v>3912</v>
      </c>
      <c r="I537" s="7" t="s">
        <v>15</v>
      </c>
      <c r="J537" s="11" t="s">
        <v>46</v>
      </c>
    </row>
    <row r="538" spans="1:11" x14ac:dyDescent="0.3">
      <c r="A538" s="7" t="s">
        <v>18</v>
      </c>
      <c r="B538" s="8">
        <v>141003032</v>
      </c>
      <c r="C538" s="7" t="s">
        <v>603</v>
      </c>
      <c r="D538" s="7" t="s">
        <v>604</v>
      </c>
      <c r="E538" s="7" t="s">
        <v>13</v>
      </c>
      <c r="F538" s="9">
        <v>14683.99</v>
      </c>
      <c r="G538" s="7" t="s">
        <v>14</v>
      </c>
      <c r="H538" s="7">
        <v>3970</v>
      </c>
      <c r="I538" s="7" t="s">
        <v>15</v>
      </c>
      <c r="J538" s="11" t="s">
        <v>46</v>
      </c>
    </row>
    <row r="539" spans="1:11" ht="158.4" x14ac:dyDescent="0.3">
      <c r="A539" s="7" t="s">
        <v>605</v>
      </c>
      <c r="B539" s="8">
        <v>141003237</v>
      </c>
      <c r="C539" s="7" t="s">
        <v>606</v>
      </c>
      <c r="D539" s="7" t="s">
        <v>607</v>
      </c>
      <c r="E539" s="7" t="s">
        <v>22</v>
      </c>
      <c r="F539" s="9">
        <v>4562.51</v>
      </c>
      <c r="G539" s="7" t="s">
        <v>26</v>
      </c>
      <c r="H539" s="7">
        <v>3970</v>
      </c>
      <c r="I539" s="7" t="s">
        <v>15</v>
      </c>
      <c r="J539" s="11" t="s">
        <v>608</v>
      </c>
      <c r="K539" s="2" t="s">
        <v>38</v>
      </c>
    </row>
    <row r="540" spans="1:11" ht="158.4" x14ac:dyDescent="0.3">
      <c r="A540" s="7" t="s">
        <v>28</v>
      </c>
      <c r="B540" s="8">
        <v>141003237</v>
      </c>
      <c r="C540" s="7" t="s">
        <v>606</v>
      </c>
      <c r="D540" s="7" t="s">
        <v>607</v>
      </c>
      <c r="E540" s="7" t="s">
        <v>22</v>
      </c>
      <c r="F540" s="9">
        <v>-4562.51</v>
      </c>
      <c r="G540" s="7" t="s">
        <v>26</v>
      </c>
      <c r="H540" s="7">
        <v>3970</v>
      </c>
      <c r="I540" s="7" t="s">
        <v>15</v>
      </c>
      <c r="J540" s="11" t="s">
        <v>608</v>
      </c>
      <c r="K540" s="2" t="s">
        <v>38</v>
      </c>
    </row>
    <row r="541" spans="1:11" ht="158.4" x14ac:dyDescent="0.3">
      <c r="A541" s="7" t="s">
        <v>609</v>
      </c>
      <c r="B541" s="8">
        <v>143002454</v>
      </c>
      <c r="C541" s="7" t="s">
        <v>606</v>
      </c>
      <c r="D541" s="7" t="s">
        <v>607</v>
      </c>
      <c r="E541" s="7" t="s">
        <v>13</v>
      </c>
      <c r="F541" s="9">
        <v>31650.06</v>
      </c>
      <c r="G541" s="7" t="s">
        <v>26</v>
      </c>
      <c r="H541" s="7">
        <v>3970</v>
      </c>
      <c r="I541" s="7" t="s">
        <v>15</v>
      </c>
      <c r="J541" s="11" t="s">
        <v>608</v>
      </c>
      <c r="K541" s="2" t="s">
        <v>38</v>
      </c>
    </row>
    <row r="542" spans="1:11" ht="158.4" x14ac:dyDescent="0.3">
      <c r="A542" s="7" t="s">
        <v>28</v>
      </c>
      <c r="B542" s="8">
        <v>143002454</v>
      </c>
      <c r="C542" s="7" t="s">
        <v>606</v>
      </c>
      <c r="D542" s="7" t="s">
        <v>607</v>
      </c>
      <c r="E542" s="7" t="s">
        <v>13</v>
      </c>
      <c r="F542" s="9">
        <v>0</v>
      </c>
      <c r="G542" s="7" t="s">
        <v>26</v>
      </c>
      <c r="H542" s="7">
        <v>3970</v>
      </c>
      <c r="I542" s="7" t="s">
        <v>15</v>
      </c>
      <c r="J542" s="11" t="s">
        <v>608</v>
      </c>
      <c r="K542" s="2" t="s">
        <v>38</v>
      </c>
    </row>
    <row r="543" spans="1:11" ht="158.4" x14ac:dyDescent="0.3">
      <c r="A543" s="7" t="s">
        <v>609</v>
      </c>
      <c r="B543" s="8">
        <v>143002455</v>
      </c>
      <c r="C543" s="7" t="s">
        <v>606</v>
      </c>
      <c r="D543" s="7" t="s">
        <v>607</v>
      </c>
      <c r="E543" s="7" t="s">
        <v>13</v>
      </c>
      <c r="F543" s="9">
        <v>42175.23</v>
      </c>
      <c r="G543" s="7" t="s">
        <v>26</v>
      </c>
      <c r="H543" s="7">
        <v>3970</v>
      </c>
      <c r="I543" s="7" t="s">
        <v>15</v>
      </c>
      <c r="J543" s="11" t="s">
        <v>608</v>
      </c>
      <c r="K543" s="2" t="s">
        <v>38</v>
      </c>
    </row>
    <row r="544" spans="1:11" ht="158.4" x14ac:dyDescent="0.3">
      <c r="A544" s="7" t="s">
        <v>28</v>
      </c>
      <c r="B544" s="8">
        <v>143002455</v>
      </c>
      <c r="C544" s="7" t="s">
        <v>606</v>
      </c>
      <c r="D544" s="7" t="s">
        <v>607</v>
      </c>
      <c r="E544" s="7" t="s">
        <v>13</v>
      </c>
      <c r="F544" s="9">
        <v>0</v>
      </c>
      <c r="G544" s="7" t="s">
        <v>26</v>
      </c>
      <c r="H544" s="7">
        <v>3970</v>
      </c>
      <c r="I544" s="7" t="s">
        <v>15</v>
      </c>
      <c r="J544" s="11" t="s">
        <v>608</v>
      </c>
      <c r="K544" s="2" t="s">
        <v>38</v>
      </c>
    </row>
    <row r="545" spans="1:11" ht="158.4" x14ac:dyDescent="0.3">
      <c r="A545" s="7" t="s">
        <v>609</v>
      </c>
      <c r="B545" s="8">
        <v>143002456</v>
      </c>
      <c r="C545" s="7" t="s">
        <v>606</v>
      </c>
      <c r="D545" s="7" t="s">
        <v>607</v>
      </c>
      <c r="E545" s="7" t="s">
        <v>22</v>
      </c>
      <c r="F545" s="9">
        <v>114551.46</v>
      </c>
      <c r="G545" s="7" t="s">
        <v>26</v>
      </c>
      <c r="H545" s="7">
        <v>3970</v>
      </c>
      <c r="I545" s="7" t="s">
        <v>15</v>
      </c>
      <c r="J545" s="11" t="s">
        <v>608</v>
      </c>
      <c r="K545" s="2" t="s">
        <v>38</v>
      </c>
    </row>
    <row r="546" spans="1:11" ht="158.4" x14ac:dyDescent="0.3">
      <c r="A546" s="7" t="s">
        <v>28</v>
      </c>
      <c r="B546" s="8">
        <v>143002456</v>
      </c>
      <c r="C546" s="7" t="s">
        <v>606</v>
      </c>
      <c r="D546" s="7" t="s">
        <v>607</v>
      </c>
      <c r="E546" s="7" t="s">
        <v>13</v>
      </c>
      <c r="F546" s="9">
        <v>-102660.56</v>
      </c>
      <c r="G546" s="7" t="s">
        <v>26</v>
      </c>
      <c r="H546" s="7">
        <v>3970</v>
      </c>
      <c r="I546" s="7" t="s">
        <v>15</v>
      </c>
      <c r="J546" s="11" t="s">
        <v>608</v>
      </c>
      <c r="K546" s="2" t="s">
        <v>38</v>
      </c>
    </row>
    <row r="547" spans="1:11" ht="158.4" x14ac:dyDescent="0.3">
      <c r="A547" s="7" t="s">
        <v>609</v>
      </c>
      <c r="B547" s="8">
        <v>143002457</v>
      </c>
      <c r="C547" s="7" t="s">
        <v>606</v>
      </c>
      <c r="D547" s="7" t="s">
        <v>607</v>
      </c>
      <c r="E547" s="7" t="s">
        <v>13</v>
      </c>
      <c r="F547" s="9">
        <v>21229.17</v>
      </c>
      <c r="G547" s="7" t="s">
        <v>26</v>
      </c>
      <c r="H547" s="7">
        <v>3970</v>
      </c>
      <c r="I547" s="7" t="s">
        <v>15</v>
      </c>
      <c r="J547" s="11" t="s">
        <v>608</v>
      </c>
      <c r="K547" s="2" t="s">
        <v>38</v>
      </c>
    </row>
    <row r="548" spans="1:11" ht="158.4" x14ac:dyDescent="0.3">
      <c r="A548" s="7" t="s">
        <v>28</v>
      </c>
      <c r="B548" s="8">
        <v>143002457</v>
      </c>
      <c r="C548" s="7" t="s">
        <v>606</v>
      </c>
      <c r="D548" s="7" t="s">
        <v>607</v>
      </c>
      <c r="E548" s="7" t="s">
        <v>13</v>
      </c>
      <c r="F548" s="9">
        <v>0</v>
      </c>
      <c r="G548" s="7" t="s">
        <v>26</v>
      </c>
      <c r="H548" s="7">
        <v>3970</v>
      </c>
      <c r="I548" s="7" t="s">
        <v>15</v>
      </c>
      <c r="J548" s="11" t="s">
        <v>608</v>
      </c>
      <c r="K548" s="2" t="s">
        <v>38</v>
      </c>
    </row>
    <row r="549" spans="1:11" ht="158.4" x14ac:dyDescent="0.3">
      <c r="A549" s="7" t="s">
        <v>609</v>
      </c>
      <c r="B549" s="8">
        <v>143002458</v>
      </c>
      <c r="C549" s="7" t="s">
        <v>606</v>
      </c>
      <c r="D549" s="7" t="s">
        <v>607</v>
      </c>
      <c r="E549" s="7" t="s">
        <v>13</v>
      </c>
      <c r="F549" s="9">
        <v>396364.03</v>
      </c>
      <c r="G549" s="7" t="s">
        <v>26</v>
      </c>
      <c r="H549" s="7">
        <v>3970</v>
      </c>
      <c r="I549" s="7" t="s">
        <v>15</v>
      </c>
      <c r="J549" s="11" t="s">
        <v>608</v>
      </c>
      <c r="K549" s="2" t="s">
        <v>38</v>
      </c>
    </row>
    <row r="550" spans="1:11" ht="158.4" x14ac:dyDescent="0.3">
      <c r="A550" s="7" t="s">
        <v>28</v>
      </c>
      <c r="B550" s="8">
        <v>143002458</v>
      </c>
      <c r="C550" s="7" t="s">
        <v>606</v>
      </c>
      <c r="D550" s="7" t="s">
        <v>607</v>
      </c>
      <c r="E550" s="7" t="s">
        <v>13</v>
      </c>
      <c r="F550" s="9">
        <v>-369224.62000000005</v>
      </c>
      <c r="G550" s="7" t="s">
        <v>26</v>
      </c>
      <c r="H550" s="7">
        <v>3970</v>
      </c>
      <c r="I550" s="7" t="s">
        <v>15</v>
      </c>
      <c r="J550" s="11" t="s">
        <v>608</v>
      </c>
      <c r="K550" s="2" t="s">
        <v>38</v>
      </c>
    </row>
    <row r="551" spans="1:11" ht="158.4" x14ac:dyDescent="0.3">
      <c r="A551" s="7" t="s">
        <v>609</v>
      </c>
      <c r="B551" s="8">
        <v>143002504</v>
      </c>
      <c r="C551" s="7" t="s">
        <v>606</v>
      </c>
      <c r="D551" s="7" t="s">
        <v>607</v>
      </c>
      <c r="E551" s="7" t="s">
        <v>22</v>
      </c>
      <c r="F551" s="9">
        <v>2663100.64</v>
      </c>
      <c r="G551" s="7" t="s">
        <v>26</v>
      </c>
      <c r="H551" s="7">
        <v>3970</v>
      </c>
      <c r="I551" s="7" t="s">
        <v>15</v>
      </c>
      <c r="J551" s="11" t="s">
        <v>608</v>
      </c>
      <c r="K551" s="2" t="s">
        <v>38</v>
      </c>
    </row>
    <row r="552" spans="1:11" ht="158.4" x14ac:dyDescent="0.3">
      <c r="A552" s="7" t="s">
        <v>28</v>
      </c>
      <c r="B552" s="8">
        <v>143002504</v>
      </c>
      <c r="C552" s="7" t="s">
        <v>606</v>
      </c>
      <c r="D552" s="7" t="s">
        <v>607</v>
      </c>
      <c r="E552" s="7" t="s">
        <v>22</v>
      </c>
      <c r="F552" s="9">
        <v>-2573.2899999999863</v>
      </c>
      <c r="G552" s="7" t="s">
        <v>26</v>
      </c>
      <c r="H552" s="7">
        <v>3970</v>
      </c>
      <c r="I552" s="7" t="s">
        <v>15</v>
      </c>
      <c r="J552" s="11" t="s">
        <v>608</v>
      </c>
      <c r="K552" s="2" t="s">
        <v>38</v>
      </c>
    </row>
    <row r="553" spans="1:11" ht="158.4" x14ac:dyDescent="0.3">
      <c r="A553" s="7" t="s">
        <v>605</v>
      </c>
      <c r="B553" s="8">
        <v>143002521</v>
      </c>
      <c r="C553" s="7" t="s">
        <v>606</v>
      </c>
      <c r="D553" s="7" t="s">
        <v>607</v>
      </c>
      <c r="E553" s="7" t="s">
        <v>22</v>
      </c>
      <c r="F553" s="9">
        <v>703609.91</v>
      </c>
      <c r="G553" s="7" t="s">
        <v>26</v>
      </c>
      <c r="H553" s="7">
        <v>3970</v>
      </c>
      <c r="I553" s="7" t="s">
        <v>15</v>
      </c>
      <c r="J553" s="11" t="s">
        <v>608</v>
      </c>
      <c r="K553" s="2" t="s">
        <v>38</v>
      </c>
    </row>
    <row r="554" spans="1:11" ht="158.4" x14ac:dyDescent="0.3">
      <c r="A554" s="7" t="s">
        <v>28</v>
      </c>
      <c r="B554" s="8">
        <v>143002521</v>
      </c>
      <c r="C554" s="7" t="s">
        <v>606</v>
      </c>
      <c r="D554" s="7" t="s">
        <v>607</v>
      </c>
      <c r="E554" s="7" t="s">
        <v>13</v>
      </c>
      <c r="F554" s="9">
        <v>0</v>
      </c>
      <c r="G554" s="7" t="s">
        <v>26</v>
      </c>
      <c r="H554" s="7">
        <v>3970</v>
      </c>
      <c r="I554" s="7" t="s">
        <v>15</v>
      </c>
      <c r="J554" s="11" t="s">
        <v>608</v>
      </c>
      <c r="K554" s="2" t="s">
        <v>38</v>
      </c>
    </row>
    <row r="555" spans="1:11" ht="158.4" x14ac:dyDescent="0.3">
      <c r="A555" s="7" t="s">
        <v>609</v>
      </c>
      <c r="B555" s="8">
        <v>143002522</v>
      </c>
      <c r="C555" s="7" t="s">
        <v>606</v>
      </c>
      <c r="D555" s="7" t="s">
        <v>607</v>
      </c>
      <c r="E555" s="7" t="s">
        <v>22</v>
      </c>
      <c r="F555" s="9">
        <v>121292.12</v>
      </c>
      <c r="G555" s="7" t="s">
        <v>26</v>
      </c>
      <c r="H555" s="7">
        <v>3970</v>
      </c>
      <c r="I555" s="7" t="s">
        <v>15</v>
      </c>
      <c r="J555" s="11" t="s">
        <v>608</v>
      </c>
      <c r="K555" s="2" t="s">
        <v>38</v>
      </c>
    </row>
    <row r="556" spans="1:11" ht="158.4" x14ac:dyDescent="0.3">
      <c r="A556" s="7" t="s">
        <v>28</v>
      </c>
      <c r="B556" s="8">
        <v>143002522</v>
      </c>
      <c r="C556" s="7" t="s">
        <v>606</v>
      </c>
      <c r="D556" s="7" t="s">
        <v>607</v>
      </c>
      <c r="E556" s="7" t="s">
        <v>13</v>
      </c>
      <c r="F556" s="9">
        <v>0</v>
      </c>
      <c r="G556" s="7" t="s">
        <v>26</v>
      </c>
      <c r="H556" s="7">
        <v>3970</v>
      </c>
      <c r="I556" s="7" t="s">
        <v>15</v>
      </c>
      <c r="J556" s="11" t="s">
        <v>608</v>
      </c>
      <c r="K556" s="2" t="s">
        <v>38</v>
      </c>
    </row>
    <row r="557" spans="1:11" ht="158.4" x14ac:dyDescent="0.3">
      <c r="A557" s="7" t="s">
        <v>609</v>
      </c>
      <c r="B557" s="8">
        <v>143002524</v>
      </c>
      <c r="C557" s="7" t="s">
        <v>606</v>
      </c>
      <c r="D557" s="7" t="s">
        <v>607</v>
      </c>
      <c r="E557" s="7" t="s">
        <v>22</v>
      </c>
      <c r="F557" s="9">
        <v>113392.06</v>
      </c>
      <c r="G557" s="7" t="s">
        <v>26</v>
      </c>
      <c r="H557" s="7">
        <v>3970</v>
      </c>
      <c r="I557" s="7" t="s">
        <v>15</v>
      </c>
      <c r="J557" s="11" t="s">
        <v>608</v>
      </c>
      <c r="K557" s="2" t="s">
        <v>38</v>
      </c>
    </row>
    <row r="558" spans="1:11" ht="158.4" x14ac:dyDescent="0.3">
      <c r="A558" s="7" t="s">
        <v>28</v>
      </c>
      <c r="B558" s="8">
        <v>143002524</v>
      </c>
      <c r="C558" s="7" t="s">
        <v>606</v>
      </c>
      <c r="D558" s="7" t="s">
        <v>607</v>
      </c>
      <c r="E558" s="7" t="s">
        <v>13</v>
      </c>
      <c r="F558" s="9">
        <v>0</v>
      </c>
      <c r="G558" s="7" t="s">
        <v>26</v>
      </c>
      <c r="H558" s="7">
        <v>3970</v>
      </c>
      <c r="I558" s="7" t="s">
        <v>15</v>
      </c>
      <c r="J558" s="11" t="s">
        <v>608</v>
      </c>
      <c r="K558" s="2" t="s">
        <v>38</v>
      </c>
    </row>
    <row r="559" spans="1:11" ht="158.4" x14ac:dyDescent="0.3">
      <c r="A559" s="7" t="s">
        <v>609</v>
      </c>
      <c r="B559" s="8">
        <v>143002525</v>
      </c>
      <c r="C559" s="7" t="s">
        <v>606</v>
      </c>
      <c r="D559" s="7" t="s">
        <v>607</v>
      </c>
      <c r="E559" s="7" t="s">
        <v>13</v>
      </c>
      <c r="F559" s="9">
        <v>477231.22</v>
      </c>
      <c r="G559" s="7" t="s">
        <v>26</v>
      </c>
      <c r="H559" s="7">
        <v>3970</v>
      </c>
      <c r="I559" s="7" t="s">
        <v>15</v>
      </c>
      <c r="J559" s="11" t="s">
        <v>608</v>
      </c>
      <c r="K559" s="2" t="s">
        <v>38</v>
      </c>
    </row>
    <row r="560" spans="1:11" ht="158.4" x14ac:dyDescent="0.3">
      <c r="A560" s="7" t="s">
        <v>28</v>
      </c>
      <c r="B560" s="8">
        <v>143002525</v>
      </c>
      <c r="C560" s="7" t="s">
        <v>606</v>
      </c>
      <c r="D560" s="7" t="s">
        <v>607</v>
      </c>
      <c r="E560" s="7" t="s">
        <v>13</v>
      </c>
      <c r="F560" s="9">
        <v>0</v>
      </c>
      <c r="G560" s="7" t="s">
        <v>26</v>
      </c>
      <c r="H560" s="7">
        <v>3970</v>
      </c>
      <c r="I560" s="7" t="s">
        <v>15</v>
      </c>
      <c r="J560" s="11" t="s">
        <v>608</v>
      </c>
      <c r="K560" s="2" t="s">
        <v>38</v>
      </c>
    </row>
    <row r="561" spans="1:11" ht="158.4" x14ac:dyDescent="0.3">
      <c r="A561" s="7" t="s">
        <v>609</v>
      </c>
      <c r="B561" s="8">
        <v>143002526</v>
      </c>
      <c r="C561" s="7" t="s">
        <v>606</v>
      </c>
      <c r="D561" s="7" t="s">
        <v>607</v>
      </c>
      <c r="E561" s="7" t="s">
        <v>22</v>
      </c>
      <c r="F561" s="9">
        <v>48616.180000000008</v>
      </c>
      <c r="G561" s="7" t="s">
        <v>26</v>
      </c>
      <c r="H561" s="7">
        <v>3970</v>
      </c>
      <c r="I561" s="7" t="s">
        <v>15</v>
      </c>
      <c r="J561" s="11" t="s">
        <v>608</v>
      </c>
      <c r="K561" s="2" t="s">
        <v>38</v>
      </c>
    </row>
    <row r="562" spans="1:11" ht="158.4" x14ac:dyDescent="0.3">
      <c r="A562" s="7" t="s">
        <v>28</v>
      </c>
      <c r="B562" s="8">
        <v>143002526</v>
      </c>
      <c r="C562" s="7" t="s">
        <v>606</v>
      </c>
      <c r="D562" s="7" t="s">
        <v>607</v>
      </c>
      <c r="E562" s="7" t="s">
        <v>13</v>
      </c>
      <c r="F562" s="9">
        <v>0</v>
      </c>
      <c r="G562" s="7" t="s">
        <v>26</v>
      </c>
      <c r="H562" s="7">
        <v>3970</v>
      </c>
      <c r="I562" s="7" t="s">
        <v>15</v>
      </c>
      <c r="J562" s="10" t="s">
        <v>608</v>
      </c>
      <c r="K562" s="2" t="s">
        <v>38</v>
      </c>
    </row>
    <row r="563" spans="1:11" ht="158.4" x14ac:dyDescent="0.3">
      <c r="A563" s="7" t="s">
        <v>28</v>
      </c>
      <c r="B563" s="8">
        <v>143002527</v>
      </c>
      <c r="C563" s="7" t="s">
        <v>606</v>
      </c>
      <c r="D563" s="7" t="s">
        <v>607</v>
      </c>
      <c r="E563" s="7" t="s">
        <v>22</v>
      </c>
      <c r="F563" s="9">
        <v>199938.03</v>
      </c>
      <c r="G563" s="7" t="s">
        <v>26</v>
      </c>
      <c r="H563" s="7">
        <v>3970</v>
      </c>
      <c r="I563" s="7" t="s">
        <v>15</v>
      </c>
      <c r="J563" s="11" t="s">
        <v>608</v>
      </c>
      <c r="K563" s="2" t="s">
        <v>38</v>
      </c>
    </row>
    <row r="564" spans="1:11" ht="158.4" x14ac:dyDescent="0.3">
      <c r="A564" s="7" t="s">
        <v>609</v>
      </c>
      <c r="B564" s="8">
        <v>143002529</v>
      </c>
      <c r="C564" s="7" t="s">
        <v>606</v>
      </c>
      <c r="D564" s="7" t="s">
        <v>607</v>
      </c>
      <c r="E564" s="7" t="s">
        <v>22</v>
      </c>
      <c r="F564" s="9">
        <v>55160.67</v>
      </c>
      <c r="G564" s="7" t="s">
        <v>26</v>
      </c>
      <c r="H564" s="7">
        <v>3970</v>
      </c>
      <c r="I564" s="7" t="s">
        <v>15</v>
      </c>
      <c r="J564" s="11" t="s">
        <v>608</v>
      </c>
      <c r="K564" s="2" t="s">
        <v>38</v>
      </c>
    </row>
    <row r="565" spans="1:11" ht="57.6" x14ac:dyDescent="0.3">
      <c r="A565" s="7" t="s">
        <v>28</v>
      </c>
      <c r="B565" s="8">
        <v>143002529</v>
      </c>
      <c r="C565" s="7" t="s">
        <v>606</v>
      </c>
      <c r="D565" s="7" t="s">
        <v>607</v>
      </c>
      <c r="E565" s="7" t="s">
        <v>13</v>
      </c>
      <c r="F565" s="9">
        <v>0</v>
      </c>
      <c r="G565" s="7" t="s">
        <v>26</v>
      </c>
      <c r="H565" s="7">
        <v>3970</v>
      </c>
      <c r="I565" s="7" t="s">
        <v>15</v>
      </c>
      <c r="J565" s="11" t="s">
        <v>610</v>
      </c>
      <c r="K565" s="2" t="s">
        <v>17</v>
      </c>
    </row>
    <row r="566" spans="1:11" ht="158.4" x14ac:dyDescent="0.3">
      <c r="A566" s="7" t="s">
        <v>605</v>
      </c>
      <c r="B566" s="8">
        <v>143002533</v>
      </c>
      <c r="C566" s="7" t="s">
        <v>606</v>
      </c>
      <c r="D566" s="7" t="s">
        <v>607</v>
      </c>
      <c r="E566" s="7" t="s">
        <v>13</v>
      </c>
      <c r="F566" s="9">
        <v>34153.949999999997</v>
      </c>
      <c r="G566" s="7" t="s">
        <v>26</v>
      </c>
      <c r="H566" s="7">
        <v>3970</v>
      </c>
      <c r="I566" s="7" t="s">
        <v>15</v>
      </c>
      <c r="J566" s="11" t="s">
        <v>608</v>
      </c>
      <c r="K566" s="2" t="s">
        <v>38</v>
      </c>
    </row>
    <row r="567" spans="1:11" ht="158.4" x14ac:dyDescent="0.3">
      <c r="A567" s="7" t="s">
        <v>609</v>
      </c>
      <c r="B567" s="8">
        <v>143002534</v>
      </c>
      <c r="C567" s="7" t="s">
        <v>606</v>
      </c>
      <c r="D567" s="7" t="s">
        <v>607</v>
      </c>
      <c r="E567" s="7" t="s">
        <v>22</v>
      </c>
      <c r="F567" s="9">
        <v>126069.56</v>
      </c>
      <c r="G567" s="7" t="s">
        <v>26</v>
      </c>
      <c r="H567" s="7">
        <v>3970</v>
      </c>
      <c r="I567" s="7" t="s">
        <v>15</v>
      </c>
      <c r="J567" s="11" t="s">
        <v>608</v>
      </c>
      <c r="K567" s="2" t="s">
        <v>38</v>
      </c>
    </row>
    <row r="568" spans="1:11" ht="158.4" x14ac:dyDescent="0.3">
      <c r="A568" s="7" t="s">
        <v>28</v>
      </c>
      <c r="B568" s="8">
        <v>143002534</v>
      </c>
      <c r="C568" s="7" t="s">
        <v>606</v>
      </c>
      <c r="D568" s="7" t="s">
        <v>607</v>
      </c>
      <c r="E568" s="7" t="s">
        <v>13</v>
      </c>
      <c r="F568" s="9">
        <v>-117734.58</v>
      </c>
      <c r="G568" s="7" t="s">
        <v>26</v>
      </c>
      <c r="H568" s="7">
        <v>3970</v>
      </c>
      <c r="I568" s="7" t="s">
        <v>15</v>
      </c>
      <c r="J568" s="11" t="s">
        <v>608</v>
      </c>
      <c r="K568" s="2" t="s">
        <v>38</v>
      </c>
    </row>
    <row r="569" spans="1:11" ht="158.4" x14ac:dyDescent="0.3">
      <c r="A569" s="7" t="s">
        <v>605</v>
      </c>
      <c r="B569" s="8">
        <v>143002535</v>
      </c>
      <c r="C569" s="7" t="s">
        <v>606</v>
      </c>
      <c r="D569" s="7" t="s">
        <v>607</v>
      </c>
      <c r="E569" s="7" t="s">
        <v>22</v>
      </c>
      <c r="F569" s="9">
        <v>21603.17</v>
      </c>
      <c r="G569" s="7" t="s">
        <v>26</v>
      </c>
      <c r="H569" s="7">
        <v>3970</v>
      </c>
      <c r="I569" s="7" t="s">
        <v>15</v>
      </c>
      <c r="J569" s="11" t="s">
        <v>608</v>
      </c>
      <c r="K569" s="2" t="s">
        <v>38</v>
      </c>
    </row>
    <row r="570" spans="1:11" ht="158.4" x14ac:dyDescent="0.3">
      <c r="A570" s="7" t="s">
        <v>609</v>
      </c>
      <c r="B570" s="8">
        <v>143002580</v>
      </c>
      <c r="C570" s="7" t="s">
        <v>606</v>
      </c>
      <c r="D570" s="7" t="s">
        <v>607</v>
      </c>
      <c r="E570" s="7" t="s">
        <v>13</v>
      </c>
      <c r="F570" s="9">
        <v>299582.8</v>
      </c>
      <c r="G570" s="7" t="s">
        <v>26</v>
      </c>
      <c r="H570" s="7">
        <v>3970</v>
      </c>
      <c r="I570" s="7" t="s">
        <v>15</v>
      </c>
      <c r="J570" s="11" t="s">
        <v>608</v>
      </c>
      <c r="K570" s="2" t="s">
        <v>38</v>
      </c>
    </row>
    <row r="571" spans="1:11" ht="158.4" x14ac:dyDescent="0.3">
      <c r="A571" s="7" t="s">
        <v>609</v>
      </c>
      <c r="B571" s="8">
        <v>143002581</v>
      </c>
      <c r="C571" s="7" t="s">
        <v>606</v>
      </c>
      <c r="D571" s="7" t="s">
        <v>607</v>
      </c>
      <c r="E571" s="7" t="s">
        <v>13</v>
      </c>
      <c r="F571" s="9">
        <v>247710.83</v>
      </c>
      <c r="G571" s="7" t="s">
        <v>26</v>
      </c>
      <c r="H571" s="7">
        <v>3970</v>
      </c>
      <c r="I571" s="7" t="s">
        <v>15</v>
      </c>
      <c r="J571" s="11" t="s">
        <v>608</v>
      </c>
      <c r="K571" s="2" t="s">
        <v>38</v>
      </c>
    </row>
    <row r="572" spans="1:11" ht="158.4" x14ac:dyDescent="0.3">
      <c r="A572" s="7" t="s">
        <v>609</v>
      </c>
      <c r="B572" s="8">
        <v>143002582</v>
      </c>
      <c r="C572" s="7" t="s">
        <v>606</v>
      </c>
      <c r="D572" s="7" t="s">
        <v>607</v>
      </c>
      <c r="E572" s="7" t="s">
        <v>22</v>
      </c>
      <c r="F572" s="9">
        <v>246595.31</v>
      </c>
      <c r="G572" s="7" t="s">
        <v>26</v>
      </c>
      <c r="H572" s="7">
        <v>3970</v>
      </c>
      <c r="I572" s="7" t="s">
        <v>15</v>
      </c>
      <c r="J572" s="11" t="s">
        <v>608</v>
      </c>
      <c r="K572" s="2" t="s">
        <v>38</v>
      </c>
    </row>
    <row r="573" spans="1:11" ht="158.4" x14ac:dyDescent="0.3">
      <c r="A573" s="7" t="s">
        <v>605</v>
      </c>
      <c r="B573" s="8">
        <v>143002583</v>
      </c>
      <c r="C573" s="7" t="s">
        <v>606</v>
      </c>
      <c r="D573" s="7" t="s">
        <v>607</v>
      </c>
      <c r="E573" s="7" t="s">
        <v>22</v>
      </c>
      <c r="F573" s="9">
        <v>10782.63</v>
      </c>
      <c r="G573" s="7" t="s">
        <v>26</v>
      </c>
      <c r="H573" s="7">
        <v>3970</v>
      </c>
      <c r="I573" s="7" t="s">
        <v>15</v>
      </c>
      <c r="J573" s="11" t="s">
        <v>608</v>
      </c>
      <c r="K573" s="2" t="s">
        <v>38</v>
      </c>
    </row>
    <row r="574" spans="1:11" ht="158.4" x14ac:dyDescent="0.3">
      <c r="A574" s="7" t="s">
        <v>605</v>
      </c>
      <c r="B574" s="8">
        <v>143002584</v>
      </c>
      <c r="C574" s="7" t="s">
        <v>606</v>
      </c>
      <c r="D574" s="7" t="s">
        <v>607</v>
      </c>
      <c r="E574" s="7" t="s">
        <v>22</v>
      </c>
      <c r="F574" s="9">
        <v>21802.720000000001</v>
      </c>
      <c r="G574" s="7" t="s">
        <v>26</v>
      </c>
      <c r="H574" s="7">
        <v>3970</v>
      </c>
      <c r="I574" s="7" t="s">
        <v>15</v>
      </c>
      <c r="J574" s="11" t="s">
        <v>608</v>
      </c>
      <c r="K574" s="2" t="s">
        <v>38</v>
      </c>
    </row>
    <row r="575" spans="1:11" ht="158.4" x14ac:dyDescent="0.3">
      <c r="A575" s="7" t="s">
        <v>605</v>
      </c>
      <c r="B575" s="8">
        <v>143002585</v>
      </c>
      <c r="C575" s="7" t="s">
        <v>606</v>
      </c>
      <c r="D575" s="7" t="s">
        <v>607</v>
      </c>
      <c r="E575" s="7" t="s">
        <v>22</v>
      </c>
      <c r="F575" s="9">
        <v>84078.2</v>
      </c>
      <c r="G575" s="7" t="s">
        <v>26</v>
      </c>
      <c r="H575" s="7">
        <v>3970</v>
      </c>
      <c r="I575" s="7" t="s">
        <v>15</v>
      </c>
      <c r="J575" s="11" t="s">
        <v>608</v>
      </c>
      <c r="K575" s="2" t="s">
        <v>38</v>
      </c>
    </row>
    <row r="576" spans="1:11" ht="158.4" x14ac:dyDescent="0.3">
      <c r="A576" s="7" t="s">
        <v>605</v>
      </c>
      <c r="B576" s="8">
        <v>143002586</v>
      </c>
      <c r="C576" s="7" t="s">
        <v>606</v>
      </c>
      <c r="D576" s="7" t="s">
        <v>607</v>
      </c>
      <c r="E576" s="7" t="s">
        <v>22</v>
      </c>
      <c r="F576" s="9">
        <v>24394.05</v>
      </c>
      <c r="G576" s="7" t="s">
        <v>26</v>
      </c>
      <c r="H576" s="7">
        <v>3970</v>
      </c>
      <c r="I576" s="7" t="s">
        <v>15</v>
      </c>
      <c r="J576" s="11" t="s">
        <v>608</v>
      </c>
      <c r="K576" s="2" t="s">
        <v>38</v>
      </c>
    </row>
    <row r="577" spans="1:11" ht="158.4" x14ac:dyDescent="0.3">
      <c r="A577" s="7" t="s">
        <v>605</v>
      </c>
      <c r="B577" s="8">
        <v>143002587</v>
      </c>
      <c r="C577" s="7" t="s">
        <v>606</v>
      </c>
      <c r="D577" s="7" t="s">
        <v>607</v>
      </c>
      <c r="E577" s="7" t="s">
        <v>22</v>
      </c>
      <c r="F577" s="9">
        <v>99838.59</v>
      </c>
      <c r="G577" s="7" t="s">
        <v>26</v>
      </c>
      <c r="H577" s="7">
        <v>3970</v>
      </c>
      <c r="I577" s="7" t="s">
        <v>15</v>
      </c>
      <c r="J577" s="11" t="s">
        <v>608</v>
      </c>
      <c r="K577" s="2" t="s">
        <v>38</v>
      </c>
    </row>
    <row r="578" spans="1:11" ht="158.4" x14ac:dyDescent="0.3">
      <c r="A578" s="7" t="s">
        <v>28</v>
      </c>
      <c r="B578" s="8">
        <v>143002587</v>
      </c>
      <c r="C578" s="7" t="s">
        <v>606</v>
      </c>
      <c r="D578" s="7" t="s">
        <v>607</v>
      </c>
      <c r="E578" s="7" t="s">
        <v>13</v>
      </c>
      <c r="F578" s="9">
        <v>0</v>
      </c>
      <c r="G578" s="7" t="s">
        <v>26</v>
      </c>
      <c r="H578" s="7">
        <v>3970</v>
      </c>
      <c r="I578" s="7" t="s">
        <v>15</v>
      </c>
      <c r="J578" s="10" t="s">
        <v>608</v>
      </c>
      <c r="K578" s="2" t="s">
        <v>38</v>
      </c>
    </row>
    <row r="579" spans="1:11" ht="158.4" x14ac:dyDescent="0.3">
      <c r="A579" s="7" t="s">
        <v>605</v>
      </c>
      <c r="B579" s="8">
        <v>143002588</v>
      </c>
      <c r="C579" s="7" t="s">
        <v>606</v>
      </c>
      <c r="D579" s="7" t="s">
        <v>607</v>
      </c>
      <c r="E579" s="7" t="s">
        <v>22</v>
      </c>
      <c r="F579" s="9">
        <v>21764.48</v>
      </c>
      <c r="G579" s="7" t="s">
        <v>26</v>
      </c>
      <c r="H579" s="7">
        <v>3970</v>
      </c>
      <c r="I579" s="7" t="s">
        <v>15</v>
      </c>
      <c r="J579" s="11" t="s">
        <v>608</v>
      </c>
      <c r="K579" s="2" t="s">
        <v>38</v>
      </c>
    </row>
    <row r="580" spans="1:11" ht="158.4" x14ac:dyDescent="0.3">
      <c r="A580" s="7" t="s">
        <v>609</v>
      </c>
      <c r="B580" s="8">
        <v>143002589</v>
      </c>
      <c r="C580" s="7" t="s">
        <v>606</v>
      </c>
      <c r="D580" s="7" t="s">
        <v>607</v>
      </c>
      <c r="E580" s="7" t="s">
        <v>22</v>
      </c>
      <c r="F580" s="9">
        <v>80542.33</v>
      </c>
      <c r="G580" s="7" t="s">
        <v>26</v>
      </c>
      <c r="H580" s="7">
        <v>3970</v>
      </c>
      <c r="I580" s="7" t="s">
        <v>15</v>
      </c>
      <c r="J580" s="11" t="s">
        <v>608</v>
      </c>
      <c r="K580" s="2" t="s">
        <v>38</v>
      </c>
    </row>
    <row r="581" spans="1:11" ht="158.4" x14ac:dyDescent="0.3">
      <c r="A581" s="7" t="s">
        <v>605</v>
      </c>
      <c r="B581" s="8">
        <v>143002590</v>
      </c>
      <c r="C581" s="7" t="s">
        <v>606</v>
      </c>
      <c r="D581" s="7" t="s">
        <v>607</v>
      </c>
      <c r="E581" s="7" t="s">
        <v>22</v>
      </c>
      <c r="F581" s="9">
        <v>139277.22</v>
      </c>
      <c r="G581" s="7" t="s">
        <v>26</v>
      </c>
      <c r="H581" s="7">
        <v>3970</v>
      </c>
      <c r="I581" s="7" t="s">
        <v>15</v>
      </c>
      <c r="J581" s="11" t="s">
        <v>608</v>
      </c>
      <c r="K581" s="2" t="s">
        <v>38</v>
      </c>
    </row>
    <row r="582" spans="1:11" ht="158.4" x14ac:dyDescent="0.3">
      <c r="A582" s="7" t="s">
        <v>28</v>
      </c>
      <c r="B582" s="8">
        <v>143002590</v>
      </c>
      <c r="C582" s="7" t="s">
        <v>606</v>
      </c>
      <c r="D582" s="7" t="s">
        <v>607</v>
      </c>
      <c r="E582" s="7" t="s">
        <v>13</v>
      </c>
      <c r="F582" s="9">
        <v>0</v>
      </c>
      <c r="G582" s="7" t="s">
        <v>26</v>
      </c>
      <c r="H582" s="7">
        <v>3970</v>
      </c>
      <c r="I582" s="7" t="s">
        <v>15</v>
      </c>
      <c r="J582" s="11" t="s">
        <v>608</v>
      </c>
      <c r="K582" s="2" t="s">
        <v>38</v>
      </c>
    </row>
    <row r="583" spans="1:11" ht="158.4" x14ac:dyDescent="0.3">
      <c r="A583" s="7" t="s">
        <v>609</v>
      </c>
      <c r="B583" s="8">
        <v>143002591</v>
      </c>
      <c r="C583" s="7" t="s">
        <v>606</v>
      </c>
      <c r="D583" s="7" t="s">
        <v>607</v>
      </c>
      <c r="E583" s="7" t="s">
        <v>13</v>
      </c>
      <c r="F583" s="9">
        <v>320740.15999999997</v>
      </c>
      <c r="G583" s="7" t="s">
        <v>26</v>
      </c>
      <c r="H583" s="7">
        <v>3970</v>
      </c>
      <c r="I583" s="7" t="s">
        <v>15</v>
      </c>
      <c r="J583" s="11" t="s">
        <v>608</v>
      </c>
      <c r="K583" s="2" t="s">
        <v>38</v>
      </c>
    </row>
    <row r="584" spans="1:11" ht="158.4" x14ac:dyDescent="0.3">
      <c r="A584" s="7" t="s">
        <v>605</v>
      </c>
      <c r="B584" s="8">
        <v>143002607</v>
      </c>
      <c r="C584" s="7" t="s">
        <v>606</v>
      </c>
      <c r="D584" s="7" t="s">
        <v>607</v>
      </c>
      <c r="E584" s="7" t="s">
        <v>22</v>
      </c>
      <c r="F584" s="9">
        <v>341141.58</v>
      </c>
      <c r="G584" s="7" t="s">
        <v>26</v>
      </c>
      <c r="H584" s="7">
        <v>3970</v>
      </c>
      <c r="I584" s="7" t="s">
        <v>15</v>
      </c>
      <c r="J584" s="11" t="s">
        <v>608</v>
      </c>
      <c r="K584" s="2" t="s">
        <v>38</v>
      </c>
    </row>
    <row r="585" spans="1:11" ht="158.4" x14ac:dyDescent="0.3">
      <c r="A585" s="7" t="s">
        <v>605</v>
      </c>
      <c r="B585" s="8">
        <v>143002608</v>
      </c>
      <c r="C585" s="7" t="s">
        <v>606</v>
      </c>
      <c r="D585" s="7" t="s">
        <v>607</v>
      </c>
      <c r="E585" s="7" t="s">
        <v>13</v>
      </c>
      <c r="F585" s="9">
        <v>16845.359999999997</v>
      </c>
      <c r="G585" s="7" t="s">
        <v>26</v>
      </c>
      <c r="H585" s="7">
        <v>3970</v>
      </c>
      <c r="I585" s="7" t="s">
        <v>15</v>
      </c>
      <c r="J585" s="11" t="s">
        <v>608</v>
      </c>
      <c r="K585" s="2" t="s">
        <v>38</v>
      </c>
    </row>
    <row r="586" spans="1:11" ht="158.4" x14ac:dyDescent="0.3">
      <c r="A586" s="7" t="s">
        <v>605</v>
      </c>
      <c r="B586" s="8">
        <v>143002609</v>
      </c>
      <c r="C586" s="7" t="s">
        <v>606</v>
      </c>
      <c r="D586" s="7" t="s">
        <v>607</v>
      </c>
      <c r="E586" s="7" t="s">
        <v>22</v>
      </c>
      <c r="F586" s="9">
        <v>75224.689999999988</v>
      </c>
      <c r="G586" s="7" t="s">
        <v>26</v>
      </c>
      <c r="H586" s="7">
        <v>3970</v>
      </c>
      <c r="I586" s="7" t="s">
        <v>15</v>
      </c>
      <c r="J586" s="11" t="s">
        <v>608</v>
      </c>
      <c r="K586" s="2" t="s">
        <v>38</v>
      </c>
    </row>
    <row r="587" spans="1:11" ht="158.4" x14ac:dyDescent="0.3">
      <c r="A587" s="7" t="s">
        <v>605</v>
      </c>
      <c r="B587" s="8">
        <v>143002610</v>
      </c>
      <c r="C587" s="7" t="s">
        <v>606</v>
      </c>
      <c r="D587" s="7" t="s">
        <v>607</v>
      </c>
      <c r="E587" s="7" t="s">
        <v>22</v>
      </c>
      <c r="F587" s="9">
        <v>10736.17</v>
      </c>
      <c r="G587" s="7" t="s">
        <v>26</v>
      </c>
      <c r="H587" s="7">
        <v>3970</v>
      </c>
      <c r="I587" s="7" t="s">
        <v>15</v>
      </c>
      <c r="J587" s="11" t="s">
        <v>608</v>
      </c>
      <c r="K587" s="2" t="s">
        <v>38</v>
      </c>
    </row>
    <row r="588" spans="1:11" ht="158.4" x14ac:dyDescent="0.3">
      <c r="A588" s="7" t="s">
        <v>605</v>
      </c>
      <c r="B588" s="8">
        <v>143002613</v>
      </c>
      <c r="C588" s="7" t="s">
        <v>606</v>
      </c>
      <c r="D588" s="7" t="s">
        <v>607</v>
      </c>
      <c r="E588" s="7" t="s">
        <v>13</v>
      </c>
      <c r="F588" s="9">
        <v>43212.15</v>
      </c>
      <c r="G588" s="7" t="s">
        <v>26</v>
      </c>
      <c r="H588" s="7">
        <v>3970</v>
      </c>
      <c r="I588" s="7" t="s">
        <v>15</v>
      </c>
      <c r="J588" s="11" t="s">
        <v>608</v>
      </c>
      <c r="K588" s="2" t="s">
        <v>38</v>
      </c>
    </row>
    <row r="589" spans="1:11" ht="158.4" x14ac:dyDescent="0.3">
      <c r="A589" s="7" t="s">
        <v>605</v>
      </c>
      <c r="B589" s="8">
        <v>143002614</v>
      </c>
      <c r="C589" s="7" t="s">
        <v>606</v>
      </c>
      <c r="D589" s="7" t="s">
        <v>607</v>
      </c>
      <c r="E589" s="7" t="s">
        <v>13</v>
      </c>
      <c r="F589" s="9">
        <v>204714.19</v>
      </c>
      <c r="G589" s="7" t="s">
        <v>26</v>
      </c>
      <c r="H589" s="7">
        <v>3970</v>
      </c>
      <c r="I589" s="7" t="s">
        <v>15</v>
      </c>
      <c r="J589" s="11" t="s">
        <v>608</v>
      </c>
      <c r="K589" s="2" t="s">
        <v>38</v>
      </c>
    </row>
    <row r="590" spans="1:11" ht="158.4" x14ac:dyDescent="0.3">
      <c r="A590" s="7" t="s">
        <v>609</v>
      </c>
      <c r="B590" s="8">
        <v>143002616</v>
      </c>
      <c r="C590" s="7" t="s">
        <v>606</v>
      </c>
      <c r="D590" s="7" t="s">
        <v>607</v>
      </c>
      <c r="E590" s="7" t="s">
        <v>13</v>
      </c>
      <c r="F590" s="9">
        <v>70144.94</v>
      </c>
      <c r="G590" s="7" t="s">
        <v>26</v>
      </c>
      <c r="H590" s="7">
        <v>3970</v>
      </c>
      <c r="I590" s="7" t="s">
        <v>15</v>
      </c>
      <c r="J590" s="11" t="s">
        <v>608</v>
      </c>
      <c r="K590" s="2" t="s">
        <v>38</v>
      </c>
    </row>
    <row r="591" spans="1:11" ht="158.4" x14ac:dyDescent="0.3">
      <c r="A591" s="7" t="s">
        <v>605</v>
      </c>
      <c r="B591" s="8">
        <v>143002624</v>
      </c>
      <c r="C591" s="7" t="s">
        <v>606</v>
      </c>
      <c r="D591" s="7" t="s">
        <v>607</v>
      </c>
      <c r="E591" s="7" t="s">
        <v>22</v>
      </c>
      <c r="F591" s="9">
        <v>81564.73000000001</v>
      </c>
      <c r="G591" s="7" t="s">
        <v>26</v>
      </c>
      <c r="H591" s="7">
        <v>3970</v>
      </c>
      <c r="I591" s="7" t="s">
        <v>15</v>
      </c>
      <c r="J591" s="11" t="s">
        <v>608</v>
      </c>
      <c r="K591" s="2" t="s">
        <v>38</v>
      </c>
    </row>
    <row r="592" spans="1:11" ht="158.4" x14ac:dyDescent="0.3">
      <c r="A592" s="7" t="s">
        <v>28</v>
      </c>
      <c r="B592" s="8">
        <v>143002625</v>
      </c>
      <c r="C592" s="7" t="s">
        <v>606</v>
      </c>
      <c r="D592" s="7" t="s">
        <v>607</v>
      </c>
      <c r="E592" s="7" t="s">
        <v>611</v>
      </c>
      <c r="F592" s="9">
        <v>209740.63</v>
      </c>
      <c r="G592" s="7" t="s">
        <v>26</v>
      </c>
      <c r="H592" s="7">
        <v>3970</v>
      </c>
      <c r="I592" s="7" t="s">
        <v>15</v>
      </c>
      <c r="J592" s="11" t="s">
        <v>608</v>
      </c>
      <c r="K592" s="2" t="s">
        <v>38</v>
      </c>
    </row>
    <row r="593" spans="1:11" ht="158.4" x14ac:dyDescent="0.3">
      <c r="A593" s="7" t="s">
        <v>605</v>
      </c>
      <c r="B593" s="8">
        <v>143002626</v>
      </c>
      <c r="C593" s="7" t="s">
        <v>606</v>
      </c>
      <c r="D593" s="7" t="s">
        <v>607</v>
      </c>
      <c r="E593" s="7" t="s">
        <v>13</v>
      </c>
      <c r="F593" s="9">
        <v>178484.34000000003</v>
      </c>
      <c r="G593" s="7" t="s">
        <v>26</v>
      </c>
      <c r="H593" s="7">
        <v>3970</v>
      </c>
      <c r="I593" s="7" t="s">
        <v>15</v>
      </c>
      <c r="J593" s="11" t="s">
        <v>608</v>
      </c>
      <c r="K593" s="2" t="s">
        <v>38</v>
      </c>
    </row>
    <row r="594" spans="1:11" ht="158.4" x14ac:dyDescent="0.3">
      <c r="A594" s="7" t="s">
        <v>605</v>
      </c>
      <c r="B594" s="8">
        <v>143002627</v>
      </c>
      <c r="C594" s="7" t="s">
        <v>606</v>
      </c>
      <c r="D594" s="7" t="s">
        <v>607</v>
      </c>
      <c r="E594" s="7" t="s">
        <v>13</v>
      </c>
      <c r="F594" s="9">
        <v>21910.3</v>
      </c>
      <c r="G594" s="7" t="s">
        <v>26</v>
      </c>
      <c r="H594" s="7">
        <v>3970</v>
      </c>
      <c r="I594" s="7" t="s">
        <v>15</v>
      </c>
      <c r="J594" s="11" t="s">
        <v>608</v>
      </c>
      <c r="K594" s="2" t="s">
        <v>38</v>
      </c>
    </row>
    <row r="595" spans="1:11" ht="158.4" x14ac:dyDescent="0.3">
      <c r="A595" s="7" t="s">
        <v>605</v>
      </c>
      <c r="B595" s="8">
        <v>143002629</v>
      </c>
      <c r="C595" s="7" t="s">
        <v>606</v>
      </c>
      <c r="D595" s="7" t="s">
        <v>607</v>
      </c>
      <c r="E595" s="7" t="s">
        <v>22</v>
      </c>
      <c r="F595" s="9">
        <v>24681.109999999997</v>
      </c>
      <c r="G595" s="7" t="s">
        <v>26</v>
      </c>
      <c r="H595" s="7">
        <v>3970</v>
      </c>
      <c r="I595" s="7" t="s">
        <v>15</v>
      </c>
      <c r="J595" s="11" t="s">
        <v>608</v>
      </c>
      <c r="K595" s="2" t="s">
        <v>38</v>
      </c>
    </row>
    <row r="596" spans="1:11" ht="158.4" x14ac:dyDescent="0.3">
      <c r="A596" s="7" t="s">
        <v>605</v>
      </c>
      <c r="B596" s="8">
        <v>143002630</v>
      </c>
      <c r="C596" s="7" t="s">
        <v>606</v>
      </c>
      <c r="D596" s="7" t="s">
        <v>607</v>
      </c>
      <c r="E596" s="7" t="s">
        <v>22</v>
      </c>
      <c r="F596" s="9">
        <v>102991.81</v>
      </c>
      <c r="G596" s="7" t="s">
        <v>26</v>
      </c>
      <c r="H596" s="7">
        <v>3970</v>
      </c>
      <c r="I596" s="7" t="s">
        <v>15</v>
      </c>
      <c r="J596" s="11" t="s">
        <v>608</v>
      </c>
      <c r="K596" s="2" t="s">
        <v>38</v>
      </c>
    </row>
    <row r="597" spans="1:11" ht="158.4" x14ac:dyDescent="0.3">
      <c r="A597" s="7" t="s">
        <v>605</v>
      </c>
      <c r="B597" s="8">
        <v>143002631</v>
      </c>
      <c r="C597" s="7" t="s">
        <v>606</v>
      </c>
      <c r="D597" s="7" t="s">
        <v>607</v>
      </c>
      <c r="E597" s="7" t="s">
        <v>22</v>
      </c>
      <c r="F597" s="9">
        <v>107812.84</v>
      </c>
      <c r="G597" s="7" t="s">
        <v>26</v>
      </c>
      <c r="H597" s="7">
        <v>3970</v>
      </c>
      <c r="I597" s="7" t="s">
        <v>15</v>
      </c>
      <c r="J597" s="11" t="s">
        <v>608</v>
      </c>
      <c r="K597" s="2" t="s">
        <v>38</v>
      </c>
    </row>
    <row r="598" spans="1:11" ht="158.4" x14ac:dyDescent="0.3">
      <c r="A598" s="7" t="s">
        <v>605</v>
      </c>
      <c r="B598" s="8">
        <v>143002632</v>
      </c>
      <c r="C598" s="7" t="s">
        <v>606</v>
      </c>
      <c r="D598" s="7" t="s">
        <v>607</v>
      </c>
      <c r="E598" s="7" t="s">
        <v>13</v>
      </c>
      <c r="F598" s="9">
        <v>45891.51</v>
      </c>
      <c r="G598" s="7" t="s">
        <v>26</v>
      </c>
      <c r="H598" s="7">
        <v>3970</v>
      </c>
      <c r="I598" s="7" t="s">
        <v>15</v>
      </c>
      <c r="J598" s="11" t="s">
        <v>608</v>
      </c>
      <c r="K598" s="2" t="s">
        <v>38</v>
      </c>
    </row>
    <row r="599" spans="1:11" ht="158.4" x14ac:dyDescent="0.3">
      <c r="A599" s="7" t="s">
        <v>28</v>
      </c>
      <c r="B599" s="8">
        <v>143002633</v>
      </c>
      <c r="C599" s="7" t="s">
        <v>606</v>
      </c>
      <c r="D599" s="7" t="s">
        <v>607</v>
      </c>
      <c r="E599" s="7" t="s">
        <v>612</v>
      </c>
      <c r="F599" s="9">
        <v>404888.61000000004</v>
      </c>
      <c r="G599" s="7" t="s">
        <v>26</v>
      </c>
      <c r="H599" s="7">
        <v>3970</v>
      </c>
      <c r="I599" s="7" t="s">
        <v>15</v>
      </c>
      <c r="J599" s="11" t="s">
        <v>608</v>
      </c>
      <c r="K599" s="2" t="s">
        <v>38</v>
      </c>
    </row>
    <row r="600" spans="1:11" ht="158.4" x14ac:dyDescent="0.3">
      <c r="A600" s="7" t="s">
        <v>605</v>
      </c>
      <c r="B600" s="8">
        <v>143002634</v>
      </c>
      <c r="C600" s="7" t="s">
        <v>606</v>
      </c>
      <c r="D600" s="7" t="s">
        <v>607</v>
      </c>
      <c r="E600" s="7" t="s">
        <v>22</v>
      </c>
      <c r="F600" s="9">
        <v>100839.26999999999</v>
      </c>
      <c r="G600" s="7" t="s">
        <v>26</v>
      </c>
      <c r="H600" s="7">
        <v>3970</v>
      </c>
      <c r="I600" s="7" t="s">
        <v>15</v>
      </c>
      <c r="J600" s="11" t="s">
        <v>608</v>
      </c>
      <c r="K600" s="2" t="s">
        <v>38</v>
      </c>
    </row>
    <row r="601" spans="1:11" ht="158.4" x14ac:dyDescent="0.3">
      <c r="A601" s="7" t="s">
        <v>605</v>
      </c>
      <c r="B601" s="8">
        <v>143002635</v>
      </c>
      <c r="C601" s="7" t="s">
        <v>606</v>
      </c>
      <c r="D601" s="7" t="s">
        <v>607</v>
      </c>
      <c r="E601" s="7" t="s">
        <v>22</v>
      </c>
      <c r="F601" s="9">
        <v>32614.98</v>
      </c>
      <c r="G601" s="7" t="s">
        <v>26</v>
      </c>
      <c r="H601" s="7">
        <v>3970</v>
      </c>
      <c r="I601" s="7" t="s">
        <v>15</v>
      </c>
      <c r="J601" s="11" t="s">
        <v>608</v>
      </c>
      <c r="K601" s="2" t="s">
        <v>38</v>
      </c>
    </row>
    <row r="602" spans="1:11" ht="158.4" x14ac:dyDescent="0.3">
      <c r="A602" s="7" t="s">
        <v>28</v>
      </c>
      <c r="B602" s="8">
        <v>143002637</v>
      </c>
      <c r="C602" s="7" t="s">
        <v>606</v>
      </c>
      <c r="D602" s="7" t="s">
        <v>607</v>
      </c>
      <c r="E602" s="7" t="s">
        <v>613</v>
      </c>
      <c r="F602" s="9">
        <v>642090.85</v>
      </c>
      <c r="G602" s="7" t="s">
        <v>26</v>
      </c>
      <c r="H602" s="7">
        <v>3970</v>
      </c>
      <c r="I602" s="7" t="s">
        <v>15</v>
      </c>
      <c r="J602" s="11" t="s">
        <v>608</v>
      </c>
      <c r="K602" s="2" t="s">
        <v>38</v>
      </c>
    </row>
    <row r="603" spans="1:11" ht="158.4" x14ac:dyDescent="0.3">
      <c r="A603" s="7" t="s">
        <v>605</v>
      </c>
      <c r="B603" s="8">
        <v>143002687</v>
      </c>
      <c r="C603" s="7" t="s">
        <v>606</v>
      </c>
      <c r="D603" s="7" t="s">
        <v>607</v>
      </c>
      <c r="E603" s="7" t="s">
        <v>22</v>
      </c>
      <c r="F603" s="9">
        <v>22337.53</v>
      </c>
      <c r="G603" s="7" t="s">
        <v>26</v>
      </c>
      <c r="H603" s="7">
        <v>3970</v>
      </c>
      <c r="I603" s="7" t="s">
        <v>15</v>
      </c>
      <c r="J603" s="11" t="s">
        <v>608</v>
      </c>
      <c r="K603" s="2" t="s">
        <v>38</v>
      </c>
    </row>
    <row r="604" spans="1:11" ht="158.4" x14ac:dyDescent="0.3">
      <c r="A604" s="7" t="s">
        <v>28</v>
      </c>
      <c r="B604" s="8">
        <v>143002687</v>
      </c>
      <c r="C604" s="7" t="s">
        <v>606</v>
      </c>
      <c r="D604" s="7" t="s">
        <v>607</v>
      </c>
      <c r="E604" s="7" t="s">
        <v>22</v>
      </c>
      <c r="F604" s="9">
        <v>107.27</v>
      </c>
      <c r="G604" s="7" t="s">
        <v>26</v>
      </c>
      <c r="H604" s="7">
        <v>3970</v>
      </c>
      <c r="I604" s="7" t="s">
        <v>15</v>
      </c>
      <c r="J604" s="11" t="s">
        <v>608</v>
      </c>
      <c r="K604" s="2" t="s">
        <v>38</v>
      </c>
    </row>
    <row r="605" spans="1:11" ht="158.4" x14ac:dyDescent="0.3">
      <c r="A605" s="7" t="s">
        <v>28</v>
      </c>
      <c r="B605" s="8">
        <v>143002689</v>
      </c>
      <c r="C605" s="7" t="s">
        <v>606</v>
      </c>
      <c r="D605" s="7" t="s">
        <v>607</v>
      </c>
      <c r="E605" s="7" t="s">
        <v>614</v>
      </c>
      <c r="F605" s="9">
        <v>11418.12</v>
      </c>
      <c r="G605" s="7" t="s">
        <v>26</v>
      </c>
      <c r="H605" s="7">
        <v>3970</v>
      </c>
      <c r="I605" s="7" t="s">
        <v>15</v>
      </c>
      <c r="J605" s="11" t="s">
        <v>608</v>
      </c>
      <c r="K605" s="2" t="s">
        <v>38</v>
      </c>
    </row>
    <row r="606" spans="1:11" ht="158.4" x14ac:dyDescent="0.3">
      <c r="A606" s="7" t="s">
        <v>605</v>
      </c>
      <c r="B606" s="8">
        <v>143002690</v>
      </c>
      <c r="C606" s="7" t="s">
        <v>606</v>
      </c>
      <c r="D606" s="7" t="s">
        <v>607</v>
      </c>
      <c r="E606" s="7" t="s">
        <v>13</v>
      </c>
      <c r="F606" s="9">
        <v>14071.97</v>
      </c>
      <c r="G606" s="7" t="s">
        <v>26</v>
      </c>
      <c r="H606" s="7">
        <v>3970</v>
      </c>
      <c r="I606" s="7" t="s">
        <v>15</v>
      </c>
      <c r="J606" s="11" t="s">
        <v>608</v>
      </c>
      <c r="K606" s="2" t="s">
        <v>38</v>
      </c>
    </row>
    <row r="607" spans="1:11" ht="158.4" x14ac:dyDescent="0.3">
      <c r="A607" s="7" t="s">
        <v>28</v>
      </c>
      <c r="B607" s="8">
        <v>143002690</v>
      </c>
      <c r="C607" s="7" t="s">
        <v>606</v>
      </c>
      <c r="D607" s="7" t="s">
        <v>607</v>
      </c>
      <c r="E607" s="7" t="s">
        <v>13</v>
      </c>
      <c r="F607" s="9">
        <v>0</v>
      </c>
      <c r="G607" s="7" t="s">
        <v>26</v>
      </c>
      <c r="H607" s="7">
        <v>3970</v>
      </c>
      <c r="I607" s="7" t="s">
        <v>15</v>
      </c>
      <c r="J607" s="10" t="s">
        <v>608</v>
      </c>
      <c r="K607" s="2" t="s">
        <v>38</v>
      </c>
    </row>
    <row r="608" spans="1:11" ht="158.4" x14ac:dyDescent="0.3">
      <c r="A608" s="7" t="s">
        <v>605</v>
      </c>
      <c r="B608" s="8">
        <v>143002691</v>
      </c>
      <c r="C608" s="7" t="s">
        <v>606</v>
      </c>
      <c r="D608" s="7" t="s">
        <v>607</v>
      </c>
      <c r="E608" s="7" t="s">
        <v>22</v>
      </c>
      <c r="F608" s="9">
        <v>810995.37</v>
      </c>
      <c r="G608" s="7" t="s">
        <v>26</v>
      </c>
      <c r="H608" s="7">
        <v>3970</v>
      </c>
      <c r="I608" s="7" t="s">
        <v>15</v>
      </c>
      <c r="J608" s="11" t="s">
        <v>608</v>
      </c>
      <c r="K608" s="2" t="s">
        <v>38</v>
      </c>
    </row>
    <row r="609" spans="1:11" ht="158.4" x14ac:dyDescent="0.3">
      <c r="A609" s="7" t="s">
        <v>28</v>
      </c>
      <c r="B609" s="8">
        <v>143002691</v>
      </c>
      <c r="C609" s="7" t="s">
        <v>606</v>
      </c>
      <c r="D609" s="7" t="s">
        <v>607</v>
      </c>
      <c r="E609" s="7" t="s">
        <v>13</v>
      </c>
      <c r="F609" s="9">
        <v>0</v>
      </c>
      <c r="G609" s="7" t="s">
        <v>26</v>
      </c>
      <c r="H609" s="7">
        <v>3970</v>
      </c>
      <c r="I609" s="7" t="s">
        <v>15</v>
      </c>
      <c r="J609" s="2" t="s">
        <v>608</v>
      </c>
      <c r="K609" s="2" t="s">
        <v>38</v>
      </c>
    </row>
    <row r="610" spans="1:11" ht="158.4" x14ac:dyDescent="0.3">
      <c r="A610" s="7" t="s">
        <v>28</v>
      </c>
      <c r="B610" s="8">
        <v>143002721</v>
      </c>
      <c r="C610" s="7" t="s">
        <v>606</v>
      </c>
      <c r="D610" s="7" t="s">
        <v>607</v>
      </c>
      <c r="E610" s="7" t="s">
        <v>615</v>
      </c>
      <c r="F610" s="9">
        <v>1149215.8999999999</v>
      </c>
      <c r="G610" s="7" t="s">
        <v>26</v>
      </c>
      <c r="H610" s="7">
        <v>3970</v>
      </c>
      <c r="I610" s="7" t="s">
        <v>15</v>
      </c>
      <c r="J610" s="11" t="s">
        <v>608</v>
      </c>
      <c r="K610" s="2" t="s">
        <v>38</v>
      </c>
    </row>
    <row r="611" spans="1:11" ht="158.4" x14ac:dyDescent="0.3">
      <c r="A611" s="7" t="s">
        <v>605</v>
      </c>
      <c r="B611" s="8">
        <v>143002723</v>
      </c>
      <c r="C611" s="7" t="s">
        <v>606</v>
      </c>
      <c r="D611" s="7" t="s">
        <v>607</v>
      </c>
      <c r="E611" s="7" t="s">
        <v>22</v>
      </c>
      <c r="F611" s="9">
        <v>151938.31</v>
      </c>
      <c r="G611" s="7" t="s">
        <v>26</v>
      </c>
      <c r="H611" s="7">
        <v>3970</v>
      </c>
      <c r="I611" s="7" t="s">
        <v>15</v>
      </c>
      <c r="J611" s="11" t="s">
        <v>608</v>
      </c>
      <c r="K611" s="2" t="s">
        <v>38</v>
      </c>
    </row>
    <row r="612" spans="1:11" ht="158.4" x14ac:dyDescent="0.3">
      <c r="A612" s="7" t="s">
        <v>28</v>
      </c>
      <c r="B612" s="8">
        <v>143002723</v>
      </c>
      <c r="C612" s="7" t="s">
        <v>606</v>
      </c>
      <c r="D612" s="7" t="s">
        <v>607</v>
      </c>
      <c r="E612" s="7" t="s">
        <v>616</v>
      </c>
      <c r="F612" s="9">
        <v>0</v>
      </c>
      <c r="G612" s="7" t="s">
        <v>26</v>
      </c>
      <c r="H612" s="7">
        <v>3970</v>
      </c>
      <c r="I612" s="7" t="s">
        <v>15</v>
      </c>
      <c r="J612" s="11" t="s">
        <v>608</v>
      </c>
      <c r="K612" s="2" t="s">
        <v>38</v>
      </c>
    </row>
    <row r="613" spans="1:11" ht="158.4" x14ac:dyDescent="0.3">
      <c r="A613" s="7" t="s">
        <v>605</v>
      </c>
      <c r="B613" s="8">
        <v>143002726</v>
      </c>
      <c r="C613" s="7" t="s">
        <v>606</v>
      </c>
      <c r="D613" s="7" t="s">
        <v>607</v>
      </c>
      <c r="E613" s="7" t="s">
        <v>13</v>
      </c>
      <c r="F613" s="9">
        <v>15723.98</v>
      </c>
      <c r="G613" s="7" t="s">
        <v>26</v>
      </c>
      <c r="H613" s="7">
        <v>3970</v>
      </c>
      <c r="I613" s="7" t="s">
        <v>15</v>
      </c>
      <c r="J613" s="11" t="s">
        <v>608</v>
      </c>
      <c r="K613" s="2" t="s">
        <v>38</v>
      </c>
    </row>
    <row r="614" spans="1:11" ht="158.4" x14ac:dyDescent="0.3">
      <c r="A614" s="7" t="s">
        <v>28</v>
      </c>
      <c r="B614" s="8">
        <v>143002726</v>
      </c>
      <c r="C614" s="7" t="s">
        <v>606</v>
      </c>
      <c r="D614" s="7" t="s">
        <v>607</v>
      </c>
      <c r="E614" s="7" t="s">
        <v>13</v>
      </c>
      <c r="F614" s="9">
        <v>0</v>
      </c>
      <c r="G614" s="7" t="s">
        <v>26</v>
      </c>
      <c r="H614" s="7">
        <v>3970</v>
      </c>
      <c r="I614" s="7" t="s">
        <v>15</v>
      </c>
      <c r="J614" s="11" t="s">
        <v>608</v>
      </c>
      <c r="K614" s="2" t="s">
        <v>38</v>
      </c>
    </row>
    <row r="615" spans="1:11" ht="158.4" x14ac:dyDescent="0.3">
      <c r="A615" s="7" t="s">
        <v>28</v>
      </c>
      <c r="B615" s="8">
        <v>143002840</v>
      </c>
      <c r="C615" s="7" t="s">
        <v>606</v>
      </c>
      <c r="D615" s="7" t="s">
        <v>607</v>
      </c>
      <c r="E615" s="7" t="s">
        <v>617</v>
      </c>
      <c r="F615" s="9">
        <v>143377.93</v>
      </c>
      <c r="G615" s="7" t="s">
        <v>26</v>
      </c>
      <c r="H615" s="7">
        <v>3970</v>
      </c>
      <c r="I615" s="7" t="s">
        <v>15</v>
      </c>
      <c r="J615" s="11" t="s">
        <v>608</v>
      </c>
      <c r="K615" s="2" t="s">
        <v>38</v>
      </c>
    </row>
    <row r="616" spans="1:11" ht="158.4" x14ac:dyDescent="0.3">
      <c r="A616" s="7" t="s">
        <v>605</v>
      </c>
      <c r="B616" s="8">
        <v>143002841</v>
      </c>
      <c r="C616" s="7" t="s">
        <v>606</v>
      </c>
      <c r="D616" s="7" t="s">
        <v>607</v>
      </c>
      <c r="E616" s="7" t="s">
        <v>22</v>
      </c>
      <c r="F616" s="9">
        <v>94545.01</v>
      </c>
      <c r="G616" s="7" t="s">
        <v>26</v>
      </c>
      <c r="H616" s="7">
        <v>3970</v>
      </c>
      <c r="I616" s="7" t="s">
        <v>15</v>
      </c>
      <c r="J616" s="11" t="s">
        <v>608</v>
      </c>
      <c r="K616" s="2" t="s">
        <v>38</v>
      </c>
    </row>
    <row r="617" spans="1:11" ht="158.4" x14ac:dyDescent="0.3">
      <c r="A617" s="7" t="s">
        <v>605</v>
      </c>
      <c r="B617" s="8">
        <v>143002844</v>
      </c>
      <c r="C617" s="7" t="s">
        <v>606</v>
      </c>
      <c r="D617" s="7" t="s">
        <v>607</v>
      </c>
      <c r="E617" s="7" t="s">
        <v>22</v>
      </c>
      <c r="F617" s="9">
        <v>1006935.6499999999</v>
      </c>
      <c r="G617" s="7" t="s">
        <v>26</v>
      </c>
      <c r="H617" s="7">
        <v>3970</v>
      </c>
      <c r="I617" s="7" t="s">
        <v>15</v>
      </c>
      <c r="J617" s="11" t="s">
        <v>608</v>
      </c>
      <c r="K617" s="2" t="s">
        <v>38</v>
      </c>
    </row>
    <row r="618" spans="1:11" ht="158.4" x14ac:dyDescent="0.3">
      <c r="A618" s="7" t="s">
        <v>28</v>
      </c>
      <c r="B618" s="8">
        <v>143002844</v>
      </c>
      <c r="C618" s="7" t="s">
        <v>606</v>
      </c>
      <c r="D618" s="7" t="s">
        <v>607</v>
      </c>
      <c r="E618" s="7" t="s">
        <v>618</v>
      </c>
      <c r="F618" s="9">
        <v>0</v>
      </c>
      <c r="G618" s="7" t="s">
        <v>26</v>
      </c>
      <c r="H618" s="7">
        <v>3970</v>
      </c>
      <c r="I618" s="7" t="s">
        <v>15</v>
      </c>
      <c r="J618" s="11" t="s">
        <v>608</v>
      </c>
      <c r="K618" s="2" t="s">
        <v>38</v>
      </c>
    </row>
    <row r="619" spans="1:11" ht="158.4" x14ac:dyDescent="0.3">
      <c r="A619" s="7" t="s">
        <v>605</v>
      </c>
      <c r="B619" s="8">
        <v>143002845</v>
      </c>
      <c r="C619" s="7" t="s">
        <v>606</v>
      </c>
      <c r="D619" s="7" t="s">
        <v>607</v>
      </c>
      <c r="E619" s="7" t="s">
        <v>22</v>
      </c>
      <c r="F619" s="9">
        <v>157339.84</v>
      </c>
      <c r="G619" s="7" t="s">
        <v>26</v>
      </c>
      <c r="H619" s="7">
        <v>3970</v>
      </c>
      <c r="I619" s="7" t="s">
        <v>15</v>
      </c>
      <c r="J619" s="11" t="s">
        <v>608</v>
      </c>
      <c r="K619" s="2" t="s">
        <v>38</v>
      </c>
    </row>
    <row r="620" spans="1:11" ht="158.4" x14ac:dyDescent="0.3">
      <c r="A620" s="7" t="s">
        <v>605</v>
      </c>
      <c r="B620" s="8">
        <v>143002846</v>
      </c>
      <c r="C620" s="7" t="s">
        <v>606</v>
      </c>
      <c r="D620" s="7" t="s">
        <v>607</v>
      </c>
      <c r="E620" s="7" t="s">
        <v>22</v>
      </c>
      <c r="F620" s="9">
        <v>10545.3</v>
      </c>
      <c r="G620" s="7" t="s">
        <v>26</v>
      </c>
      <c r="H620" s="7">
        <v>3970</v>
      </c>
      <c r="I620" s="7" t="s">
        <v>15</v>
      </c>
      <c r="J620" s="11" t="s">
        <v>608</v>
      </c>
      <c r="K620" s="2" t="s">
        <v>38</v>
      </c>
    </row>
    <row r="621" spans="1:11" ht="158.4" x14ac:dyDescent="0.3">
      <c r="A621" s="7" t="s">
        <v>605</v>
      </c>
      <c r="B621" s="8">
        <v>143002851</v>
      </c>
      <c r="C621" s="7" t="s">
        <v>606</v>
      </c>
      <c r="D621" s="7" t="s">
        <v>607</v>
      </c>
      <c r="E621" s="7" t="s">
        <v>13</v>
      </c>
      <c r="F621" s="9">
        <v>12396.26</v>
      </c>
      <c r="G621" s="7" t="s">
        <v>26</v>
      </c>
      <c r="H621" s="7">
        <v>3970</v>
      </c>
      <c r="I621" s="7" t="s">
        <v>15</v>
      </c>
      <c r="J621" s="11" t="s">
        <v>608</v>
      </c>
      <c r="K621" s="2" t="s">
        <v>38</v>
      </c>
    </row>
    <row r="622" spans="1:11" ht="158.4" x14ac:dyDescent="0.3">
      <c r="A622" s="7" t="s">
        <v>28</v>
      </c>
      <c r="B622" s="8">
        <v>143002851</v>
      </c>
      <c r="C622" s="7" t="s">
        <v>606</v>
      </c>
      <c r="D622" s="7" t="s">
        <v>607</v>
      </c>
      <c r="E622" s="7" t="s">
        <v>13</v>
      </c>
      <c r="F622" s="9">
        <v>0</v>
      </c>
      <c r="G622" s="7" t="s">
        <v>26</v>
      </c>
      <c r="H622" s="7">
        <v>3970</v>
      </c>
      <c r="I622" s="7" t="s">
        <v>15</v>
      </c>
      <c r="J622" s="11" t="s">
        <v>608</v>
      </c>
      <c r="K622" s="2" t="s">
        <v>38</v>
      </c>
    </row>
    <row r="623" spans="1:11" ht="158.4" x14ac:dyDescent="0.3">
      <c r="A623" s="7" t="s">
        <v>605</v>
      </c>
      <c r="B623" s="8">
        <v>143002854</v>
      </c>
      <c r="C623" s="7" t="s">
        <v>606</v>
      </c>
      <c r="D623" s="7" t="s">
        <v>607</v>
      </c>
      <c r="E623" s="7" t="s">
        <v>13</v>
      </c>
      <c r="F623" s="9">
        <v>21205.87</v>
      </c>
      <c r="G623" s="7" t="s">
        <v>26</v>
      </c>
      <c r="H623" s="7">
        <v>3970</v>
      </c>
      <c r="I623" s="7" t="s">
        <v>15</v>
      </c>
      <c r="J623" s="11" t="s">
        <v>608</v>
      </c>
      <c r="K623" s="2" t="s">
        <v>38</v>
      </c>
    </row>
    <row r="624" spans="1:11" ht="158.4" x14ac:dyDescent="0.3">
      <c r="A624" s="7" t="s">
        <v>28</v>
      </c>
      <c r="B624" s="8">
        <v>143002854</v>
      </c>
      <c r="C624" s="7" t="s">
        <v>606</v>
      </c>
      <c r="D624" s="7" t="s">
        <v>607</v>
      </c>
      <c r="E624" s="7" t="s">
        <v>13</v>
      </c>
      <c r="F624" s="9">
        <v>0</v>
      </c>
      <c r="G624" s="7" t="s">
        <v>26</v>
      </c>
      <c r="H624" s="7">
        <v>3970</v>
      </c>
      <c r="I624" s="7" t="s">
        <v>15</v>
      </c>
      <c r="J624" s="11" t="s">
        <v>608</v>
      </c>
      <c r="K624" s="2" t="s">
        <v>38</v>
      </c>
    </row>
    <row r="625" spans="1:11" ht="158.4" x14ac:dyDescent="0.3">
      <c r="A625" s="7" t="s">
        <v>605</v>
      </c>
      <c r="B625" s="8">
        <v>143002855</v>
      </c>
      <c r="C625" s="7" t="s">
        <v>606</v>
      </c>
      <c r="D625" s="7" t="s">
        <v>607</v>
      </c>
      <c r="E625" s="7" t="s">
        <v>22</v>
      </c>
      <c r="F625" s="9">
        <v>67248.01999999999</v>
      </c>
      <c r="G625" s="7" t="s">
        <v>26</v>
      </c>
      <c r="H625" s="7">
        <v>3970</v>
      </c>
      <c r="I625" s="7" t="s">
        <v>15</v>
      </c>
      <c r="J625" s="11" t="s">
        <v>608</v>
      </c>
      <c r="K625" s="2" t="s">
        <v>38</v>
      </c>
    </row>
    <row r="626" spans="1:11" ht="158.4" x14ac:dyDescent="0.3">
      <c r="A626" s="7" t="s">
        <v>28</v>
      </c>
      <c r="B626" s="8">
        <v>143002857</v>
      </c>
      <c r="C626" s="7" t="s">
        <v>606</v>
      </c>
      <c r="D626" s="7" t="s">
        <v>607</v>
      </c>
      <c r="E626" s="7" t="s">
        <v>619</v>
      </c>
      <c r="F626" s="9">
        <v>327911.8</v>
      </c>
      <c r="G626" s="7" t="s">
        <v>26</v>
      </c>
      <c r="H626" s="7">
        <v>3970</v>
      </c>
      <c r="I626" s="7" t="s">
        <v>15</v>
      </c>
      <c r="J626" s="11" t="s">
        <v>608</v>
      </c>
      <c r="K626" s="2" t="s">
        <v>38</v>
      </c>
    </row>
    <row r="627" spans="1:11" ht="158.4" x14ac:dyDescent="0.3">
      <c r="A627" s="7" t="s">
        <v>28</v>
      </c>
      <c r="B627" s="8">
        <v>143003069</v>
      </c>
      <c r="C627" s="7" t="s">
        <v>606</v>
      </c>
      <c r="D627" s="7" t="s">
        <v>607</v>
      </c>
      <c r="E627" s="7" t="s">
        <v>620</v>
      </c>
      <c r="F627" s="9">
        <v>454390.48</v>
      </c>
      <c r="G627" s="7" t="s">
        <v>26</v>
      </c>
      <c r="H627" s="7">
        <v>3970</v>
      </c>
      <c r="I627" s="7" t="s">
        <v>15</v>
      </c>
      <c r="J627" s="11" t="s">
        <v>608</v>
      </c>
      <c r="K627" s="2" t="s">
        <v>38</v>
      </c>
    </row>
    <row r="628" spans="1:11" ht="158.4" x14ac:dyDescent="0.3">
      <c r="A628" s="7" t="s">
        <v>605</v>
      </c>
      <c r="B628" s="8">
        <v>143003073</v>
      </c>
      <c r="C628" s="7" t="s">
        <v>606</v>
      </c>
      <c r="D628" s="7" t="s">
        <v>607</v>
      </c>
      <c r="E628" s="7" t="s">
        <v>22</v>
      </c>
      <c r="F628" s="9">
        <v>93409.19</v>
      </c>
      <c r="G628" s="7" t="s">
        <v>26</v>
      </c>
      <c r="H628" s="7">
        <v>3970</v>
      </c>
      <c r="I628" s="7" t="s">
        <v>15</v>
      </c>
      <c r="J628" s="11" t="s">
        <v>608</v>
      </c>
      <c r="K628" s="2" t="s">
        <v>38</v>
      </c>
    </row>
    <row r="629" spans="1:11" ht="158.4" x14ac:dyDescent="0.3">
      <c r="A629" s="7" t="s">
        <v>605</v>
      </c>
      <c r="B629" s="8">
        <v>143003074</v>
      </c>
      <c r="C629" s="7" t="s">
        <v>606</v>
      </c>
      <c r="D629" s="7" t="s">
        <v>607</v>
      </c>
      <c r="E629" s="7" t="s">
        <v>22</v>
      </c>
      <c r="F629" s="9">
        <v>30956</v>
      </c>
      <c r="G629" s="7" t="s">
        <v>26</v>
      </c>
      <c r="H629" s="7">
        <v>3970</v>
      </c>
      <c r="I629" s="7" t="s">
        <v>15</v>
      </c>
      <c r="J629" s="11" t="s">
        <v>608</v>
      </c>
      <c r="K629" s="2" t="s">
        <v>38</v>
      </c>
    </row>
    <row r="630" spans="1:11" ht="158.4" x14ac:dyDescent="0.3">
      <c r="A630" s="7" t="s">
        <v>605</v>
      </c>
      <c r="B630" s="8">
        <v>143003077</v>
      </c>
      <c r="C630" s="7" t="s">
        <v>606</v>
      </c>
      <c r="D630" s="7" t="s">
        <v>607</v>
      </c>
      <c r="E630" s="7" t="s">
        <v>22</v>
      </c>
      <c r="F630" s="9">
        <v>30901.75</v>
      </c>
      <c r="G630" s="7" t="s">
        <v>26</v>
      </c>
      <c r="H630" s="7">
        <v>3970</v>
      </c>
      <c r="I630" s="7" t="s">
        <v>15</v>
      </c>
      <c r="J630" s="11" t="s">
        <v>608</v>
      </c>
      <c r="K630" s="2" t="s">
        <v>38</v>
      </c>
    </row>
    <row r="631" spans="1:11" ht="158.4" x14ac:dyDescent="0.3">
      <c r="A631" s="7" t="s">
        <v>605</v>
      </c>
      <c r="B631" s="8">
        <v>143003079</v>
      </c>
      <c r="C631" s="7" t="s">
        <v>606</v>
      </c>
      <c r="D631" s="7" t="s">
        <v>607</v>
      </c>
      <c r="E631" s="7" t="s">
        <v>22</v>
      </c>
      <c r="F631" s="9">
        <v>13000.48</v>
      </c>
      <c r="G631" s="7" t="s">
        <v>26</v>
      </c>
      <c r="H631" s="7">
        <v>3970</v>
      </c>
      <c r="I631" s="7" t="s">
        <v>15</v>
      </c>
      <c r="J631" s="11" t="s">
        <v>608</v>
      </c>
      <c r="K631" s="2" t="s">
        <v>38</v>
      </c>
    </row>
    <row r="632" spans="1:11" ht="158.4" x14ac:dyDescent="0.3">
      <c r="A632" s="7" t="s">
        <v>605</v>
      </c>
      <c r="B632" s="8">
        <v>143003082</v>
      </c>
      <c r="C632" s="7" t="s">
        <v>606</v>
      </c>
      <c r="D632" s="7" t="s">
        <v>607</v>
      </c>
      <c r="E632" s="7" t="s">
        <v>22</v>
      </c>
      <c r="F632" s="9">
        <v>777386.50000000012</v>
      </c>
      <c r="G632" s="7" t="s">
        <v>26</v>
      </c>
      <c r="H632" s="7">
        <v>3970</v>
      </c>
      <c r="I632" s="7" t="s">
        <v>15</v>
      </c>
      <c r="J632" s="11" t="s">
        <v>608</v>
      </c>
      <c r="K632" s="2" t="s">
        <v>38</v>
      </c>
    </row>
    <row r="633" spans="1:11" ht="158.4" x14ac:dyDescent="0.3">
      <c r="A633" s="7" t="s">
        <v>28</v>
      </c>
      <c r="B633" s="8">
        <v>143003085</v>
      </c>
      <c r="C633" s="7" t="s">
        <v>606</v>
      </c>
      <c r="D633" s="7" t="s">
        <v>607</v>
      </c>
      <c r="E633" s="7" t="s">
        <v>621</v>
      </c>
      <c r="F633" s="9">
        <v>246845.71</v>
      </c>
      <c r="G633" s="7" t="s">
        <v>26</v>
      </c>
      <c r="H633" s="7">
        <v>3970</v>
      </c>
      <c r="I633" s="7" t="s">
        <v>15</v>
      </c>
      <c r="J633" s="11" t="s">
        <v>608</v>
      </c>
      <c r="K633" s="2" t="s">
        <v>38</v>
      </c>
    </row>
    <row r="634" spans="1:11" ht="158.4" x14ac:dyDescent="0.3">
      <c r="A634" s="7" t="s">
        <v>28</v>
      </c>
      <c r="B634" s="8">
        <v>143003095</v>
      </c>
      <c r="C634" s="7" t="s">
        <v>606</v>
      </c>
      <c r="D634" s="7" t="s">
        <v>607</v>
      </c>
      <c r="E634" s="7" t="s">
        <v>622</v>
      </c>
      <c r="F634" s="9">
        <v>4674.3999999999996</v>
      </c>
      <c r="G634" s="7" t="s">
        <v>26</v>
      </c>
      <c r="H634" s="7">
        <v>3970</v>
      </c>
      <c r="I634" s="7" t="s">
        <v>15</v>
      </c>
      <c r="J634" s="11" t="s">
        <v>608</v>
      </c>
      <c r="K634" s="2" t="s">
        <v>38</v>
      </c>
    </row>
    <row r="635" spans="1:11" ht="158.4" x14ac:dyDescent="0.3">
      <c r="A635" s="7" t="s">
        <v>28</v>
      </c>
      <c r="B635" s="8">
        <v>143003096</v>
      </c>
      <c r="C635" s="7" t="s">
        <v>606</v>
      </c>
      <c r="D635" s="7" t="s">
        <v>607</v>
      </c>
      <c r="E635" s="7" t="s">
        <v>623</v>
      </c>
      <c r="F635" s="9">
        <v>5871.0599999999995</v>
      </c>
      <c r="G635" s="7" t="s">
        <v>26</v>
      </c>
      <c r="H635" s="7">
        <v>3970</v>
      </c>
      <c r="I635" s="7" t="s">
        <v>15</v>
      </c>
      <c r="J635" s="11" t="s">
        <v>608</v>
      </c>
      <c r="K635" s="2" t="s">
        <v>38</v>
      </c>
    </row>
    <row r="636" spans="1:11" ht="158.4" x14ac:dyDescent="0.3">
      <c r="A636" s="7" t="s">
        <v>28</v>
      </c>
      <c r="B636" s="8">
        <v>143003097</v>
      </c>
      <c r="C636" s="7" t="s">
        <v>606</v>
      </c>
      <c r="D636" s="7" t="s">
        <v>607</v>
      </c>
      <c r="E636" s="7" t="s">
        <v>624</v>
      </c>
      <c r="F636" s="9">
        <v>4911.67</v>
      </c>
      <c r="G636" s="7" t="s">
        <v>26</v>
      </c>
      <c r="H636" s="7">
        <v>3970</v>
      </c>
      <c r="I636" s="7" t="s">
        <v>15</v>
      </c>
      <c r="J636" s="11" t="s">
        <v>608</v>
      </c>
      <c r="K636" s="2" t="s">
        <v>38</v>
      </c>
    </row>
    <row r="637" spans="1:11" ht="158.4" x14ac:dyDescent="0.3">
      <c r="A637" s="7" t="s">
        <v>28</v>
      </c>
      <c r="B637" s="8">
        <v>143003098</v>
      </c>
      <c r="C637" s="7" t="s">
        <v>606</v>
      </c>
      <c r="D637" s="7" t="s">
        <v>607</v>
      </c>
      <c r="E637" s="7" t="s">
        <v>625</v>
      </c>
      <c r="F637" s="9">
        <v>13571.71</v>
      </c>
      <c r="G637" s="7" t="s">
        <v>26</v>
      </c>
      <c r="H637" s="7">
        <v>3970</v>
      </c>
      <c r="I637" s="7" t="s">
        <v>15</v>
      </c>
      <c r="J637" s="11" t="s">
        <v>608</v>
      </c>
      <c r="K637" s="2" t="s">
        <v>38</v>
      </c>
    </row>
    <row r="638" spans="1:11" ht="158.4" x14ac:dyDescent="0.3">
      <c r="A638" s="7" t="s">
        <v>28</v>
      </c>
      <c r="B638" s="8">
        <v>143003099</v>
      </c>
      <c r="C638" s="7" t="s">
        <v>606</v>
      </c>
      <c r="D638" s="7" t="s">
        <v>607</v>
      </c>
      <c r="E638" s="7" t="s">
        <v>626</v>
      </c>
      <c r="F638" s="9">
        <v>4712.92</v>
      </c>
      <c r="G638" s="7" t="s">
        <v>26</v>
      </c>
      <c r="H638" s="7">
        <v>3970</v>
      </c>
      <c r="I638" s="7" t="s">
        <v>15</v>
      </c>
      <c r="J638" s="11" t="s">
        <v>608</v>
      </c>
      <c r="K638" s="2" t="s">
        <v>38</v>
      </c>
    </row>
    <row r="639" spans="1:11" ht="158.4" x14ac:dyDescent="0.3">
      <c r="A639" s="7" t="s">
        <v>28</v>
      </c>
      <c r="B639" s="8">
        <v>143003101</v>
      </c>
      <c r="C639" s="7" t="s">
        <v>606</v>
      </c>
      <c r="D639" s="7" t="s">
        <v>607</v>
      </c>
      <c r="E639" s="7" t="s">
        <v>627</v>
      </c>
      <c r="F639" s="9">
        <v>11877.87</v>
      </c>
      <c r="G639" s="7" t="s">
        <v>26</v>
      </c>
      <c r="H639" s="7">
        <v>3970</v>
      </c>
      <c r="I639" s="7" t="s">
        <v>15</v>
      </c>
      <c r="J639" s="11" t="s">
        <v>608</v>
      </c>
      <c r="K639" s="2" t="s">
        <v>38</v>
      </c>
    </row>
    <row r="640" spans="1:11" ht="158.4" x14ac:dyDescent="0.3">
      <c r="A640" s="7" t="s">
        <v>28</v>
      </c>
      <c r="B640" s="8">
        <v>143003102</v>
      </c>
      <c r="C640" s="7" t="s">
        <v>606</v>
      </c>
      <c r="D640" s="7" t="s">
        <v>607</v>
      </c>
      <c r="E640" s="7" t="s">
        <v>628</v>
      </c>
      <c r="F640" s="9">
        <v>4675.4399999999996</v>
      </c>
      <c r="G640" s="7" t="s">
        <v>26</v>
      </c>
      <c r="H640" s="7">
        <v>3970</v>
      </c>
      <c r="I640" s="7" t="s">
        <v>15</v>
      </c>
      <c r="J640" s="11" t="s">
        <v>608</v>
      </c>
      <c r="K640" s="2" t="s">
        <v>38</v>
      </c>
    </row>
    <row r="641" spans="1:11" ht="158.4" x14ac:dyDescent="0.3">
      <c r="A641" s="7" t="s">
        <v>28</v>
      </c>
      <c r="B641" s="8">
        <v>143003110</v>
      </c>
      <c r="C641" s="7" t="s">
        <v>606</v>
      </c>
      <c r="D641" s="7" t="s">
        <v>607</v>
      </c>
      <c r="E641" s="7" t="s">
        <v>629</v>
      </c>
      <c r="F641" s="9">
        <v>12433.769999999999</v>
      </c>
      <c r="G641" s="7" t="s">
        <v>26</v>
      </c>
      <c r="H641" s="7">
        <v>3970</v>
      </c>
      <c r="I641" s="7" t="s">
        <v>15</v>
      </c>
      <c r="J641" s="11" t="s">
        <v>608</v>
      </c>
      <c r="K641" s="2" t="s">
        <v>38</v>
      </c>
    </row>
    <row r="642" spans="1:11" ht="158.4" x14ac:dyDescent="0.3">
      <c r="A642" s="7" t="s">
        <v>28</v>
      </c>
      <c r="B642" s="8">
        <v>143003380</v>
      </c>
      <c r="C642" s="7" t="s">
        <v>606</v>
      </c>
      <c r="D642" s="7" t="s">
        <v>607</v>
      </c>
      <c r="E642" s="7" t="s">
        <v>630</v>
      </c>
      <c r="F642" s="9">
        <v>5461.5099999999993</v>
      </c>
      <c r="G642" s="7" t="s">
        <v>26</v>
      </c>
      <c r="H642" s="7">
        <v>3970</v>
      </c>
      <c r="I642" s="7" t="s">
        <v>15</v>
      </c>
      <c r="J642" s="11" t="s">
        <v>608</v>
      </c>
      <c r="K642" s="2" t="s">
        <v>38</v>
      </c>
    </row>
    <row r="643" spans="1:11" ht="158.4" x14ac:dyDescent="0.3">
      <c r="A643" s="7" t="s">
        <v>28</v>
      </c>
      <c r="B643" s="8">
        <v>143003385</v>
      </c>
      <c r="C643" s="7" t="s">
        <v>606</v>
      </c>
      <c r="D643" s="7" t="s">
        <v>607</v>
      </c>
      <c r="E643" s="7" t="s">
        <v>631</v>
      </c>
      <c r="F643" s="9">
        <v>8629.2000000000007</v>
      </c>
      <c r="G643" s="7" t="s">
        <v>26</v>
      </c>
      <c r="H643" s="7">
        <v>3970</v>
      </c>
      <c r="I643" s="7" t="s">
        <v>15</v>
      </c>
      <c r="J643" s="11" t="s">
        <v>608</v>
      </c>
      <c r="K643" s="2" t="s">
        <v>38</v>
      </c>
    </row>
    <row r="644" spans="1:11" ht="158.4" x14ac:dyDescent="0.3">
      <c r="A644" s="7" t="s">
        <v>28</v>
      </c>
      <c r="B644" s="8">
        <v>143003387</v>
      </c>
      <c r="C644" s="7" t="s">
        <v>606</v>
      </c>
      <c r="D644" s="7" t="s">
        <v>607</v>
      </c>
      <c r="E644" s="7" t="s">
        <v>632</v>
      </c>
      <c r="F644" s="9">
        <v>5262.8499999999995</v>
      </c>
      <c r="G644" s="7" t="s">
        <v>26</v>
      </c>
      <c r="H644" s="7">
        <v>3970</v>
      </c>
      <c r="I644" s="7" t="s">
        <v>15</v>
      </c>
      <c r="J644" s="11" t="s">
        <v>608</v>
      </c>
      <c r="K644" s="2" t="s">
        <v>38</v>
      </c>
    </row>
    <row r="645" spans="1:11" ht="158.4" x14ac:dyDescent="0.3">
      <c r="A645" s="7" t="s">
        <v>28</v>
      </c>
      <c r="B645" s="8">
        <v>143003389</v>
      </c>
      <c r="C645" s="7" t="s">
        <v>606</v>
      </c>
      <c r="D645" s="7" t="s">
        <v>607</v>
      </c>
      <c r="E645" s="7" t="s">
        <v>633</v>
      </c>
      <c r="F645" s="9">
        <v>7292.39</v>
      </c>
      <c r="G645" s="7" t="s">
        <v>26</v>
      </c>
      <c r="H645" s="7">
        <v>3970</v>
      </c>
      <c r="I645" s="7" t="s">
        <v>15</v>
      </c>
      <c r="J645" s="11" t="s">
        <v>608</v>
      </c>
      <c r="K645" s="2" t="s">
        <v>38</v>
      </c>
    </row>
    <row r="646" spans="1:11" ht="158.4" x14ac:dyDescent="0.3">
      <c r="A646" s="7" t="s">
        <v>28</v>
      </c>
      <c r="B646" s="8">
        <v>143003722</v>
      </c>
      <c r="C646" s="7" t="s">
        <v>606</v>
      </c>
      <c r="D646" s="7" t="s">
        <v>607</v>
      </c>
      <c r="E646" s="7" t="s">
        <v>634</v>
      </c>
      <c r="F646" s="9">
        <v>11180.51</v>
      </c>
      <c r="G646" s="7" t="s">
        <v>26</v>
      </c>
      <c r="H646" s="7">
        <v>3970</v>
      </c>
      <c r="I646" s="7" t="s">
        <v>15</v>
      </c>
      <c r="J646" s="11" t="s">
        <v>608</v>
      </c>
      <c r="K646" s="2" t="s">
        <v>38</v>
      </c>
    </row>
    <row r="647" spans="1:11" ht="158.4" x14ac:dyDescent="0.3">
      <c r="A647" s="7" t="s">
        <v>28</v>
      </c>
      <c r="B647" s="8">
        <v>143003723</v>
      </c>
      <c r="C647" s="7" t="s">
        <v>606</v>
      </c>
      <c r="D647" s="7" t="s">
        <v>607</v>
      </c>
      <c r="E647" s="7" t="s">
        <v>635</v>
      </c>
      <c r="F647" s="9">
        <v>12419.64</v>
      </c>
      <c r="G647" s="7" t="s">
        <v>26</v>
      </c>
      <c r="H647" s="7">
        <v>3970</v>
      </c>
      <c r="I647" s="7" t="s">
        <v>15</v>
      </c>
      <c r="J647" s="11" t="s">
        <v>608</v>
      </c>
      <c r="K647" s="2" t="s">
        <v>38</v>
      </c>
    </row>
    <row r="648" spans="1:11" ht="158.4" x14ac:dyDescent="0.3">
      <c r="A648" s="7" t="s">
        <v>28</v>
      </c>
      <c r="B648" s="8">
        <v>143003734</v>
      </c>
      <c r="C648" s="7" t="s">
        <v>606</v>
      </c>
      <c r="D648" s="7" t="s">
        <v>607</v>
      </c>
      <c r="E648" s="7" t="s">
        <v>636</v>
      </c>
      <c r="F648" s="9">
        <v>4491.18</v>
      </c>
      <c r="G648" s="7" t="s">
        <v>26</v>
      </c>
      <c r="H648" s="7">
        <v>3970</v>
      </c>
      <c r="I648" s="7" t="s">
        <v>15</v>
      </c>
      <c r="J648" s="11" t="s">
        <v>608</v>
      </c>
      <c r="K648" s="2" t="s">
        <v>38</v>
      </c>
    </row>
    <row r="649" spans="1:11" ht="158.4" x14ac:dyDescent="0.3">
      <c r="A649" s="7" t="s">
        <v>28</v>
      </c>
      <c r="B649" s="8">
        <v>143003740</v>
      </c>
      <c r="C649" s="7" t="s">
        <v>606</v>
      </c>
      <c r="D649" s="7" t="s">
        <v>607</v>
      </c>
      <c r="E649" s="7" t="s">
        <v>637</v>
      </c>
      <c r="F649" s="9">
        <v>10423.440000000002</v>
      </c>
      <c r="G649" s="7" t="s">
        <v>26</v>
      </c>
      <c r="H649" s="7">
        <v>3970</v>
      </c>
      <c r="I649" s="7" t="s">
        <v>15</v>
      </c>
      <c r="J649" s="11" t="s">
        <v>608</v>
      </c>
      <c r="K649" s="2" t="s">
        <v>38</v>
      </c>
    </row>
    <row r="650" spans="1:11" ht="158.4" x14ac:dyDescent="0.3">
      <c r="A650" s="7" t="s">
        <v>28</v>
      </c>
      <c r="B650" s="8">
        <v>143003747</v>
      </c>
      <c r="C650" s="7" t="s">
        <v>606</v>
      </c>
      <c r="D650" s="7" t="s">
        <v>607</v>
      </c>
      <c r="E650" s="7" t="s">
        <v>638</v>
      </c>
      <c r="F650" s="9">
        <v>4633.63</v>
      </c>
      <c r="G650" s="7" t="s">
        <v>26</v>
      </c>
      <c r="H650" s="7">
        <v>3970</v>
      </c>
      <c r="I650" s="7" t="s">
        <v>15</v>
      </c>
      <c r="J650" s="11" t="s">
        <v>608</v>
      </c>
      <c r="K650" s="2" t="s">
        <v>38</v>
      </c>
    </row>
    <row r="651" spans="1:11" ht="158.4" x14ac:dyDescent="0.3">
      <c r="A651" s="7" t="s">
        <v>28</v>
      </c>
      <c r="B651" s="8">
        <v>143003748</v>
      </c>
      <c r="C651" s="7" t="s">
        <v>606</v>
      </c>
      <c r="D651" s="7" t="s">
        <v>607</v>
      </c>
      <c r="E651" s="7" t="s">
        <v>639</v>
      </c>
      <c r="F651" s="9">
        <v>4616.92</v>
      </c>
      <c r="G651" s="7" t="s">
        <v>26</v>
      </c>
      <c r="H651" s="7">
        <v>3970</v>
      </c>
      <c r="I651" s="7" t="s">
        <v>15</v>
      </c>
      <c r="J651" s="11" t="s">
        <v>608</v>
      </c>
      <c r="K651" s="2" t="s">
        <v>38</v>
      </c>
    </row>
    <row r="652" spans="1:11" ht="158.4" x14ac:dyDescent="0.3">
      <c r="A652" s="7" t="s">
        <v>28</v>
      </c>
      <c r="B652" s="8">
        <v>143003752</v>
      </c>
      <c r="C652" s="7" t="s">
        <v>606</v>
      </c>
      <c r="D652" s="7" t="s">
        <v>607</v>
      </c>
      <c r="E652" s="7" t="s">
        <v>640</v>
      </c>
      <c r="F652" s="9">
        <v>11204.28</v>
      </c>
      <c r="G652" s="7" t="s">
        <v>26</v>
      </c>
      <c r="H652" s="7">
        <v>3970</v>
      </c>
      <c r="I652" s="7" t="s">
        <v>15</v>
      </c>
      <c r="J652" s="11" t="s">
        <v>608</v>
      </c>
      <c r="K652" s="2" t="s">
        <v>38</v>
      </c>
    </row>
    <row r="653" spans="1:11" ht="158.4" x14ac:dyDescent="0.3">
      <c r="A653" s="7" t="s">
        <v>28</v>
      </c>
      <c r="B653" s="8">
        <v>143003753</v>
      </c>
      <c r="C653" s="7" t="s">
        <v>606</v>
      </c>
      <c r="D653" s="7" t="s">
        <v>607</v>
      </c>
      <c r="E653" s="7" t="s">
        <v>641</v>
      </c>
      <c r="F653" s="9">
        <v>6260.91</v>
      </c>
      <c r="G653" s="7" t="s">
        <v>26</v>
      </c>
      <c r="H653" s="7">
        <v>3970</v>
      </c>
      <c r="I653" s="7" t="s">
        <v>15</v>
      </c>
      <c r="J653" s="11" t="s">
        <v>608</v>
      </c>
      <c r="K653" s="2" t="s">
        <v>38</v>
      </c>
    </row>
    <row r="654" spans="1:11" ht="158.4" x14ac:dyDescent="0.3">
      <c r="A654" s="7" t="s">
        <v>28</v>
      </c>
      <c r="B654" s="8">
        <v>143003754</v>
      </c>
      <c r="C654" s="7" t="s">
        <v>606</v>
      </c>
      <c r="D654" s="7" t="s">
        <v>607</v>
      </c>
      <c r="E654" s="7" t="s">
        <v>642</v>
      </c>
      <c r="F654" s="9">
        <v>9633.0499999999993</v>
      </c>
      <c r="G654" s="7" t="s">
        <v>26</v>
      </c>
      <c r="H654" s="7">
        <v>3970</v>
      </c>
      <c r="I654" s="7" t="s">
        <v>15</v>
      </c>
      <c r="J654" s="11" t="s">
        <v>608</v>
      </c>
      <c r="K654" s="2" t="s">
        <v>38</v>
      </c>
    </row>
    <row r="655" spans="1:11" ht="158.4" x14ac:dyDescent="0.3">
      <c r="A655" s="7" t="s">
        <v>28</v>
      </c>
      <c r="B655" s="8">
        <v>143003802</v>
      </c>
      <c r="C655" s="7" t="s">
        <v>606</v>
      </c>
      <c r="D655" s="7" t="s">
        <v>607</v>
      </c>
      <c r="E655" s="7" t="s">
        <v>22</v>
      </c>
      <c r="F655" s="9">
        <v>2591.6699999999996</v>
      </c>
      <c r="G655" s="7" t="s">
        <v>26</v>
      </c>
      <c r="H655" s="7">
        <v>3970</v>
      </c>
      <c r="I655" s="7" t="s">
        <v>15</v>
      </c>
      <c r="J655" s="11" t="s">
        <v>608</v>
      </c>
      <c r="K655" s="2" t="s">
        <v>38</v>
      </c>
    </row>
    <row r="656" spans="1:11" ht="158.4" x14ac:dyDescent="0.3">
      <c r="A656" s="7" t="s">
        <v>28</v>
      </c>
      <c r="B656" s="8">
        <v>143003818</v>
      </c>
      <c r="C656" s="7" t="s">
        <v>606</v>
      </c>
      <c r="D656" s="7" t="s">
        <v>607</v>
      </c>
      <c r="E656" s="7" t="s">
        <v>643</v>
      </c>
      <c r="F656" s="9">
        <v>4633.6400000000003</v>
      </c>
      <c r="G656" s="7" t="s">
        <v>26</v>
      </c>
      <c r="H656" s="7">
        <v>3970</v>
      </c>
      <c r="I656" s="7" t="s">
        <v>15</v>
      </c>
      <c r="J656" s="11" t="s">
        <v>608</v>
      </c>
      <c r="K656" s="2" t="s">
        <v>38</v>
      </c>
    </row>
    <row r="657" spans="1:11" ht="158.4" x14ac:dyDescent="0.3">
      <c r="A657" s="7" t="s">
        <v>28</v>
      </c>
      <c r="B657" s="8">
        <v>143003819</v>
      </c>
      <c r="C657" s="7" t="s">
        <v>606</v>
      </c>
      <c r="D657" s="7" t="s">
        <v>607</v>
      </c>
      <c r="E657" s="7" t="s">
        <v>644</v>
      </c>
      <c r="F657" s="9">
        <v>11793.41</v>
      </c>
      <c r="G657" s="7" t="s">
        <v>26</v>
      </c>
      <c r="H657" s="7">
        <v>3970</v>
      </c>
      <c r="I657" s="7" t="s">
        <v>15</v>
      </c>
      <c r="J657" s="11" t="s">
        <v>608</v>
      </c>
      <c r="K657" s="2" t="s">
        <v>38</v>
      </c>
    </row>
    <row r="658" spans="1:11" ht="158.4" x14ac:dyDescent="0.3">
      <c r="A658" s="7" t="s">
        <v>28</v>
      </c>
      <c r="B658" s="8">
        <v>143003820</v>
      </c>
      <c r="C658" s="7" t="s">
        <v>606</v>
      </c>
      <c r="D658" s="7" t="s">
        <v>607</v>
      </c>
      <c r="E658" s="7" t="s">
        <v>645</v>
      </c>
      <c r="F658" s="9">
        <v>11269.3</v>
      </c>
      <c r="G658" s="7" t="s">
        <v>26</v>
      </c>
      <c r="H658" s="7">
        <v>3970</v>
      </c>
      <c r="I658" s="7" t="s">
        <v>15</v>
      </c>
      <c r="J658" s="11" t="s">
        <v>608</v>
      </c>
      <c r="K658" s="2" t="s">
        <v>38</v>
      </c>
    </row>
    <row r="659" spans="1:11" ht="158.4" x14ac:dyDescent="0.3">
      <c r="A659" s="7" t="s">
        <v>28</v>
      </c>
      <c r="B659" s="8">
        <v>143004063</v>
      </c>
      <c r="C659" s="7" t="s">
        <v>606</v>
      </c>
      <c r="D659" s="7" t="s">
        <v>607</v>
      </c>
      <c r="E659" s="7" t="s">
        <v>646</v>
      </c>
      <c r="F659" s="9">
        <v>13255.89</v>
      </c>
      <c r="G659" s="7" t="s">
        <v>26</v>
      </c>
      <c r="H659" s="7">
        <v>3970</v>
      </c>
      <c r="I659" s="7" t="s">
        <v>15</v>
      </c>
      <c r="J659" s="11" t="s">
        <v>608</v>
      </c>
      <c r="K659" s="2" t="s">
        <v>38</v>
      </c>
    </row>
    <row r="660" spans="1:11" ht="158.4" x14ac:dyDescent="0.3">
      <c r="A660" s="7" t="s">
        <v>28</v>
      </c>
      <c r="B660" s="8">
        <v>143004069</v>
      </c>
      <c r="C660" s="7" t="s">
        <v>606</v>
      </c>
      <c r="D660" s="7" t="s">
        <v>607</v>
      </c>
      <c r="E660" s="7" t="s">
        <v>647</v>
      </c>
      <c r="F660" s="9">
        <v>6269.71</v>
      </c>
      <c r="G660" s="7" t="s">
        <v>26</v>
      </c>
      <c r="H660" s="7">
        <v>3970</v>
      </c>
      <c r="I660" s="7" t="s">
        <v>15</v>
      </c>
      <c r="J660" s="11" t="s">
        <v>608</v>
      </c>
      <c r="K660" s="2" t="s">
        <v>38</v>
      </c>
    </row>
    <row r="661" spans="1:11" ht="158.4" x14ac:dyDescent="0.3">
      <c r="A661" s="7" t="s">
        <v>36</v>
      </c>
      <c r="B661" s="8">
        <v>143002450</v>
      </c>
      <c r="C661" s="7" t="s">
        <v>648</v>
      </c>
      <c r="D661" s="7" t="s">
        <v>649</v>
      </c>
      <c r="E661" s="7" t="s">
        <v>22</v>
      </c>
      <c r="F661" s="9">
        <v>4753919.1499999994</v>
      </c>
      <c r="G661" s="7" t="s">
        <v>26</v>
      </c>
      <c r="H661" s="7">
        <v>303</v>
      </c>
      <c r="I661" s="7" t="s">
        <v>15</v>
      </c>
      <c r="J661" s="11" t="s">
        <v>608</v>
      </c>
      <c r="K661" s="2" t="s">
        <v>38</v>
      </c>
    </row>
    <row r="662" spans="1:11" ht="158.4" x14ac:dyDescent="0.3">
      <c r="A662" s="7" t="s">
        <v>307</v>
      </c>
      <c r="B662" s="8">
        <v>142000864</v>
      </c>
      <c r="C662" s="7" t="s">
        <v>650</v>
      </c>
      <c r="D662" s="7" t="s">
        <v>651</v>
      </c>
      <c r="E662" s="7" t="s">
        <v>652</v>
      </c>
      <c r="F662" s="9">
        <v>1156510.3500000001</v>
      </c>
      <c r="G662" s="7" t="s">
        <v>54</v>
      </c>
      <c r="H662" s="7">
        <v>3970</v>
      </c>
      <c r="I662" s="7" t="s">
        <v>15</v>
      </c>
      <c r="J662" s="11" t="s">
        <v>608</v>
      </c>
      <c r="K662" s="2" t="s">
        <v>38</v>
      </c>
    </row>
    <row r="663" spans="1:11" ht="158.4" x14ac:dyDescent="0.3">
      <c r="A663" s="7" t="s">
        <v>56</v>
      </c>
      <c r="B663" s="8">
        <v>142000988</v>
      </c>
      <c r="C663" s="7" t="s">
        <v>650</v>
      </c>
      <c r="D663" s="7" t="s">
        <v>651</v>
      </c>
      <c r="E663" s="7" t="s">
        <v>653</v>
      </c>
      <c r="F663" s="9">
        <v>32495.86</v>
      </c>
      <c r="G663" s="7" t="s">
        <v>54</v>
      </c>
      <c r="H663" s="7">
        <v>3912</v>
      </c>
      <c r="I663" s="7" t="s">
        <v>15</v>
      </c>
      <c r="J663" s="11" t="s">
        <v>608</v>
      </c>
      <c r="K663" s="2" t="s">
        <v>38</v>
      </c>
    </row>
    <row r="664" spans="1:11" ht="158.4" x14ac:dyDescent="0.3">
      <c r="A664" s="7" t="s">
        <v>36</v>
      </c>
      <c r="B664" s="8">
        <v>143002516</v>
      </c>
      <c r="C664" s="7" t="s">
        <v>654</v>
      </c>
      <c r="D664" s="7" t="s">
        <v>655</v>
      </c>
      <c r="E664" s="7" t="s">
        <v>13</v>
      </c>
      <c r="F664" s="9">
        <v>19506380.170000002</v>
      </c>
      <c r="G664" s="7" t="s">
        <v>26</v>
      </c>
      <c r="H664" s="7">
        <v>303</v>
      </c>
      <c r="I664" s="7" t="s">
        <v>15</v>
      </c>
      <c r="J664" s="11" t="s">
        <v>608</v>
      </c>
      <c r="K664" s="2" t="s">
        <v>38</v>
      </c>
    </row>
    <row r="665" spans="1:11" ht="158.4" x14ac:dyDescent="0.3">
      <c r="A665" s="7" t="s">
        <v>36</v>
      </c>
      <c r="B665" s="8">
        <v>143002517</v>
      </c>
      <c r="C665" s="7" t="s">
        <v>654</v>
      </c>
      <c r="D665" s="7" t="s">
        <v>655</v>
      </c>
      <c r="E665" s="7" t="s">
        <v>13</v>
      </c>
      <c r="F665" s="9">
        <v>478589.32</v>
      </c>
      <c r="G665" s="7" t="s">
        <v>26</v>
      </c>
      <c r="H665" s="7">
        <v>303</v>
      </c>
      <c r="I665" s="7" t="s">
        <v>15</v>
      </c>
      <c r="J665" s="11" t="s">
        <v>608</v>
      </c>
      <c r="K665" s="2" t="s">
        <v>38</v>
      </c>
    </row>
    <row r="666" spans="1:11" s="16" customFormat="1" ht="158.4" x14ac:dyDescent="0.3">
      <c r="A666" s="7" t="s">
        <v>23</v>
      </c>
      <c r="B666" s="8">
        <v>143003060</v>
      </c>
      <c r="C666" s="7" t="s">
        <v>654</v>
      </c>
      <c r="D666" s="7" t="s">
        <v>655</v>
      </c>
      <c r="E666" s="7" t="s">
        <v>13</v>
      </c>
      <c r="F666" s="9">
        <v>19365.849999999999</v>
      </c>
      <c r="G666" s="7" t="s">
        <v>26</v>
      </c>
      <c r="H666" s="7">
        <v>3912</v>
      </c>
      <c r="I666" s="7" t="s">
        <v>15</v>
      </c>
      <c r="J666" s="11" t="s">
        <v>608</v>
      </c>
      <c r="K666" s="2" t="s">
        <v>38</v>
      </c>
    </row>
    <row r="667" spans="1:11" ht="158.4" x14ac:dyDescent="0.3">
      <c r="A667" s="7" t="s">
        <v>36</v>
      </c>
      <c r="B667" s="8">
        <v>143003176</v>
      </c>
      <c r="C667" s="7" t="s">
        <v>654</v>
      </c>
      <c r="D667" s="7" t="s">
        <v>655</v>
      </c>
      <c r="E667" s="7" t="s">
        <v>656</v>
      </c>
      <c r="F667" s="9">
        <v>2391451.5099999998</v>
      </c>
      <c r="G667" s="7" t="s">
        <v>26</v>
      </c>
      <c r="H667" s="7">
        <v>303</v>
      </c>
      <c r="I667" s="7" t="s">
        <v>15</v>
      </c>
      <c r="J667" s="11" t="s">
        <v>608</v>
      </c>
      <c r="K667" s="2" t="s">
        <v>38</v>
      </c>
    </row>
    <row r="668" spans="1:11" ht="158.4" x14ac:dyDescent="0.3">
      <c r="A668" s="7" t="s">
        <v>36</v>
      </c>
      <c r="B668" s="8">
        <v>143003178</v>
      </c>
      <c r="C668" s="7" t="s">
        <v>654</v>
      </c>
      <c r="D668" s="7" t="s">
        <v>655</v>
      </c>
      <c r="E668" s="7" t="s">
        <v>22</v>
      </c>
      <c r="F668" s="9">
        <v>117013.74</v>
      </c>
      <c r="G668" s="7" t="s">
        <v>26</v>
      </c>
      <c r="H668" s="7">
        <v>303</v>
      </c>
      <c r="I668" s="7" t="s">
        <v>15</v>
      </c>
      <c r="J668" s="11" t="s">
        <v>608</v>
      </c>
      <c r="K668" s="2" t="s">
        <v>38</v>
      </c>
    </row>
    <row r="669" spans="1:11" ht="158.4" x14ac:dyDescent="0.3">
      <c r="A669" s="7" t="s">
        <v>36</v>
      </c>
      <c r="B669" s="8">
        <v>143003226</v>
      </c>
      <c r="C669" s="7" t="s">
        <v>654</v>
      </c>
      <c r="D669" s="7" t="s">
        <v>655</v>
      </c>
      <c r="E669" s="7" t="s">
        <v>13</v>
      </c>
      <c r="F669" s="9">
        <v>937478.32</v>
      </c>
      <c r="G669" s="7" t="s">
        <v>26</v>
      </c>
      <c r="H669" s="7">
        <v>303</v>
      </c>
      <c r="I669" s="7" t="s">
        <v>15</v>
      </c>
      <c r="J669" s="11" t="s">
        <v>608</v>
      </c>
      <c r="K669" s="2" t="s">
        <v>38</v>
      </c>
    </row>
    <row r="670" spans="1:11" ht="158.4" x14ac:dyDescent="0.3">
      <c r="A670" s="7" t="s">
        <v>36</v>
      </c>
      <c r="B670" s="8">
        <v>143003881</v>
      </c>
      <c r="C670" s="7" t="s">
        <v>654</v>
      </c>
      <c r="D670" s="7" t="s">
        <v>655</v>
      </c>
      <c r="E670" s="7" t="s">
        <v>22</v>
      </c>
      <c r="F670" s="9">
        <v>144038.78</v>
      </c>
      <c r="G670" s="7" t="s">
        <v>26</v>
      </c>
      <c r="H670" s="7">
        <v>303</v>
      </c>
      <c r="I670" s="7" t="s">
        <v>15</v>
      </c>
      <c r="J670" s="11" t="s">
        <v>608</v>
      </c>
      <c r="K670" s="2" t="s">
        <v>38</v>
      </c>
    </row>
    <row r="671" spans="1:11" ht="57.6" x14ac:dyDescent="0.3">
      <c r="A671" s="7" t="s">
        <v>10</v>
      </c>
      <c r="B671" s="8">
        <v>141002868</v>
      </c>
      <c r="C671" s="7" t="s">
        <v>657</v>
      </c>
      <c r="D671" s="7" t="s">
        <v>658</v>
      </c>
      <c r="E671" s="7" t="s">
        <v>22</v>
      </c>
      <c r="F671" s="9">
        <v>441588.24000000005</v>
      </c>
      <c r="G671" s="7" t="s">
        <v>14</v>
      </c>
      <c r="H671" s="7">
        <v>3912</v>
      </c>
      <c r="I671" s="7" t="s">
        <v>15</v>
      </c>
      <c r="J671" s="11" t="s">
        <v>659</v>
      </c>
      <c r="K671" s="2" t="s">
        <v>17</v>
      </c>
    </row>
    <row r="672" spans="1:11" ht="57.6" x14ac:dyDescent="0.3">
      <c r="A672" s="7" t="s">
        <v>84</v>
      </c>
      <c r="B672" s="8">
        <v>141002869</v>
      </c>
      <c r="C672" s="7" t="s">
        <v>657</v>
      </c>
      <c r="D672" s="7" t="s">
        <v>658</v>
      </c>
      <c r="E672" s="7" t="s">
        <v>13</v>
      </c>
      <c r="F672" s="9">
        <v>41615.100000000013</v>
      </c>
      <c r="G672" s="7" t="s">
        <v>14</v>
      </c>
      <c r="H672" s="7">
        <v>303</v>
      </c>
      <c r="I672" s="7" t="s">
        <v>15</v>
      </c>
      <c r="J672" s="11" t="s">
        <v>659</v>
      </c>
      <c r="K672" s="2" t="s">
        <v>17</v>
      </c>
    </row>
    <row r="673" spans="1:11" ht="57.6" x14ac:dyDescent="0.3">
      <c r="A673" s="7" t="s">
        <v>10</v>
      </c>
      <c r="B673" s="8">
        <v>141002878</v>
      </c>
      <c r="C673" s="7" t="s">
        <v>657</v>
      </c>
      <c r="D673" s="7" t="s">
        <v>658</v>
      </c>
      <c r="E673" s="7" t="s">
        <v>22</v>
      </c>
      <c r="F673" s="9">
        <v>42450.33</v>
      </c>
      <c r="G673" s="7" t="s">
        <v>14</v>
      </c>
      <c r="H673" s="7">
        <v>3912</v>
      </c>
      <c r="I673" s="7" t="s">
        <v>15</v>
      </c>
      <c r="J673" s="11" t="s">
        <v>659</v>
      </c>
      <c r="K673" s="2" t="s">
        <v>17</v>
      </c>
    </row>
    <row r="674" spans="1:11" ht="57.6" x14ac:dyDescent="0.3">
      <c r="A674" s="7" t="s">
        <v>18</v>
      </c>
      <c r="B674" s="8">
        <v>141003077</v>
      </c>
      <c r="C674" s="7" t="s">
        <v>657</v>
      </c>
      <c r="D674" s="7" t="s">
        <v>658</v>
      </c>
      <c r="E674" s="7" t="s">
        <v>22</v>
      </c>
      <c r="F674" s="9">
        <v>63767.23</v>
      </c>
      <c r="G674" s="7" t="s">
        <v>14</v>
      </c>
      <c r="H674" s="7">
        <v>3970</v>
      </c>
      <c r="I674" s="7" t="s">
        <v>15</v>
      </c>
      <c r="J674" s="11" t="s">
        <v>660</v>
      </c>
      <c r="K674" s="2" t="s">
        <v>17</v>
      </c>
    </row>
    <row r="675" spans="1:11" ht="57.6" x14ac:dyDescent="0.3">
      <c r="A675" s="7" t="s">
        <v>18</v>
      </c>
      <c r="B675" s="8">
        <v>141003084</v>
      </c>
      <c r="C675" s="7" t="s">
        <v>657</v>
      </c>
      <c r="D675" s="7" t="s">
        <v>658</v>
      </c>
      <c r="E675" s="7" t="s">
        <v>22</v>
      </c>
      <c r="F675" s="9">
        <v>77603.710000000006</v>
      </c>
      <c r="G675" s="7" t="s">
        <v>14</v>
      </c>
      <c r="H675" s="7">
        <v>3970</v>
      </c>
      <c r="I675" s="7" t="s">
        <v>15</v>
      </c>
      <c r="J675" s="11" t="s">
        <v>660</v>
      </c>
      <c r="K675" s="2" t="s">
        <v>17</v>
      </c>
    </row>
    <row r="676" spans="1:11" ht="57.6" x14ac:dyDescent="0.3">
      <c r="A676" s="7" t="s">
        <v>18</v>
      </c>
      <c r="B676" s="8">
        <v>141003089</v>
      </c>
      <c r="C676" s="7" t="s">
        <v>657</v>
      </c>
      <c r="D676" s="7" t="s">
        <v>658</v>
      </c>
      <c r="E676" s="7" t="s">
        <v>22</v>
      </c>
      <c r="F676" s="9">
        <v>280128.2</v>
      </c>
      <c r="G676" s="7" t="s">
        <v>14</v>
      </c>
      <c r="H676" s="7">
        <v>3970</v>
      </c>
      <c r="I676" s="7" t="s">
        <v>15</v>
      </c>
      <c r="J676" s="11" t="s">
        <v>660</v>
      </c>
      <c r="K676" s="2" t="s">
        <v>17</v>
      </c>
    </row>
    <row r="677" spans="1:11" ht="57.6" x14ac:dyDescent="0.3">
      <c r="A677" s="7" t="s">
        <v>18</v>
      </c>
      <c r="B677" s="8">
        <v>141003090</v>
      </c>
      <c r="C677" s="7" t="s">
        <v>657</v>
      </c>
      <c r="D677" s="7" t="s">
        <v>658</v>
      </c>
      <c r="E677" s="7" t="s">
        <v>22</v>
      </c>
      <c r="F677" s="9">
        <v>186430.18000000002</v>
      </c>
      <c r="G677" s="7" t="s">
        <v>14</v>
      </c>
      <c r="H677" s="7">
        <v>3970</v>
      </c>
      <c r="I677" s="7" t="s">
        <v>15</v>
      </c>
      <c r="J677" s="11" t="s">
        <v>660</v>
      </c>
      <c r="K677" s="2" t="s">
        <v>17</v>
      </c>
    </row>
    <row r="678" spans="1:11" ht="57.6" x14ac:dyDescent="0.3">
      <c r="A678" s="7" t="s">
        <v>18</v>
      </c>
      <c r="B678" s="8">
        <v>141003091</v>
      </c>
      <c r="C678" s="7" t="s">
        <v>657</v>
      </c>
      <c r="D678" s="7" t="s">
        <v>658</v>
      </c>
      <c r="E678" s="7" t="s">
        <v>22</v>
      </c>
      <c r="F678" s="9">
        <v>83957.419999999984</v>
      </c>
      <c r="G678" s="7" t="s">
        <v>14</v>
      </c>
      <c r="H678" s="7">
        <v>3970</v>
      </c>
      <c r="I678" s="7" t="s">
        <v>15</v>
      </c>
      <c r="J678" s="11" t="s">
        <v>660</v>
      </c>
      <c r="K678" s="2" t="s">
        <v>17</v>
      </c>
    </row>
    <row r="679" spans="1:11" ht="57.6" x14ac:dyDescent="0.3">
      <c r="A679" s="7" t="s">
        <v>18</v>
      </c>
      <c r="B679" s="8">
        <v>141003092</v>
      </c>
      <c r="C679" s="7" t="s">
        <v>657</v>
      </c>
      <c r="D679" s="7" t="s">
        <v>658</v>
      </c>
      <c r="E679" s="7" t="s">
        <v>22</v>
      </c>
      <c r="F679" s="9">
        <v>95578.430000000008</v>
      </c>
      <c r="G679" s="7" t="s">
        <v>14</v>
      </c>
      <c r="H679" s="7">
        <v>3970</v>
      </c>
      <c r="I679" s="7" t="s">
        <v>15</v>
      </c>
      <c r="J679" s="11" t="s">
        <v>660</v>
      </c>
      <c r="K679" s="2" t="s">
        <v>17</v>
      </c>
    </row>
    <row r="680" spans="1:11" ht="57.6" x14ac:dyDescent="0.3">
      <c r="A680" s="7" t="s">
        <v>18</v>
      </c>
      <c r="B680" s="8">
        <v>141003094</v>
      </c>
      <c r="C680" s="7" t="s">
        <v>657</v>
      </c>
      <c r="D680" s="7" t="s">
        <v>658</v>
      </c>
      <c r="E680" s="7" t="s">
        <v>22</v>
      </c>
      <c r="F680" s="9">
        <v>49990.14</v>
      </c>
      <c r="G680" s="7" t="s">
        <v>14</v>
      </c>
      <c r="H680" s="7">
        <v>3970</v>
      </c>
      <c r="I680" s="7" t="s">
        <v>15</v>
      </c>
      <c r="J680" s="11" t="s">
        <v>660</v>
      </c>
      <c r="K680" s="2" t="s">
        <v>17</v>
      </c>
    </row>
    <row r="681" spans="1:11" ht="57.6" x14ac:dyDescent="0.3">
      <c r="A681" s="7" t="s">
        <v>18</v>
      </c>
      <c r="B681" s="8">
        <v>141003169</v>
      </c>
      <c r="C681" s="7" t="s">
        <v>657</v>
      </c>
      <c r="D681" s="7" t="s">
        <v>658</v>
      </c>
      <c r="E681" s="7" t="s">
        <v>22</v>
      </c>
      <c r="F681" s="9">
        <v>90073.699999999983</v>
      </c>
      <c r="G681" s="7" t="s">
        <v>14</v>
      </c>
      <c r="H681" s="7">
        <v>3970</v>
      </c>
      <c r="I681" s="7" t="s">
        <v>15</v>
      </c>
      <c r="J681" s="11" t="s">
        <v>660</v>
      </c>
      <c r="K681" s="2" t="s">
        <v>17</v>
      </c>
    </row>
    <row r="682" spans="1:11" ht="57.6" x14ac:dyDescent="0.3">
      <c r="A682" s="7" t="s">
        <v>10</v>
      </c>
      <c r="B682" s="8">
        <v>141003170</v>
      </c>
      <c r="C682" s="7" t="s">
        <v>657</v>
      </c>
      <c r="D682" s="7" t="s">
        <v>658</v>
      </c>
      <c r="E682" s="7" t="s">
        <v>22</v>
      </c>
      <c r="F682" s="9">
        <v>4152.5300000000007</v>
      </c>
      <c r="G682" s="7" t="s">
        <v>14</v>
      </c>
      <c r="H682" s="7">
        <v>3912</v>
      </c>
      <c r="I682" s="7" t="s">
        <v>15</v>
      </c>
      <c r="J682" s="11" t="s">
        <v>659</v>
      </c>
      <c r="K682" s="2" t="s">
        <v>17</v>
      </c>
    </row>
    <row r="683" spans="1:11" ht="57.6" x14ac:dyDescent="0.3">
      <c r="A683" s="7" t="s">
        <v>18</v>
      </c>
      <c r="B683" s="8">
        <v>141003170</v>
      </c>
      <c r="C683" s="7" t="s">
        <v>657</v>
      </c>
      <c r="D683" s="7" t="s">
        <v>658</v>
      </c>
      <c r="E683" s="7" t="s">
        <v>22</v>
      </c>
      <c r="F683" s="9">
        <v>60640.490000000005</v>
      </c>
      <c r="G683" s="7" t="s">
        <v>14</v>
      </c>
      <c r="H683" s="7">
        <v>3970</v>
      </c>
      <c r="I683" s="7" t="s">
        <v>15</v>
      </c>
      <c r="J683" s="11" t="s">
        <v>660</v>
      </c>
      <c r="K683" s="2" t="s">
        <v>17</v>
      </c>
    </row>
    <row r="684" spans="1:11" ht="57.6" x14ac:dyDescent="0.3">
      <c r="A684" s="7" t="s">
        <v>18</v>
      </c>
      <c r="B684" s="8">
        <v>141003171</v>
      </c>
      <c r="C684" s="7" t="s">
        <v>657</v>
      </c>
      <c r="D684" s="7" t="s">
        <v>658</v>
      </c>
      <c r="E684" s="7" t="s">
        <v>22</v>
      </c>
      <c r="F684" s="9">
        <v>22864.620000000003</v>
      </c>
      <c r="G684" s="7" t="s">
        <v>14</v>
      </c>
      <c r="H684" s="7">
        <v>3970</v>
      </c>
      <c r="I684" s="7" t="s">
        <v>15</v>
      </c>
      <c r="J684" s="11" t="s">
        <v>660</v>
      </c>
      <c r="K684" s="2" t="s">
        <v>17</v>
      </c>
    </row>
    <row r="685" spans="1:11" ht="57.6" x14ac:dyDescent="0.3">
      <c r="A685" s="7" t="s">
        <v>10</v>
      </c>
      <c r="B685" s="8">
        <v>141003173</v>
      </c>
      <c r="C685" s="7" t="s">
        <v>657</v>
      </c>
      <c r="D685" s="7" t="s">
        <v>658</v>
      </c>
      <c r="E685" s="7" t="s">
        <v>572</v>
      </c>
      <c r="F685" s="9">
        <v>0</v>
      </c>
      <c r="G685" s="7" t="s">
        <v>14</v>
      </c>
      <c r="H685" s="7">
        <v>3912</v>
      </c>
      <c r="I685" s="7" t="s">
        <v>15</v>
      </c>
      <c r="J685" s="11" t="s">
        <v>659</v>
      </c>
      <c r="K685" s="2" t="s">
        <v>17</v>
      </c>
    </row>
    <row r="686" spans="1:11" ht="57.6" x14ac:dyDescent="0.3">
      <c r="A686" s="7" t="s">
        <v>18</v>
      </c>
      <c r="B686" s="8">
        <v>141003173</v>
      </c>
      <c r="C686" s="7" t="s">
        <v>657</v>
      </c>
      <c r="D686" s="7" t="s">
        <v>658</v>
      </c>
      <c r="E686" s="7" t="s">
        <v>22</v>
      </c>
      <c r="F686" s="9">
        <v>8699.7100000000009</v>
      </c>
      <c r="G686" s="7" t="s">
        <v>14</v>
      </c>
      <c r="H686" s="7">
        <v>3970</v>
      </c>
      <c r="I686" s="7" t="s">
        <v>15</v>
      </c>
      <c r="J686" s="11" t="s">
        <v>660</v>
      </c>
      <c r="K686" s="2" t="s">
        <v>17</v>
      </c>
    </row>
    <row r="687" spans="1:11" ht="57.6" x14ac:dyDescent="0.3">
      <c r="A687" s="7" t="s">
        <v>18</v>
      </c>
      <c r="B687" s="8">
        <v>141003174</v>
      </c>
      <c r="C687" s="7" t="s">
        <v>657</v>
      </c>
      <c r="D687" s="7" t="s">
        <v>658</v>
      </c>
      <c r="E687" s="7" t="s">
        <v>22</v>
      </c>
      <c r="F687" s="9">
        <v>141674.51999999999</v>
      </c>
      <c r="G687" s="7" t="s">
        <v>14</v>
      </c>
      <c r="H687" s="7">
        <v>3970</v>
      </c>
      <c r="I687" s="7" t="s">
        <v>15</v>
      </c>
      <c r="J687" s="11" t="s">
        <v>660</v>
      </c>
      <c r="K687" s="2" t="s">
        <v>17</v>
      </c>
    </row>
    <row r="688" spans="1:11" ht="57.6" x14ac:dyDescent="0.3">
      <c r="A688" s="7" t="s">
        <v>18</v>
      </c>
      <c r="B688" s="8">
        <v>141003512</v>
      </c>
      <c r="C688" s="7" t="s">
        <v>657</v>
      </c>
      <c r="D688" s="7" t="s">
        <v>658</v>
      </c>
      <c r="E688" s="7" t="s">
        <v>22</v>
      </c>
      <c r="F688" s="9">
        <v>264378.53000000003</v>
      </c>
      <c r="G688" s="7" t="s">
        <v>14</v>
      </c>
      <c r="H688" s="7">
        <v>3970</v>
      </c>
      <c r="I688" s="7" t="s">
        <v>15</v>
      </c>
      <c r="J688" s="11" t="s">
        <v>660</v>
      </c>
      <c r="K688" s="2" t="s">
        <v>17</v>
      </c>
    </row>
    <row r="689" spans="1:11" ht="57.6" x14ac:dyDescent="0.3">
      <c r="A689" s="7" t="s">
        <v>18</v>
      </c>
      <c r="B689" s="8">
        <v>141003517</v>
      </c>
      <c r="C689" s="7" t="s">
        <v>657</v>
      </c>
      <c r="D689" s="7" t="s">
        <v>658</v>
      </c>
      <c r="E689" s="7" t="s">
        <v>22</v>
      </c>
      <c r="F689" s="9">
        <v>189910.32999999996</v>
      </c>
      <c r="G689" s="7" t="s">
        <v>14</v>
      </c>
      <c r="H689" s="7">
        <v>3970</v>
      </c>
      <c r="I689" s="7" t="s">
        <v>15</v>
      </c>
      <c r="J689" s="11" t="s">
        <v>660</v>
      </c>
      <c r="K689" s="2" t="s">
        <v>17</v>
      </c>
    </row>
    <row r="690" spans="1:11" ht="57.6" x14ac:dyDescent="0.3">
      <c r="A690" s="7" t="s">
        <v>18</v>
      </c>
      <c r="B690" s="8">
        <v>141003520</v>
      </c>
      <c r="C690" s="7" t="s">
        <v>657</v>
      </c>
      <c r="D690" s="7" t="s">
        <v>658</v>
      </c>
      <c r="E690" s="7" t="s">
        <v>22</v>
      </c>
      <c r="F690" s="9">
        <v>154853.91000000006</v>
      </c>
      <c r="G690" s="7" t="s">
        <v>14</v>
      </c>
      <c r="H690" s="7">
        <v>3970</v>
      </c>
      <c r="I690" s="7" t="s">
        <v>15</v>
      </c>
      <c r="J690" s="11" t="s">
        <v>660</v>
      </c>
      <c r="K690" s="2" t="s">
        <v>17</v>
      </c>
    </row>
    <row r="691" spans="1:11" ht="57.6" x14ac:dyDescent="0.3">
      <c r="A691" s="7" t="s">
        <v>18</v>
      </c>
      <c r="B691" s="8">
        <v>141003521</v>
      </c>
      <c r="C691" s="7" t="s">
        <v>657</v>
      </c>
      <c r="D691" s="7" t="s">
        <v>658</v>
      </c>
      <c r="E691" s="7" t="s">
        <v>661</v>
      </c>
      <c r="F691" s="9">
        <v>301518.89</v>
      </c>
      <c r="G691" s="7" t="s">
        <v>14</v>
      </c>
      <c r="H691" s="7">
        <v>3970</v>
      </c>
      <c r="I691" s="7" t="s">
        <v>15</v>
      </c>
      <c r="J691" s="11" t="s">
        <v>660</v>
      </c>
      <c r="K691" s="2" t="s">
        <v>17</v>
      </c>
    </row>
    <row r="692" spans="1:11" ht="57.6" x14ac:dyDescent="0.3">
      <c r="A692" s="7" t="s">
        <v>10</v>
      </c>
      <c r="B692" s="8">
        <v>141003563</v>
      </c>
      <c r="C692" s="7" t="s">
        <v>662</v>
      </c>
      <c r="D692" s="7" t="s">
        <v>663</v>
      </c>
      <c r="E692" s="7" t="s">
        <v>664</v>
      </c>
      <c r="F692" s="9">
        <v>20676.830000000002</v>
      </c>
      <c r="G692" s="7" t="s">
        <v>14</v>
      </c>
      <c r="H692" s="7">
        <v>3912</v>
      </c>
      <c r="I692" s="7" t="s">
        <v>15</v>
      </c>
      <c r="J692" s="11" t="s">
        <v>659</v>
      </c>
      <c r="K692" s="2" t="s">
        <v>17</v>
      </c>
    </row>
    <row r="693" spans="1:11" ht="57.6" x14ac:dyDescent="0.3">
      <c r="A693" s="7" t="s">
        <v>18</v>
      </c>
      <c r="B693" s="8">
        <v>141003606</v>
      </c>
      <c r="C693" s="7" t="s">
        <v>662</v>
      </c>
      <c r="D693" s="7" t="s">
        <v>663</v>
      </c>
      <c r="E693" s="7" t="s">
        <v>22</v>
      </c>
      <c r="F693" s="9">
        <v>75859.25</v>
      </c>
      <c r="G693" s="7" t="s">
        <v>14</v>
      </c>
      <c r="H693" s="7">
        <v>3970</v>
      </c>
      <c r="I693" s="7" t="s">
        <v>15</v>
      </c>
      <c r="J693" s="11" t="s">
        <v>660</v>
      </c>
      <c r="K693" s="2" t="s">
        <v>17</v>
      </c>
    </row>
    <row r="694" spans="1:11" ht="57.6" x14ac:dyDescent="0.3">
      <c r="A694" s="12" t="s">
        <v>18</v>
      </c>
      <c r="B694" s="13">
        <v>141003607</v>
      </c>
      <c r="C694" s="12" t="s">
        <v>662</v>
      </c>
      <c r="D694" s="12" t="s">
        <v>663</v>
      </c>
      <c r="E694" s="12" t="s">
        <v>22</v>
      </c>
      <c r="F694" s="14">
        <v>311681.69000000006</v>
      </c>
      <c r="G694" s="12" t="s">
        <v>14</v>
      </c>
      <c r="H694" s="12">
        <v>3970</v>
      </c>
      <c r="I694" s="12" t="s">
        <v>15</v>
      </c>
      <c r="J694" s="11" t="s">
        <v>660</v>
      </c>
      <c r="K694" s="2" t="s">
        <v>17</v>
      </c>
    </row>
    <row r="695" spans="1:11" ht="57.6" x14ac:dyDescent="0.3">
      <c r="A695" s="7" t="s">
        <v>10</v>
      </c>
      <c r="B695" s="8">
        <v>141003609</v>
      </c>
      <c r="C695" s="7" t="s">
        <v>662</v>
      </c>
      <c r="D695" s="7" t="s">
        <v>663</v>
      </c>
      <c r="E695" s="7" t="s">
        <v>22</v>
      </c>
      <c r="F695" s="9">
        <v>75149.75</v>
      </c>
      <c r="G695" s="7" t="s">
        <v>14</v>
      </c>
      <c r="H695" s="7">
        <v>3912</v>
      </c>
      <c r="I695" s="7" t="s">
        <v>15</v>
      </c>
      <c r="J695" s="11" t="s">
        <v>659</v>
      </c>
      <c r="K695" s="2" t="s">
        <v>17</v>
      </c>
    </row>
    <row r="696" spans="1:11" ht="57.6" x14ac:dyDescent="0.3">
      <c r="A696" s="7" t="s">
        <v>10</v>
      </c>
      <c r="B696" s="8">
        <v>141003610</v>
      </c>
      <c r="C696" s="7" t="s">
        <v>662</v>
      </c>
      <c r="D696" s="7" t="s">
        <v>663</v>
      </c>
      <c r="E696" s="7" t="s">
        <v>22</v>
      </c>
      <c r="F696" s="9">
        <v>76537.670000000013</v>
      </c>
      <c r="G696" s="7" t="s">
        <v>14</v>
      </c>
      <c r="H696" s="7">
        <v>3912</v>
      </c>
      <c r="I696" s="7" t="s">
        <v>15</v>
      </c>
      <c r="J696" s="11" t="s">
        <v>659</v>
      </c>
      <c r="K696" s="2" t="s">
        <v>17</v>
      </c>
    </row>
    <row r="697" spans="1:11" ht="57.6" x14ac:dyDescent="0.3">
      <c r="A697" s="7" t="s">
        <v>18</v>
      </c>
      <c r="B697" s="8">
        <v>141003860</v>
      </c>
      <c r="C697" s="7" t="s">
        <v>662</v>
      </c>
      <c r="D697" s="7" t="s">
        <v>663</v>
      </c>
      <c r="E697" s="7" t="s">
        <v>665</v>
      </c>
      <c r="F697" s="9">
        <v>14851.98</v>
      </c>
      <c r="G697" s="7" t="s">
        <v>14</v>
      </c>
      <c r="H697" s="7">
        <v>3970</v>
      </c>
      <c r="I697" s="7" t="s">
        <v>15</v>
      </c>
      <c r="J697" s="11" t="s">
        <v>660</v>
      </c>
      <c r="K697" s="2" t="s">
        <v>17</v>
      </c>
    </row>
    <row r="698" spans="1:11" ht="57.6" x14ac:dyDescent="0.3">
      <c r="A698" s="7" t="s">
        <v>18</v>
      </c>
      <c r="B698" s="8">
        <v>141003861</v>
      </c>
      <c r="C698" s="7" t="s">
        <v>662</v>
      </c>
      <c r="D698" s="7" t="s">
        <v>663</v>
      </c>
      <c r="E698" s="7" t="s">
        <v>666</v>
      </c>
      <c r="F698" s="9">
        <v>23101.85</v>
      </c>
      <c r="G698" s="7" t="s">
        <v>14</v>
      </c>
      <c r="H698" s="7">
        <v>3970</v>
      </c>
      <c r="I698" s="7" t="s">
        <v>15</v>
      </c>
      <c r="J698" s="11" t="s">
        <v>660</v>
      </c>
      <c r="K698" s="2" t="s">
        <v>17</v>
      </c>
    </row>
    <row r="699" spans="1:11" x14ac:dyDescent="0.3">
      <c r="A699" s="7" t="s">
        <v>10</v>
      </c>
      <c r="B699" s="8">
        <v>141003841</v>
      </c>
      <c r="C699" s="7" t="s">
        <v>667</v>
      </c>
      <c r="D699" s="7" t="s">
        <v>668</v>
      </c>
      <c r="E699" s="7" t="s">
        <v>669</v>
      </c>
      <c r="F699" s="9">
        <v>4783.3499999999995</v>
      </c>
      <c r="G699" s="7" t="s">
        <v>14</v>
      </c>
      <c r="H699" s="7">
        <v>3912</v>
      </c>
      <c r="I699" s="7" t="s">
        <v>15</v>
      </c>
      <c r="J699" s="11" t="s">
        <v>46</v>
      </c>
    </row>
    <row r="700" spans="1:11" ht="57.6" x14ac:dyDescent="0.3">
      <c r="A700" s="7" t="s">
        <v>18</v>
      </c>
      <c r="B700" s="8">
        <v>141002843</v>
      </c>
      <c r="C700" s="7" t="s">
        <v>670</v>
      </c>
      <c r="D700" s="7" t="s">
        <v>671</v>
      </c>
      <c r="E700" s="7" t="s">
        <v>13</v>
      </c>
      <c r="F700" s="9">
        <v>43416.5</v>
      </c>
      <c r="G700" s="7" t="s">
        <v>14</v>
      </c>
      <c r="H700" s="7">
        <v>3970</v>
      </c>
      <c r="I700" s="7" t="s">
        <v>15</v>
      </c>
      <c r="J700" s="11" t="s">
        <v>660</v>
      </c>
      <c r="K700" s="2" t="s">
        <v>17</v>
      </c>
    </row>
    <row r="701" spans="1:11" ht="57.6" x14ac:dyDescent="0.3">
      <c r="A701" s="7" t="s">
        <v>18</v>
      </c>
      <c r="B701" s="8">
        <v>141002846</v>
      </c>
      <c r="C701" s="7" t="s">
        <v>670</v>
      </c>
      <c r="D701" s="7" t="s">
        <v>671</v>
      </c>
      <c r="E701" s="7" t="s">
        <v>22</v>
      </c>
      <c r="F701" s="9">
        <v>28943.309999999998</v>
      </c>
      <c r="G701" s="7" t="s">
        <v>14</v>
      </c>
      <c r="H701" s="7">
        <v>3970</v>
      </c>
      <c r="I701" s="7" t="s">
        <v>15</v>
      </c>
      <c r="J701" s="11" t="s">
        <v>660</v>
      </c>
      <c r="K701" s="2" t="s">
        <v>17</v>
      </c>
    </row>
    <row r="702" spans="1:11" ht="57.6" x14ac:dyDescent="0.3">
      <c r="A702" s="7" t="s">
        <v>18</v>
      </c>
      <c r="B702" s="8">
        <v>141002847</v>
      </c>
      <c r="C702" s="7" t="s">
        <v>670</v>
      </c>
      <c r="D702" s="7" t="s">
        <v>671</v>
      </c>
      <c r="E702" s="7" t="s">
        <v>13</v>
      </c>
      <c r="F702" s="9">
        <v>135.25</v>
      </c>
      <c r="G702" s="7" t="s">
        <v>14</v>
      </c>
      <c r="H702" s="7">
        <v>3970</v>
      </c>
      <c r="I702" s="7" t="s">
        <v>15</v>
      </c>
      <c r="J702" s="11" t="s">
        <v>660</v>
      </c>
      <c r="K702" s="2" t="s">
        <v>17</v>
      </c>
    </row>
    <row r="703" spans="1:11" ht="57.6" x14ac:dyDescent="0.3">
      <c r="A703" s="7" t="s">
        <v>10</v>
      </c>
      <c r="B703" s="8">
        <v>141002848</v>
      </c>
      <c r="C703" s="7" t="s">
        <v>670</v>
      </c>
      <c r="D703" s="7" t="s">
        <v>671</v>
      </c>
      <c r="E703" s="7" t="s">
        <v>13</v>
      </c>
      <c r="F703" s="9">
        <v>29268.81</v>
      </c>
      <c r="G703" s="7" t="s">
        <v>14</v>
      </c>
      <c r="H703" s="7">
        <v>3912</v>
      </c>
      <c r="I703" s="7" t="s">
        <v>15</v>
      </c>
      <c r="J703" s="11" t="s">
        <v>659</v>
      </c>
      <c r="K703" s="2" t="s">
        <v>17</v>
      </c>
    </row>
    <row r="704" spans="1:11" ht="57.6" x14ac:dyDescent="0.3">
      <c r="A704" s="7" t="s">
        <v>10</v>
      </c>
      <c r="B704" s="8">
        <v>141003158</v>
      </c>
      <c r="C704" s="7" t="s">
        <v>670</v>
      </c>
      <c r="D704" s="7" t="s">
        <v>671</v>
      </c>
      <c r="E704" s="7" t="s">
        <v>13</v>
      </c>
      <c r="F704" s="9">
        <v>21307.05</v>
      </c>
      <c r="G704" s="7" t="s">
        <v>14</v>
      </c>
      <c r="H704" s="7">
        <v>3912</v>
      </c>
      <c r="I704" s="7" t="s">
        <v>15</v>
      </c>
      <c r="J704" s="11" t="s">
        <v>659</v>
      </c>
      <c r="K704" s="2" t="s">
        <v>17</v>
      </c>
    </row>
    <row r="705" spans="1:11" ht="57.6" x14ac:dyDescent="0.3">
      <c r="A705" s="7" t="s">
        <v>18</v>
      </c>
      <c r="B705" s="8">
        <v>141003163</v>
      </c>
      <c r="C705" s="7" t="s">
        <v>670</v>
      </c>
      <c r="D705" s="7" t="s">
        <v>671</v>
      </c>
      <c r="E705" s="7" t="s">
        <v>13</v>
      </c>
      <c r="F705" s="9">
        <v>75577.929999999993</v>
      </c>
      <c r="G705" s="7" t="s">
        <v>14</v>
      </c>
      <c r="H705" s="7">
        <v>3970</v>
      </c>
      <c r="I705" s="7" t="s">
        <v>15</v>
      </c>
      <c r="J705" s="11" t="s">
        <v>660</v>
      </c>
      <c r="K705" s="2" t="s">
        <v>17</v>
      </c>
    </row>
    <row r="706" spans="1:11" ht="57.6" x14ac:dyDescent="0.3">
      <c r="A706" s="7" t="s">
        <v>18</v>
      </c>
      <c r="B706" s="8">
        <v>141003166</v>
      </c>
      <c r="C706" s="7" t="s">
        <v>670</v>
      </c>
      <c r="D706" s="7" t="s">
        <v>671</v>
      </c>
      <c r="E706" s="7" t="s">
        <v>13</v>
      </c>
      <c r="F706" s="9">
        <v>25389.1</v>
      </c>
      <c r="G706" s="7" t="s">
        <v>14</v>
      </c>
      <c r="H706" s="7">
        <v>3970</v>
      </c>
      <c r="I706" s="7" t="s">
        <v>15</v>
      </c>
      <c r="J706" s="11" t="s">
        <v>660</v>
      </c>
      <c r="K706" s="2" t="s">
        <v>17</v>
      </c>
    </row>
    <row r="707" spans="1:11" ht="57.6" x14ac:dyDescent="0.3">
      <c r="A707" s="7" t="s">
        <v>10</v>
      </c>
      <c r="B707" s="8">
        <v>141003183</v>
      </c>
      <c r="C707" s="7" t="s">
        <v>670</v>
      </c>
      <c r="D707" s="7" t="s">
        <v>671</v>
      </c>
      <c r="E707" s="7" t="s">
        <v>13</v>
      </c>
      <c r="F707" s="9">
        <v>6246.17</v>
      </c>
      <c r="G707" s="7" t="s">
        <v>14</v>
      </c>
      <c r="H707" s="7">
        <v>3912</v>
      </c>
      <c r="I707" s="7" t="s">
        <v>15</v>
      </c>
      <c r="J707" s="11" t="s">
        <v>659</v>
      </c>
      <c r="K707" s="2" t="s">
        <v>17</v>
      </c>
    </row>
    <row r="708" spans="1:11" x14ac:dyDescent="0.3">
      <c r="A708" s="7" t="s">
        <v>10</v>
      </c>
      <c r="B708" s="8">
        <v>141003614</v>
      </c>
      <c r="C708" s="7" t="s">
        <v>672</v>
      </c>
      <c r="D708" s="7" t="s">
        <v>673</v>
      </c>
      <c r="E708" s="7" t="s">
        <v>22</v>
      </c>
      <c r="F708" s="9">
        <v>15177.46</v>
      </c>
      <c r="G708" s="7" t="s">
        <v>14</v>
      </c>
      <c r="H708" s="7">
        <v>3912</v>
      </c>
      <c r="I708" s="7" t="s">
        <v>15</v>
      </c>
      <c r="J708" s="11" t="s">
        <v>46</v>
      </c>
    </row>
    <row r="709" spans="1:11" x14ac:dyDescent="0.3">
      <c r="A709" s="7" t="s">
        <v>10</v>
      </c>
      <c r="B709" s="8">
        <v>141003741</v>
      </c>
      <c r="C709" s="7" t="s">
        <v>672</v>
      </c>
      <c r="D709" s="7" t="s">
        <v>673</v>
      </c>
      <c r="E709" s="7" t="s">
        <v>674</v>
      </c>
      <c r="F709" s="9">
        <v>63954.57</v>
      </c>
      <c r="G709" s="7" t="s">
        <v>14</v>
      </c>
      <c r="H709" s="7">
        <v>3912</v>
      </c>
      <c r="I709" s="7" t="s">
        <v>15</v>
      </c>
      <c r="J709" s="11" t="s">
        <v>46</v>
      </c>
    </row>
    <row r="710" spans="1:11" x14ac:dyDescent="0.3">
      <c r="A710" s="7" t="s">
        <v>10</v>
      </c>
      <c r="B710" s="8">
        <v>141003828</v>
      </c>
      <c r="C710" s="7" t="s">
        <v>675</v>
      </c>
      <c r="D710" s="7" t="s">
        <v>676</v>
      </c>
      <c r="E710" s="7" t="s">
        <v>22</v>
      </c>
      <c r="F710" s="9">
        <v>40471.770000000004</v>
      </c>
      <c r="G710" s="7" t="s">
        <v>14</v>
      </c>
      <c r="H710" s="7">
        <v>3912</v>
      </c>
      <c r="I710" s="7" t="s">
        <v>15</v>
      </c>
      <c r="J710" s="11" t="s">
        <v>46</v>
      </c>
    </row>
    <row r="711" spans="1:11" x14ac:dyDescent="0.3">
      <c r="A711" s="7" t="s">
        <v>18</v>
      </c>
      <c r="B711" s="8">
        <v>141002889</v>
      </c>
      <c r="C711" s="7" t="s">
        <v>677</v>
      </c>
      <c r="D711" s="7" t="s">
        <v>678</v>
      </c>
      <c r="E711" s="7" t="s">
        <v>13</v>
      </c>
      <c r="F711" s="9">
        <v>20089.34</v>
      </c>
      <c r="G711" s="7" t="s">
        <v>14</v>
      </c>
      <c r="H711" s="7">
        <v>3970</v>
      </c>
      <c r="I711" s="7" t="s">
        <v>15</v>
      </c>
      <c r="J711" s="11" t="s">
        <v>46</v>
      </c>
    </row>
    <row r="712" spans="1:11" x14ac:dyDescent="0.3">
      <c r="A712" s="7" t="s">
        <v>18</v>
      </c>
      <c r="B712" s="8">
        <v>141003097</v>
      </c>
      <c r="C712" s="7" t="s">
        <v>679</v>
      </c>
      <c r="D712" s="7" t="s">
        <v>680</v>
      </c>
      <c r="E712" s="7" t="s">
        <v>13</v>
      </c>
      <c r="F712" s="9">
        <v>37152.28</v>
      </c>
      <c r="G712" s="7" t="s">
        <v>14</v>
      </c>
      <c r="H712" s="7">
        <v>3970</v>
      </c>
      <c r="I712" s="7" t="s">
        <v>15</v>
      </c>
      <c r="J712" s="11" t="s">
        <v>46</v>
      </c>
    </row>
    <row r="713" spans="1:11" x14ac:dyDescent="0.3">
      <c r="A713" s="7" t="s">
        <v>18</v>
      </c>
      <c r="B713" s="8">
        <v>141003098</v>
      </c>
      <c r="C713" s="7" t="s">
        <v>679</v>
      </c>
      <c r="D713" s="7" t="s">
        <v>680</v>
      </c>
      <c r="E713" s="7" t="s">
        <v>13</v>
      </c>
      <c r="F713" s="9">
        <v>745.0899999999998</v>
      </c>
      <c r="G713" s="7" t="s">
        <v>14</v>
      </c>
      <c r="H713" s="7">
        <v>3970</v>
      </c>
      <c r="I713" s="7" t="s">
        <v>15</v>
      </c>
      <c r="J713" s="11" t="s">
        <v>46</v>
      </c>
    </row>
    <row r="714" spans="1:11" x14ac:dyDescent="0.3">
      <c r="A714" s="7" t="s">
        <v>10</v>
      </c>
      <c r="B714" s="8">
        <v>141003101</v>
      </c>
      <c r="C714" s="7" t="s">
        <v>679</v>
      </c>
      <c r="D714" s="7" t="s">
        <v>680</v>
      </c>
      <c r="E714" s="7" t="s">
        <v>13</v>
      </c>
      <c r="F714" s="9">
        <v>14098</v>
      </c>
      <c r="G714" s="7" t="s">
        <v>14</v>
      </c>
      <c r="H714" s="7">
        <v>3912</v>
      </c>
      <c r="I714" s="7" t="s">
        <v>15</v>
      </c>
      <c r="J714" s="11" t="s">
        <v>46</v>
      </c>
    </row>
    <row r="715" spans="1:11" ht="57.6" x14ac:dyDescent="0.3">
      <c r="A715" s="12" t="s">
        <v>307</v>
      </c>
      <c r="B715" s="13">
        <v>142000560</v>
      </c>
      <c r="C715" s="12" t="s">
        <v>681</v>
      </c>
      <c r="D715" s="12" t="s">
        <v>682</v>
      </c>
      <c r="E715" s="12" t="s">
        <v>22</v>
      </c>
      <c r="F715" s="14">
        <v>671889.75</v>
      </c>
      <c r="G715" s="12" t="s">
        <v>54</v>
      </c>
      <c r="H715" s="12">
        <v>3970</v>
      </c>
      <c r="I715" s="12" t="s">
        <v>15</v>
      </c>
      <c r="J715" s="11" t="s">
        <v>660</v>
      </c>
      <c r="K715" s="2" t="s">
        <v>17</v>
      </c>
    </row>
    <row r="716" spans="1:11" ht="57.6" x14ac:dyDescent="0.3">
      <c r="A716" s="7" t="s">
        <v>307</v>
      </c>
      <c r="B716" s="8">
        <v>142000561</v>
      </c>
      <c r="C716" s="7" t="s">
        <v>681</v>
      </c>
      <c r="D716" s="7" t="s">
        <v>682</v>
      </c>
      <c r="E716" s="7" t="s">
        <v>22</v>
      </c>
      <c r="F716" s="9">
        <v>10885.4</v>
      </c>
      <c r="G716" s="7" t="s">
        <v>54</v>
      </c>
      <c r="H716" s="7">
        <v>3970</v>
      </c>
      <c r="I716" s="7" t="s">
        <v>15</v>
      </c>
      <c r="J716" s="11" t="s">
        <v>660</v>
      </c>
      <c r="K716" s="2" t="s">
        <v>17</v>
      </c>
    </row>
    <row r="717" spans="1:11" ht="57.6" x14ac:dyDescent="0.3">
      <c r="A717" s="7" t="s">
        <v>307</v>
      </c>
      <c r="B717" s="8">
        <v>142000565</v>
      </c>
      <c r="C717" s="7" t="s">
        <v>681</v>
      </c>
      <c r="D717" s="7" t="s">
        <v>682</v>
      </c>
      <c r="E717" s="7" t="s">
        <v>22</v>
      </c>
      <c r="F717" s="9">
        <v>52141.600000000006</v>
      </c>
      <c r="G717" s="7" t="s">
        <v>54</v>
      </c>
      <c r="H717" s="7">
        <v>3970</v>
      </c>
      <c r="I717" s="7" t="s">
        <v>15</v>
      </c>
      <c r="J717" s="11" t="s">
        <v>660</v>
      </c>
      <c r="K717" s="2" t="s">
        <v>17</v>
      </c>
    </row>
    <row r="718" spans="1:11" ht="57.6" x14ac:dyDescent="0.3">
      <c r="A718" s="12" t="s">
        <v>51</v>
      </c>
      <c r="B718" s="13">
        <v>142000800</v>
      </c>
      <c r="C718" s="12" t="s">
        <v>681</v>
      </c>
      <c r="D718" s="12" t="s">
        <v>682</v>
      </c>
      <c r="E718" s="12" t="s">
        <v>22</v>
      </c>
      <c r="F718" s="14">
        <v>132101.22</v>
      </c>
      <c r="G718" s="12" t="s">
        <v>54</v>
      </c>
      <c r="H718" s="12">
        <v>303</v>
      </c>
      <c r="I718" s="12" t="s">
        <v>15</v>
      </c>
      <c r="J718" s="11" t="s">
        <v>660</v>
      </c>
      <c r="K718" s="2" t="s">
        <v>17</v>
      </c>
    </row>
    <row r="719" spans="1:11" ht="57.6" x14ac:dyDescent="0.3">
      <c r="A719" s="7" t="s">
        <v>307</v>
      </c>
      <c r="B719" s="8">
        <v>142000562</v>
      </c>
      <c r="C719" s="7" t="s">
        <v>683</v>
      </c>
      <c r="D719" s="7" t="s">
        <v>684</v>
      </c>
      <c r="E719" s="7" t="s">
        <v>13</v>
      </c>
      <c r="F719" s="9">
        <v>18919.370000000003</v>
      </c>
      <c r="G719" s="7" t="s">
        <v>54</v>
      </c>
      <c r="H719" s="7">
        <v>3970</v>
      </c>
      <c r="I719" s="7" t="s">
        <v>15</v>
      </c>
      <c r="J719" s="11" t="s">
        <v>660</v>
      </c>
      <c r="K719" s="2" t="s">
        <v>17</v>
      </c>
    </row>
    <row r="720" spans="1:11" ht="57.6" x14ac:dyDescent="0.3">
      <c r="A720" s="12" t="s">
        <v>307</v>
      </c>
      <c r="B720" s="13">
        <v>142000563</v>
      </c>
      <c r="C720" s="12" t="s">
        <v>683</v>
      </c>
      <c r="D720" s="12" t="s">
        <v>684</v>
      </c>
      <c r="E720" s="12" t="s">
        <v>22</v>
      </c>
      <c r="F720" s="14">
        <v>145866.36000000002</v>
      </c>
      <c r="G720" s="12" t="s">
        <v>54</v>
      </c>
      <c r="H720" s="12">
        <v>3970</v>
      </c>
      <c r="I720" s="12" t="s">
        <v>15</v>
      </c>
      <c r="J720" s="11" t="s">
        <v>660</v>
      </c>
      <c r="K720" s="2" t="s">
        <v>17</v>
      </c>
    </row>
    <row r="721" spans="1:11" ht="57.6" x14ac:dyDescent="0.3">
      <c r="A721" s="7" t="s">
        <v>307</v>
      </c>
      <c r="B721" s="8">
        <v>142000564</v>
      </c>
      <c r="C721" s="7" t="s">
        <v>683</v>
      </c>
      <c r="D721" s="7" t="s">
        <v>684</v>
      </c>
      <c r="E721" s="7" t="s">
        <v>13</v>
      </c>
      <c r="F721" s="9">
        <v>89603.02</v>
      </c>
      <c r="G721" s="7" t="s">
        <v>54</v>
      </c>
      <c r="H721" s="7">
        <v>3970</v>
      </c>
      <c r="I721" s="7" t="s">
        <v>15</v>
      </c>
      <c r="J721" s="11" t="s">
        <v>660</v>
      </c>
      <c r="K721" s="2" t="s">
        <v>17</v>
      </c>
    </row>
    <row r="722" spans="1:11" ht="57.6" x14ac:dyDescent="0.3">
      <c r="A722" s="7" t="s">
        <v>51</v>
      </c>
      <c r="B722" s="8">
        <v>142001268</v>
      </c>
      <c r="C722" s="7" t="s">
        <v>683</v>
      </c>
      <c r="D722" s="7" t="s">
        <v>684</v>
      </c>
      <c r="E722" s="7" t="s">
        <v>13</v>
      </c>
      <c r="F722" s="9">
        <v>29428.9</v>
      </c>
      <c r="G722" s="7" t="s">
        <v>54</v>
      </c>
      <c r="H722" s="7">
        <v>303</v>
      </c>
      <c r="I722" s="7" t="s">
        <v>15</v>
      </c>
      <c r="J722" s="11" t="s">
        <v>660</v>
      </c>
      <c r="K722" s="2" t="s">
        <v>17</v>
      </c>
    </row>
    <row r="723" spans="1:11" ht="57.6" x14ac:dyDescent="0.3">
      <c r="A723" s="7" t="s">
        <v>28</v>
      </c>
      <c r="B723" s="8">
        <v>143002237</v>
      </c>
      <c r="C723" s="7" t="s">
        <v>685</v>
      </c>
      <c r="D723" s="7" t="s">
        <v>686</v>
      </c>
      <c r="E723" s="7" t="s">
        <v>22</v>
      </c>
      <c r="F723" s="9">
        <v>7047.41</v>
      </c>
      <c r="G723" s="7" t="s">
        <v>26</v>
      </c>
      <c r="H723" s="7">
        <v>3970</v>
      </c>
      <c r="I723" s="7" t="s">
        <v>15</v>
      </c>
      <c r="J723" s="11" t="s">
        <v>660</v>
      </c>
      <c r="K723" s="2" t="s">
        <v>17</v>
      </c>
    </row>
    <row r="724" spans="1:11" s="16" customFormat="1" ht="57.6" x14ac:dyDescent="0.3">
      <c r="A724" s="12" t="s">
        <v>28</v>
      </c>
      <c r="B724" s="13">
        <v>143002238</v>
      </c>
      <c r="C724" s="12" t="s">
        <v>685</v>
      </c>
      <c r="D724" s="12" t="s">
        <v>686</v>
      </c>
      <c r="E724" s="12" t="s">
        <v>13</v>
      </c>
      <c r="F724" s="14">
        <v>6863.95</v>
      </c>
      <c r="G724" s="12" t="s">
        <v>26</v>
      </c>
      <c r="H724" s="12">
        <v>3970</v>
      </c>
      <c r="I724" s="12" t="s">
        <v>15</v>
      </c>
      <c r="J724" s="11" t="s">
        <v>660</v>
      </c>
      <c r="K724" s="2" t="s">
        <v>17</v>
      </c>
    </row>
    <row r="725" spans="1:11" ht="57.6" x14ac:dyDescent="0.3">
      <c r="A725" s="7" t="s">
        <v>28</v>
      </c>
      <c r="B725" s="8">
        <v>143002309</v>
      </c>
      <c r="C725" s="7" t="s">
        <v>685</v>
      </c>
      <c r="D725" s="7" t="s">
        <v>686</v>
      </c>
      <c r="E725" s="7" t="s">
        <v>22</v>
      </c>
      <c r="F725" s="9">
        <v>64241.469999999994</v>
      </c>
      <c r="G725" s="7" t="s">
        <v>26</v>
      </c>
      <c r="H725" s="7">
        <v>3970</v>
      </c>
      <c r="I725" s="7" t="s">
        <v>15</v>
      </c>
      <c r="J725" s="11" t="s">
        <v>660</v>
      </c>
      <c r="K725" s="2" t="s">
        <v>17</v>
      </c>
    </row>
    <row r="726" spans="1:11" ht="57.6" x14ac:dyDescent="0.3">
      <c r="A726" s="7" t="s">
        <v>28</v>
      </c>
      <c r="B726" s="8">
        <v>143002511</v>
      </c>
      <c r="C726" s="7" t="s">
        <v>685</v>
      </c>
      <c r="D726" s="7" t="s">
        <v>686</v>
      </c>
      <c r="E726" s="7" t="s">
        <v>13</v>
      </c>
      <c r="F726" s="9">
        <v>3158.86</v>
      </c>
      <c r="G726" s="7" t="s">
        <v>26</v>
      </c>
      <c r="H726" s="7">
        <v>3970</v>
      </c>
      <c r="I726" s="7" t="s">
        <v>15</v>
      </c>
      <c r="J726" s="11" t="s">
        <v>660</v>
      </c>
      <c r="K726" s="2" t="s">
        <v>17</v>
      </c>
    </row>
    <row r="727" spans="1:11" ht="57.6" x14ac:dyDescent="0.3">
      <c r="A727" s="7" t="s">
        <v>28</v>
      </c>
      <c r="B727" s="8">
        <v>143002513</v>
      </c>
      <c r="C727" s="7" t="s">
        <v>685</v>
      </c>
      <c r="D727" s="7" t="s">
        <v>686</v>
      </c>
      <c r="E727" s="7" t="s">
        <v>13</v>
      </c>
      <c r="F727" s="9">
        <v>3158.86</v>
      </c>
      <c r="G727" s="7" t="s">
        <v>26</v>
      </c>
      <c r="H727" s="7">
        <v>3970</v>
      </c>
      <c r="I727" s="7" t="s">
        <v>15</v>
      </c>
      <c r="J727" s="11" t="s">
        <v>660</v>
      </c>
      <c r="K727" s="2" t="s">
        <v>17</v>
      </c>
    </row>
    <row r="728" spans="1:11" ht="57.6" x14ac:dyDescent="0.3">
      <c r="A728" s="7" t="s">
        <v>28</v>
      </c>
      <c r="B728" s="8">
        <v>143002695</v>
      </c>
      <c r="C728" s="7" t="s">
        <v>685</v>
      </c>
      <c r="D728" s="7" t="s">
        <v>686</v>
      </c>
      <c r="E728" s="7" t="s">
        <v>13</v>
      </c>
      <c r="F728" s="9">
        <v>3105.83</v>
      </c>
      <c r="G728" s="7" t="s">
        <v>26</v>
      </c>
      <c r="H728" s="7">
        <v>3970</v>
      </c>
      <c r="I728" s="7" t="s">
        <v>15</v>
      </c>
      <c r="J728" s="11" t="s">
        <v>660</v>
      </c>
      <c r="K728" s="2" t="s">
        <v>17</v>
      </c>
    </row>
    <row r="729" spans="1:11" ht="57.6" x14ac:dyDescent="0.3">
      <c r="A729" s="7" t="s">
        <v>28</v>
      </c>
      <c r="B729" s="8">
        <v>143002697</v>
      </c>
      <c r="C729" s="7" t="s">
        <v>685</v>
      </c>
      <c r="D729" s="7" t="s">
        <v>686</v>
      </c>
      <c r="E729" s="7" t="s">
        <v>572</v>
      </c>
      <c r="F729" s="9">
        <v>6349.92</v>
      </c>
      <c r="G729" s="7" t="s">
        <v>26</v>
      </c>
      <c r="H729" s="7">
        <v>3970</v>
      </c>
      <c r="I729" s="7" t="s">
        <v>15</v>
      </c>
      <c r="J729" s="11" t="s">
        <v>660</v>
      </c>
      <c r="K729" s="2" t="s">
        <v>17</v>
      </c>
    </row>
    <row r="730" spans="1:11" ht="57.6" x14ac:dyDescent="0.3">
      <c r="A730" s="7" t="s">
        <v>28</v>
      </c>
      <c r="B730" s="8">
        <v>143003003</v>
      </c>
      <c r="C730" s="7" t="s">
        <v>685</v>
      </c>
      <c r="D730" s="7" t="s">
        <v>686</v>
      </c>
      <c r="E730" s="7" t="s">
        <v>687</v>
      </c>
      <c r="F730" s="9">
        <v>29862.57</v>
      </c>
      <c r="G730" s="7" t="s">
        <v>26</v>
      </c>
      <c r="H730" s="7">
        <v>3970</v>
      </c>
      <c r="I730" s="7" t="s">
        <v>15</v>
      </c>
      <c r="J730" s="11" t="s">
        <v>660</v>
      </c>
      <c r="K730" s="2" t="s">
        <v>17</v>
      </c>
    </row>
    <row r="731" spans="1:11" ht="57.6" x14ac:dyDescent="0.3">
      <c r="A731" s="7" t="s">
        <v>28</v>
      </c>
      <c r="B731" s="8">
        <v>143003481</v>
      </c>
      <c r="C731" s="7" t="s">
        <v>685</v>
      </c>
      <c r="D731" s="7" t="s">
        <v>686</v>
      </c>
      <c r="E731" s="7" t="s">
        <v>22</v>
      </c>
      <c r="F731" s="9">
        <v>40486.820000000007</v>
      </c>
      <c r="G731" s="7" t="s">
        <v>26</v>
      </c>
      <c r="H731" s="7">
        <v>3970</v>
      </c>
      <c r="I731" s="7" t="s">
        <v>15</v>
      </c>
      <c r="J731" s="11" t="s">
        <v>660</v>
      </c>
      <c r="K731" s="2" t="s">
        <v>17</v>
      </c>
    </row>
    <row r="732" spans="1:11" ht="57.6" x14ac:dyDescent="0.3">
      <c r="A732" s="7" t="s">
        <v>28</v>
      </c>
      <c r="B732" s="8">
        <v>143003551</v>
      </c>
      <c r="C732" s="7" t="s">
        <v>685</v>
      </c>
      <c r="D732" s="7" t="s">
        <v>686</v>
      </c>
      <c r="E732" s="7" t="s">
        <v>22</v>
      </c>
      <c r="F732" s="9">
        <v>932.93</v>
      </c>
      <c r="G732" s="7" t="s">
        <v>26</v>
      </c>
      <c r="H732" s="7">
        <v>3970</v>
      </c>
      <c r="I732" s="7" t="s">
        <v>15</v>
      </c>
      <c r="J732" s="11" t="s">
        <v>660</v>
      </c>
      <c r="K732" s="2" t="s">
        <v>17</v>
      </c>
    </row>
    <row r="733" spans="1:11" ht="57.6" x14ac:dyDescent="0.3">
      <c r="A733" s="7" t="s">
        <v>28</v>
      </c>
      <c r="B733" s="8">
        <v>143003553</v>
      </c>
      <c r="C733" s="7" t="s">
        <v>685</v>
      </c>
      <c r="D733" s="7" t="s">
        <v>686</v>
      </c>
      <c r="E733" s="7" t="s">
        <v>13</v>
      </c>
      <c r="F733" s="9">
        <v>700.36</v>
      </c>
      <c r="G733" s="7" t="s">
        <v>26</v>
      </c>
      <c r="H733" s="7">
        <v>3970</v>
      </c>
      <c r="I733" s="7" t="s">
        <v>15</v>
      </c>
      <c r="J733" s="11" t="s">
        <v>660</v>
      </c>
      <c r="K733" s="2" t="s">
        <v>17</v>
      </c>
    </row>
    <row r="734" spans="1:11" x14ac:dyDescent="0.3">
      <c r="A734" s="7" t="s">
        <v>18</v>
      </c>
      <c r="B734" s="8">
        <v>141002522</v>
      </c>
      <c r="C734" s="7" t="s">
        <v>688</v>
      </c>
      <c r="D734" s="7" t="s">
        <v>689</v>
      </c>
      <c r="E734" s="7" t="s">
        <v>690</v>
      </c>
      <c r="F734" s="9">
        <v>14654.71</v>
      </c>
      <c r="G734" s="7" t="s">
        <v>14</v>
      </c>
      <c r="H734" s="7">
        <v>3970</v>
      </c>
      <c r="I734" s="7" t="s">
        <v>15</v>
      </c>
      <c r="J734" s="11" t="s">
        <v>46</v>
      </c>
    </row>
    <row r="735" spans="1:11" ht="57.6" x14ac:dyDescent="0.3">
      <c r="A735" s="7" t="s">
        <v>18</v>
      </c>
      <c r="B735" s="8">
        <v>141002049</v>
      </c>
      <c r="C735" s="7" t="s">
        <v>691</v>
      </c>
      <c r="D735" s="7" t="s">
        <v>692</v>
      </c>
      <c r="E735" s="7" t="s">
        <v>22</v>
      </c>
      <c r="F735" s="9">
        <v>241940.38999999996</v>
      </c>
      <c r="G735" s="7" t="s">
        <v>14</v>
      </c>
      <c r="H735" s="7">
        <v>3970</v>
      </c>
      <c r="I735" s="7" t="s">
        <v>15</v>
      </c>
      <c r="J735" s="11" t="s">
        <v>660</v>
      </c>
      <c r="K735" s="2" t="s">
        <v>17</v>
      </c>
    </row>
    <row r="736" spans="1:11" ht="57.6" x14ac:dyDescent="0.3">
      <c r="A736" s="7" t="s">
        <v>18</v>
      </c>
      <c r="B736" s="8">
        <v>141002521</v>
      </c>
      <c r="C736" s="7" t="s">
        <v>691</v>
      </c>
      <c r="D736" s="7" t="s">
        <v>692</v>
      </c>
      <c r="E736" s="7" t="s">
        <v>13</v>
      </c>
      <c r="F736" s="9">
        <v>215236.15000000002</v>
      </c>
      <c r="G736" s="7" t="s">
        <v>14</v>
      </c>
      <c r="H736" s="7">
        <v>3970</v>
      </c>
      <c r="I736" s="7" t="s">
        <v>15</v>
      </c>
      <c r="J736" s="11" t="s">
        <v>660</v>
      </c>
      <c r="K736" s="2" t="s">
        <v>17</v>
      </c>
    </row>
    <row r="737" spans="1:11" ht="57.6" x14ac:dyDescent="0.3">
      <c r="A737" s="7" t="s">
        <v>10</v>
      </c>
      <c r="B737" s="8">
        <v>141003024</v>
      </c>
      <c r="C737" s="7" t="s">
        <v>693</v>
      </c>
      <c r="D737" s="7" t="s">
        <v>694</v>
      </c>
      <c r="E737" s="7" t="s">
        <v>13</v>
      </c>
      <c r="F737" s="9">
        <v>119442.96</v>
      </c>
      <c r="G737" s="7" t="s">
        <v>14</v>
      </c>
      <c r="H737" s="7">
        <v>3912</v>
      </c>
      <c r="I737" s="7" t="s">
        <v>15</v>
      </c>
      <c r="J737" s="11" t="s">
        <v>695</v>
      </c>
      <c r="K737" s="2" t="s">
        <v>17</v>
      </c>
    </row>
    <row r="738" spans="1:11" ht="57.6" x14ac:dyDescent="0.3">
      <c r="A738" s="7" t="s">
        <v>18</v>
      </c>
      <c r="B738" s="8">
        <v>141003026</v>
      </c>
      <c r="C738" s="7" t="s">
        <v>693</v>
      </c>
      <c r="D738" s="7" t="s">
        <v>694</v>
      </c>
      <c r="E738" s="7" t="s">
        <v>22</v>
      </c>
      <c r="F738" s="9">
        <v>347956.61</v>
      </c>
      <c r="G738" s="7" t="s">
        <v>14</v>
      </c>
      <c r="H738" s="7">
        <v>3970</v>
      </c>
      <c r="I738" s="7" t="s">
        <v>15</v>
      </c>
      <c r="J738" s="11" t="s">
        <v>660</v>
      </c>
      <c r="K738" s="2" t="s">
        <v>17</v>
      </c>
    </row>
    <row r="739" spans="1:11" ht="57.6" x14ac:dyDescent="0.3">
      <c r="A739" s="7" t="s">
        <v>10</v>
      </c>
      <c r="B739" s="8">
        <v>141003025</v>
      </c>
      <c r="C739" s="7" t="s">
        <v>696</v>
      </c>
      <c r="D739" s="7" t="s">
        <v>697</v>
      </c>
      <c r="E739" s="7" t="s">
        <v>13</v>
      </c>
      <c r="F739" s="9">
        <v>29392.66</v>
      </c>
      <c r="G739" s="7" t="s">
        <v>14</v>
      </c>
      <c r="H739" s="7">
        <v>3912</v>
      </c>
      <c r="I739" s="7" t="s">
        <v>15</v>
      </c>
      <c r="J739" s="11" t="s">
        <v>659</v>
      </c>
      <c r="K739" s="2" t="s">
        <v>17</v>
      </c>
    </row>
    <row r="740" spans="1:11" ht="57.6" x14ac:dyDescent="0.3">
      <c r="A740" s="7" t="s">
        <v>18</v>
      </c>
      <c r="B740" s="8">
        <v>141003027</v>
      </c>
      <c r="C740" s="7" t="s">
        <v>696</v>
      </c>
      <c r="D740" s="7" t="s">
        <v>697</v>
      </c>
      <c r="E740" s="7" t="s">
        <v>22</v>
      </c>
      <c r="F740" s="9">
        <v>126798.1</v>
      </c>
      <c r="G740" s="7" t="s">
        <v>14</v>
      </c>
      <c r="H740" s="7">
        <v>3970</v>
      </c>
      <c r="I740" s="7" t="s">
        <v>15</v>
      </c>
      <c r="J740" s="11" t="s">
        <v>660</v>
      </c>
      <c r="K740" s="2" t="s">
        <v>17</v>
      </c>
    </row>
    <row r="741" spans="1:11" ht="57.6" x14ac:dyDescent="0.3">
      <c r="A741" s="7" t="s">
        <v>18</v>
      </c>
      <c r="B741" s="8">
        <v>141002762</v>
      </c>
      <c r="C741" s="7" t="s">
        <v>698</v>
      </c>
      <c r="D741" s="7" t="s">
        <v>699</v>
      </c>
      <c r="E741" s="7" t="s">
        <v>13</v>
      </c>
      <c r="F741" s="9">
        <v>471.09999999999991</v>
      </c>
      <c r="G741" s="7" t="s">
        <v>14</v>
      </c>
      <c r="H741" s="7">
        <v>3970</v>
      </c>
      <c r="I741" s="7" t="s">
        <v>15</v>
      </c>
      <c r="J741" s="11" t="s">
        <v>660</v>
      </c>
      <c r="K741" s="2" t="s">
        <v>17</v>
      </c>
    </row>
    <row r="742" spans="1:11" x14ac:dyDescent="0.3">
      <c r="A742" s="7" t="s">
        <v>307</v>
      </c>
      <c r="B742" s="8">
        <v>142000820</v>
      </c>
      <c r="C742" s="7" t="s">
        <v>700</v>
      </c>
      <c r="D742" s="7" t="s">
        <v>701</v>
      </c>
      <c r="E742" s="7" t="s">
        <v>702</v>
      </c>
      <c r="F742" s="9">
        <v>0</v>
      </c>
      <c r="G742" s="7" t="s">
        <v>54</v>
      </c>
      <c r="H742" s="7">
        <v>3970</v>
      </c>
      <c r="I742" s="7" t="s">
        <v>15</v>
      </c>
      <c r="J742" s="11" t="s">
        <v>46</v>
      </c>
    </row>
    <row r="743" spans="1:11" ht="57.6" x14ac:dyDescent="0.3">
      <c r="A743" s="12" t="s">
        <v>56</v>
      </c>
      <c r="B743" s="13">
        <v>142000940</v>
      </c>
      <c r="C743" s="12" t="s">
        <v>700</v>
      </c>
      <c r="D743" s="12" t="s">
        <v>701</v>
      </c>
      <c r="E743" s="12" t="s">
        <v>13</v>
      </c>
      <c r="F743" s="14">
        <v>145178.41</v>
      </c>
      <c r="G743" s="12" t="s">
        <v>54</v>
      </c>
      <c r="H743" s="12">
        <v>3912</v>
      </c>
      <c r="I743" s="12" t="s">
        <v>15</v>
      </c>
      <c r="J743" s="11" t="s">
        <v>659</v>
      </c>
      <c r="K743" s="2" t="s">
        <v>17</v>
      </c>
    </row>
    <row r="744" spans="1:11" x14ac:dyDescent="0.3">
      <c r="A744" s="7" t="s">
        <v>23</v>
      </c>
      <c r="B744" s="8">
        <v>143002514</v>
      </c>
      <c r="C744" s="7" t="s">
        <v>700</v>
      </c>
      <c r="D744" s="7" t="s">
        <v>701</v>
      </c>
      <c r="E744" s="7" t="s">
        <v>13</v>
      </c>
      <c r="F744" s="9">
        <v>10366.51</v>
      </c>
      <c r="G744" s="7" t="s">
        <v>26</v>
      </c>
      <c r="H744" s="7">
        <v>3912</v>
      </c>
      <c r="I744" s="7" t="s">
        <v>15</v>
      </c>
      <c r="J744" s="11" t="s">
        <v>46</v>
      </c>
    </row>
    <row r="745" spans="1:11" ht="28.8" x14ac:dyDescent="0.3">
      <c r="A745" s="7" t="s">
        <v>23</v>
      </c>
      <c r="B745" s="8">
        <v>143002942</v>
      </c>
      <c r="C745" s="7" t="s">
        <v>700</v>
      </c>
      <c r="D745" s="7" t="s">
        <v>701</v>
      </c>
      <c r="E745" s="7" t="s">
        <v>22</v>
      </c>
      <c r="F745" s="9">
        <v>191873.47</v>
      </c>
      <c r="G745" s="7" t="s">
        <v>26</v>
      </c>
      <c r="H745" s="7">
        <v>3912</v>
      </c>
      <c r="I745" s="7" t="s">
        <v>15</v>
      </c>
      <c r="J745" s="11" t="s">
        <v>703</v>
      </c>
      <c r="K745" s="2" t="s">
        <v>17</v>
      </c>
    </row>
    <row r="746" spans="1:11" x14ac:dyDescent="0.3">
      <c r="A746" s="7" t="s">
        <v>23</v>
      </c>
      <c r="B746" s="8">
        <v>143002943</v>
      </c>
      <c r="C746" s="7" t="s">
        <v>700</v>
      </c>
      <c r="D746" s="7" t="s">
        <v>701</v>
      </c>
      <c r="E746" s="7" t="s">
        <v>704</v>
      </c>
      <c r="F746" s="9">
        <v>362.34</v>
      </c>
      <c r="G746" s="7" t="s">
        <v>26</v>
      </c>
      <c r="H746" s="7">
        <v>3912</v>
      </c>
      <c r="I746" s="7" t="s">
        <v>15</v>
      </c>
      <c r="J746" s="11" t="s">
        <v>46</v>
      </c>
    </row>
    <row r="747" spans="1:11" x14ac:dyDescent="0.3">
      <c r="A747" s="7" t="s">
        <v>23</v>
      </c>
      <c r="B747" s="8">
        <v>143003229</v>
      </c>
      <c r="C747" s="7" t="s">
        <v>700</v>
      </c>
      <c r="D747" s="7" t="s">
        <v>701</v>
      </c>
      <c r="E747" s="7" t="s">
        <v>22</v>
      </c>
      <c r="F747" s="9">
        <v>11689.44</v>
      </c>
      <c r="G747" s="7" t="s">
        <v>26</v>
      </c>
      <c r="H747" s="7">
        <v>3912</v>
      </c>
      <c r="I747" s="7" t="s">
        <v>15</v>
      </c>
      <c r="J747" s="11" t="s">
        <v>46</v>
      </c>
    </row>
    <row r="748" spans="1:11" x14ac:dyDescent="0.3">
      <c r="A748" s="7" t="s">
        <v>23</v>
      </c>
      <c r="B748" s="8">
        <v>143003236</v>
      </c>
      <c r="C748" s="7" t="s">
        <v>700</v>
      </c>
      <c r="D748" s="7" t="s">
        <v>701</v>
      </c>
      <c r="E748" s="7" t="s">
        <v>705</v>
      </c>
      <c r="F748" s="9">
        <v>41626.22</v>
      </c>
      <c r="G748" s="7" t="s">
        <v>26</v>
      </c>
      <c r="H748" s="7">
        <v>3912</v>
      </c>
      <c r="I748" s="7" t="s">
        <v>15</v>
      </c>
      <c r="J748" s="11" t="s">
        <v>46</v>
      </c>
    </row>
    <row r="749" spans="1:11" x14ac:dyDescent="0.3">
      <c r="A749" s="7" t="s">
        <v>28</v>
      </c>
      <c r="B749" s="8">
        <v>143002024</v>
      </c>
      <c r="C749" s="7" t="s">
        <v>706</v>
      </c>
      <c r="D749" s="7" t="s">
        <v>707</v>
      </c>
      <c r="E749" s="7" t="s">
        <v>22</v>
      </c>
      <c r="F749" s="9">
        <v>4987.79</v>
      </c>
      <c r="G749" s="7" t="s">
        <v>26</v>
      </c>
      <c r="H749" s="7">
        <v>3970</v>
      </c>
      <c r="I749" s="7" t="s">
        <v>15</v>
      </c>
      <c r="J749" s="11" t="s">
        <v>46</v>
      </c>
    </row>
    <row r="750" spans="1:11" ht="57.6" x14ac:dyDescent="0.3">
      <c r="A750" s="7" t="s">
        <v>18</v>
      </c>
      <c r="B750" s="8">
        <v>141001240</v>
      </c>
      <c r="C750" s="7" t="s">
        <v>708</v>
      </c>
      <c r="D750" s="7" t="s">
        <v>709</v>
      </c>
      <c r="E750" s="7" t="s">
        <v>710</v>
      </c>
      <c r="F750" s="9">
        <v>113113.98</v>
      </c>
      <c r="G750" s="7" t="s">
        <v>14</v>
      </c>
      <c r="H750" s="7">
        <v>3970</v>
      </c>
      <c r="I750" s="7" t="s">
        <v>15</v>
      </c>
      <c r="J750" s="11" t="s">
        <v>660</v>
      </c>
      <c r="K750" s="2" t="s">
        <v>17</v>
      </c>
    </row>
    <row r="751" spans="1:11" ht="57.6" x14ac:dyDescent="0.3">
      <c r="A751" s="7" t="s">
        <v>10</v>
      </c>
      <c r="B751" s="8">
        <v>141001241</v>
      </c>
      <c r="C751" s="7" t="s">
        <v>708</v>
      </c>
      <c r="D751" s="7" t="s">
        <v>709</v>
      </c>
      <c r="E751" s="7" t="s">
        <v>22</v>
      </c>
      <c r="F751" s="9">
        <v>150851.70000000001</v>
      </c>
      <c r="G751" s="7" t="s">
        <v>14</v>
      </c>
      <c r="H751" s="7">
        <v>3912</v>
      </c>
      <c r="I751" s="7" t="s">
        <v>15</v>
      </c>
      <c r="J751" s="11" t="s">
        <v>659</v>
      </c>
      <c r="K751" s="2" t="s">
        <v>17</v>
      </c>
    </row>
    <row r="752" spans="1:11" ht="57.6" x14ac:dyDescent="0.3">
      <c r="A752" s="7" t="s">
        <v>18</v>
      </c>
      <c r="B752" s="8">
        <v>141001242</v>
      </c>
      <c r="C752" s="7" t="s">
        <v>708</v>
      </c>
      <c r="D752" s="7" t="s">
        <v>709</v>
      </c>
      <c r="E752" s="7" t="s">
        <v>22</v>
      </c>
      <c r="F752" s="9">
        <v>339541.17</v>
      </c>
      <c r="G752" s="7" t="s">
        <v>14</v>
      </c>
      <c r="H752" s="7">
        <v>3970</v>
      </c>
      <c r="I752" s="7" t="s">
        <v>15</v>
      </c>
      <c r="J752" s="11" t="s">
        <v>660</v>
      </c>
      <c r="K752" s="2" t="s">
        <v>17</v>
      </c>
    </row>
    <row r="753" spans="1:11" ht="57.6" x14ac:dyDescent="0.3">
      <c r="A753" s="7" t="s">
        <v>10</v>
      </c>
      <c r="B753" s="8">
        <v>141003781</v>
      </c>
      <c r="C753" s="7" t="s">
        <v>711</v>
      </c>
      <c r="D753" s="7" t="s">
        <v>712</v>
      </c>
      <c r="E753" s="7" t="s">
        <v>22</v>
      </c>
      <c r="F753" s="9">
        <v>76000.780000000013</v>
      </c>
      <c r="G753" s="7" t="s">
        <v>14</v>
      </c>
      <c r="H753" s="7">
        <v>3912</v>
      </c>
      <c r="I753" s="7" t="s">
        <v>15</v>
      </c>
      <c r="J753" s="11" t="s">
        <v>659</v>
      </c>
      <c r="K753" s="2" t="s">
        <v>17</v>
      </c>
    </row>
    <row r="754" spans="1:11" x14ac:dyDescent="0.3">
      <c r="A754" s="7" t="s">
        <v>10</v>
      </c>
      <c r="B754" s="8">
        <v>141003780</v>
      </c>
      <c r="C754" s="7" t="s">
        <v>713</v>
      </c>
      <c r="D754" s="7" t="s">
        <v>714</v>
      </c>
      <c r="E754" s="7" t="s">
        <v>13</v>
      </c>
      <c r="F754" s="9">
        <v>34385.5</v>
      </c>
      <c r="G754" s="7" t="s">
        <v>14</v>
      </c>
      <c r="H754" s="7">
        <v>3912</v>
      </c>
      <c r="I754" s="7" t="s">
        <v>15</v>
      </c>
      <c r="J754" s="11" t="s">
        <v>46</v>
      </c>
    </row>
    <row r="755" spans="1:11" s="16" customFormat="1" ht="57.6" x14ac:dyDescent="0.3">
      <c r="A755" s="7" t="s">
        <v>18</v>
      </c>
      <c r="B755" s="8">
        <v>141002935</v>
      </c>
      <c r="C755" s="7" t="s">
        <v>715</v>
      </c>
      <c r="D755" s="7" t="s">
        <v>716</v>
      </c>
      <c r="E755" s="7" t="s">
        <v>13</v>
      </c>
      <c r="F755" s="9">
        <v>723261.62</v>
      </c>
      <c r="G755" s="7" t="s">
        <v>14</v>
      </c>
      <c r="H755" s="7">
        <v>3970</v>
      </c>
      <c r="I755" s="7" t="s">
        <v>15</v>
      </c>
      <c r="J755" s="11" t="s">
        <v>660</v>
      </c>
      <c r="K755" s="2" t="s">
        <v>17</v>
      </c>
    </row>
    <row r="756" spans="1:11" ht="57.6" x14ac:dyDescent="0.3">
      <c r="A756" s="7" t="s">
        <v>18</v>
      </c>
      <c r="B756" s="8">
        <v>141000840</v>
      </c>
      <c r="C756" s="7" t="s">
        <v>717</v>
      </c>
      <c r="D756" s="7" t="s">
        <v>718</v>
      </c>
      <c r="E756" s="7" t="s">
        <v>13</v>
      </c>
      <c r="F756" s="9">
        <v>341373.07</v>
      </c>
      <c r="G756" s="7" t="s">
        <v>14</v>
      </c>
      <c r="H756" s="7">
        <v>3970</v>
      </c>
      <c r="I756" s="7" t="s">
        <v>15</v>
      </c>
      <c r="J756" s="11" t="s">
        <v>660</v>
      </c>
      <c r="K756" s="2" t="s">
        <v>17</v>
      </c>
    </row>
    <row r="757" spans="1:11" ht="57.6" x14ac:dyDescent="0.3">
      <c r="A757" s="7" t="s">
        <v>18</v>
      </c>
      <c r="B757" s="8">
        <v>141000841</v>
      </c>
      <c r="C757" s="7" t="s">
        <v>719</v>
      </c>
      <c r="D757" s="7" t="s">
        <v>720</v>
      </c>
      <c r="E757" s="7" t="s">
        <v>13</v>
      </c>
      <c r="F757" s="9">
        <v>509190.69</v>
      </c>
      <c r="G757" s="7" t="s">
        <v>14</v>
      </c>
      <c r="H757" s="7">
        <v>3970</v>
      </c>
      <c r="I757" s="7" t="s">
        <v>15</v>
      </c>
      <c r="J757" s="11" t="s">
        <v>660</v>
      </c>
      <c r="K757" s="2" t="s">
        <v>17</v>
      </c>
    </row>
    <row r="758" spans="1:11" ht="57.6" x14ac:dyDescent="0.3">
      <c r="A758" s="7" t="s">
        <v>10</v>
      </c>
      <c r="B758" s="8">
        <v>141002581</v>
      </c>
      <c r="C758" s="7" t="s">
        <v>719</v>
      </c>
      <c r="D758" s="7" t="s">
        <v>720</v>
      </c>
      <c r="E758" s="7" t="s">
        <v>13</v>
      </c>
      <c r="F758" s="9">
        <v>116599.21</v>
      </c>
      <c r="G758" s="7" t="s">
        <v>14</v>
      </c>
      <c r="H758" s="7">
        <v>3912</v>
      </c>
      <c r="I758" s="7" t="s">
        <v>15</v>
      </c>
      <c r="J758" s="11" t="s">
        <v>659</v>
      </c>
      <c r="K758" s="2" t="s">
        <v>17</v>
      </c>
    </row>
    <row r="759" spans="1:11" ht="57.6" x14ac:dyDescent="0.3">
      <c r="A759" s="7" t="s">
        <v>18</v>
      </c>
      <c r="B759" s="8">
        <v>141002694</v>
      </c>
      <c r="C759" s="7" t="s">
        <v>721</v>
      </c>
      <c r="D759" s="7" t="s">
        <v>722</v>
      </c>
      <c r="E759" s="7" t="s">
        <v>572</v>
      </c>
      <c r="F759" s="9">
        <v>0</v>
      </c>
      <c r="G759" s="7" t="s">
        <v>14</v>
      </c>
      <c r="H759" s="7">
        <v>3970</v>
      </c>
      <c r="I759" s="7" t="s">
        <v>15</v>
      </c>
      <c r="J759" s="11" t="s">
        <v>660</v>
      </c>
      <c r="K759" s="2" t="s">
        <v>17</v>
      </c>
    </row>
    <row r="760" spans="1:11" ht="57.6" x14ac:dyDescent="0.3">
      <c r="A760" s="7" t="s">
        <v>18</v>
      </c>
      <c r="B760" s="8">
        <v>141003020</v>
      </c>
      <c r="C760" s="7" t="s">
        <v>721</v>
      </c>
      <c r="D760" s="7" t="s">
        <v>722</v>
      </c>
      <c r="E760" s="7" t="s">
        <v>572</v>
      </c>
      <c r="F760" s="9">
        <v>0</v>
      </c>
      <c r="G760" s="7" t="s">
        <v>14</v>
      </c>
      <c r="H760" s="7">
        <v>3970</v>
      </c>
      <c r="I760" s="7" t="s">
        <v>15</v>
      </c>
      <c r="J760" s="11" t="s">
        <v>660</v>
      </c>
      <c r="K760" s="2" t="s">
        <v>17</v>
      </c>
    </row>
    <row r="761" spans="1:11" ht="57.6" x14ac:dyDescent="0.3">
      <c r="A761" s="7" t="s">
        <v>18</v>
      </c>
      <c r="B761" s="8">
        <v>141003021</v>
      </c>
      <c r="C761" s="7" t="s">
        <v>721</v>
      </c>
      <c r="D761" s="7" t="s">
        <v>722</v>
      </c>
      <c r="E761" s="7" t="s">
        <v>572</v>
      </c>
      <c r="F761" s="9">
        <v>10538.5</v>
      </c>
      <c r="G761" s="7" t="s">
        <v>14</v>
      </c>
      <c r="H761" s="7">
        <v>3970</v>
      </c>
      <c r="I761" s="7" t="s">
        <v>15</v>
      </c>
      <c r="J761" s="11" t="s">
        <v>660</v>
      </c>
      <c r="K761" s="2" t="s">
        <v>17</v>
      </c>
    </row>
    <row r="762" spans="1:11" ht="57.6" x14ac:dyDescent="0.3">
      <c r="A762" s="7" t="s">
        <v>84</v>
      </c>
      <c r="B762" s="8">
        <v>141003283</v>
      </c>
      <c r="C762" s="7" t="s">
        <v>721</v>
      </c>
      <c r="D762" s="7" t="s">
        <v>722</v>
      </c>
      <c r="E762" s="7" t="s">
        <v>13</v>
      </c>
      <c r="F762" s="9">
        <v>342706.13</v>
      </c>
      <c r="G762" s="7" t="s">
        <v>14</v>
      </c>
      <c r="H762" s="7">
        <v>303</v>
      </c>
      <c r="I762" s="7" t="s">
        <v>15</v>
      </c>
      <c r="J762" s="11" t="s">
        <v>660</v>
      </c>
      <c r="K762" s="2" t="s">
        <v>17</v>
      </c>
    </row>
    <row r="763" spans="1:11" ht="57.6" x14ac:dyDescent="0.3">
      <c r="A763" s="7" t="s">
        <v>18</v>
      </c>
      <c r="B763" s="8">
        <v>141002002</v>
      </c>
      <c r="C763" s="7" t="s">
        <v>723</v>
      </c>
      <c r="D763" s="7" t="s">
        <v>724</v>
      </c>
      <c r="E763" s="7" t="s">
        <v>22</v>
      </c>
      <c r="F763" s="9">
        <v>3936.13</v>
      </c>
      <c r="G763" s="7" t="s">
        <v>14</v>
      </c>
      <c r="H763" s="7">
        <v>3970</v>
      </c>
      <c r="I763" s="7" t="s">
        <v>15</v>
      </c>
      <c r="J763" s="11" t="s">
        <v>660</v>
      </c>
      <c r="K763" s="2" t="s">
        <v>17</v>
      </c>
    </row>
    <row r="764" spans="1:11" ht="57.6" x14ac:dyDescent="0.3">
      <c r="A764" s="7" t="s">
        <v>10</v>
      </c>
      <c r="B764" s="8">
        <v>141002003</v>
      </c>
      <c r="C764" s="7" t="s">
        <v>723</v>
      </c>
      <c r="D764" s="7" t="s">
        <v>724</v>
      </c>
      <c r="E764" s="7" t="s">
        <v>13</v>
      </c>
      <c r="F764" s="9">
        <v>4355.4499999999971</v>
      </c>
      <c r="G764" s="7" t="s">
        <v>14</v>
      </c>
      <c r="H764" s="7">
        <v>3912</v>
      </c>
      <c r="I764" s="7" t="s">
        <v>15</v>
      </c>
      <c r="J764" s="11" t="s">
        <v>659</v>
      </c>
      <c r="K764" s="2" t="s">
        <v>17</v>
      </c>
    </row>
    <row r="765" spans="1:11" ht="57.6" x14ac:dyDescent="0.3">
      <c r="A765" s="7" t="s">
        <v>18</v>
      </c>
      <c r="B765" s="8">
        <v>141002004</v>
      </c>
      <c r="C765" s="7" t="s">
        <v>723</v>
      </c>
      <c r="D765" s="7" t="s">
        <v>724</v>
      </c>
      <c r="E765" s="7" t="s">
        <v>13</v>
      </c>
      <c r="F765" s="9">
        <v>0</v>
      </c>
      <c r="G765" s="7" t="s">
        <v>14</v>
      </c>
      <c r="H765" s="7">
        <v>3970</v>
      </c>
      <c r="I765" s="7" t="s">
        <v>15</v>
      </c>
      <c r="J765" s="11" t="s">
        <v>660</v>
      </c>
      <c r="K765" s="2" t="s">
        <v>17</v>
      </c>
    </row>
    <row r="766" spans="1:11" ht="100.8" x14ac:dyDescent="0.3">
      <c r="A766" s="7" t="s">
        <v>84</v>
      </c>
      <c r="B766" s="8">
        <v>141003260</v>
      </c>
      <c r="C766" s="7" t="s">
        <v>725</v>
      </c>
      <c r="D766" s="7" t="s">
        <v>726</v>
      </c>
      <c r="E766" s="7" t="s">
        <v>13</v>
      </c>
      <c r="F766" s="9">
        <v>100504.74</v>
      </c>
      <c r="G766" s="7" t="s">
        <v>14</v>
      </c>
      <c r="H766" s="7">
        <v>303</v>
      </c>
      <c r="I766" s="7" t="s">
        <v>15</v>
      </c>
      <c r="J766" s="11" t="s">
        <v>727</v>
      </c>
      <c r="K766" s="2" t="s">
        <v>38</v>
      </c>
    </row>
    <row r="767" spans="1:11" x14ac:dyDescent="0.3">
      <c r="A767" s="7" t="s">
        <v>18</v>
      </c>
      <c r="B767" s="8">
        <v>141002560</v>
      </c>
      <c r="C767" s="7" t="s">
        <v>728</v>
      </c>
      <c r="D767" s="7" t="s">
        <v>729</v>
      </c>
      <c r="E767" s="7" t="s">
        <v>13</v>
      </c>
      <c r="F767" s="9">
        <v>0</v>
      </c>
      <c r="G767" s="7" t="s">
        <v>14</v>
      </c>
      <c r="H767" s="7">
        <v>3970</v>
      </c>
      <c r="I767" s="7" t="s">
        <v>15</v>
      </c>
      <c r="J767" s="11" t="s">
        <v>46</v>
      </c>
    </row>
    <row r="768" spans="1:11" x14ac:dyDescent="0.3">
      <c r="A768" s="7" t="s">
        <v>36</v>
      </c>
      <c r="B768" s="8">
        <v>143000320</v>
      </c>
      <c r="C768" s="7" t="s">
        <v>730</v>
      </c>
      <c r="D768" s="7" t="s">
        <v>731</v>
      </c>
      <c r="E768" s="7" t="s">
        <v>13</v>
      </c>
      <c r="F768" s="9">
        <v>0</v>
      </c>
      <c r="G768" s="7" t="s">
        <v>26</v>
      </c>
      <c r="H768" s="7">
        <v>303</v>
      </c>
      <c r="I768" s="7" t="s">
        <v>15</v>
      </c>
      <c r="J768" s="11" t="s">
        <v>46</v>
      </c>
    </row>
    <row r="769" spans="1:11" x14ac:dyDescent="0.3">
      <c r="A769" s="7" t="s">
        <v>18</v>
      </c>
      <c r="B769" s="8">
        <v>141002723</v>
      </c>
      <c r="C769" s="7" t="s">
        <v>732</v>
      </c>
      <c r="D769" s="7" t="s">
        <v>733</v>
      </c>
      <c r="E769" s="7" t="s">
        <v>22</v>
      </c>
      <c r="F769" s="9">
        <v>-22484</v>
      </c>
      <c r="G769" s="7" t="s">
        <v>14</v>
      </c>
      <c r="H769" s="7">
        <v>3970</v>
      </c>
      <c r="I769" s="7" t="s">
        <v>15</v>
      </c>
      <c r="J769" s="11" t="s">
        <v>46</v>
      </c>
    </row>
    <row r="770" spans="1:11" x14ac:dyDescent="0.3">
      <c r="A770" s="7" t="s">
        <v>56</v>
      </c>
      <c r="B770" s="8">
        <v>142000080</v>
      </c>
      <c r="C770" s="7" t="s">
        <v>734</v>
      </c>
      <c r="D770" s="7" t="s">
        <v>735</v>
      </c>
      <c r="E770" s="7" t="s">
        <v>572</v>
      </c>
      <c r="F770" s="9">
        <v>0</v>
      </c>
      <c r="G770" s="7" t="s">
        <v>54</v>
      </c>
      <c r="H770" s="7">
        <v>3912</v>
      </c>
      <c r="I770" s="7" t="s">
        <v>15</v>
      </c>
      <c r="J770" s="11" t="s">
        <v>46</v>
      </c>
    </row>
    <row r="771" spans="1:11" x14ac:dyDescent="0.3">
      <c r="A771" s="7" t="s">
        <v>18</v>
      </c>
      <c r="B771" s="8">
        <v>141000000</v>
      </c>
      <c r="C771" s="7" t="s">
        <v>736</v>
      </c>
      <c r="D771" s="7" t="s">
        <v>737</v>
      </c>
      <c r="E771" s="7" t="s">
        <v>22</v>
      </c>
      <c r="F771" s="9">
        <v>-13.07</v>
      </c>
      <c r="G771" s="7" t="s">
        <v>14</v>
      </c>
      <c r="H771" s="7">
        <v>3970</v>
      </c>
      <c r="I771" s="7" t="s">
        <v>15</v>
      </c>
      <c r="J771" s="11" t="s">
        <v>46</v>
      </c>
    </row>
    <row r="772" spans="1:11" x14ac:dyDescent="0.3">
      <c r="A772" s="7" t="s">
        <v>18</v>
      </c>
      <c r="B772" s="8">
        <v>141002282</v>
      </c>
      <c r="C772" s="7" t="s">
        <v>736</v>
      </c>
      <c r="D772" s="7" t="s">
        <v>737</v>
      </c>
      <c r="E772" s="7" t="s">
        <v>738</v>
      </c>
      <c r="F772" s="9">
        <v>-2605.63</v>
      </c>
      <c r="G772" s="7" t="s">
        <v>14</v>
      </c>
      <c r="H772" s="7">
        <v>3970</v>
      </c>
      <c r="I772" s="7" t="s">
        <v>15</v>
      </c>
      <c r="J772" s="11" t="s">
        <v>46</v>
      </c>
    </row>
    <row r="773" spans="1:11" x14ac:dyDescent="0.3">
      <c r="A773" s="7" t="s">
        <v>18</v>
      </c>
      <c r="B773" s="8">
        <v>141002926</v>
      </c>
      <c r="C773" s="7" t="s">
        <v>739</v>
      </c>
      <c r="D773" s="7" t="s">
        <v>740</v>
      </c>
      <c r="E773" s="7" t="s">
        <v>741</v>
      </c>
      <c r="F773" s="9">
        <v>-657.94</v>
      </c>
      <c r="G773" s="7" t="s">
        <v>14</v>
      </c>
      <c r="H773" s="7">
        <v>3970</v>
      </c>
      <c r="I773" s="7" t="s">
        <v>15</v>
      </c>
      <c r="J773" s="11" t="s">
        <v>46</v>
      </c>
    </row>
    <row r="774" spans="1:11" x14ac:dyDescent="0.3">
      <c r="A774" s="7" t="s">
        <v>23</v>
      </c>
      <c r="B774" s="8">
        <v>143002081</v>
      </c>
      <c r="C774" s="7" t="s">
        <v>742</v>
      </c>
      <c r="D774" s="7" t="s">
        <v>743</v>
      </c>
      <c r="E774" s="7" t="s">
        <v>22</v>
      </c>
      <c r="F774" s="9">
        <v>8.9</v>
      </c>
      <c r="G774" s="7" t="s">
        <v>26</v>
      </c>
      <c r="H774" s="7">
        <v>3912</v>
      </c>
      <c r="I774" s="7" t="s">
        <v>15</v>
      </c>
      <c r="J774" s="11" t="s">
        <v>46</v>
      </c>
    </row>
    <row r="775" spans="1:11" x14ac:dyDescent="0.3">
      <c r="A775" s="7" t="s">
        <v>23</v>
      </c>
      <c r="B775" s="8">
        <v>143002050</v>
      </c>
      <c r="C775" s="7" t="s">
        <v>744</v>
      </c>
      <c r="D775" s="7" t="s">
        <v>745</v>
      </c>
      <c r="E775" s="7" t="s">
        <v>22</v>
      </c>
      <c r="F775" s="9">
        <v>172.48</v>
      </c>
      <c r="G775" s="7" t="s">
        <v>26</v>
      </c>
      <c r="H775" s="7">
        <v>3912</v>
      </c>
      <c r="I775" s="7" t="s">
        <v>15</v>
      </c>
      <c r="J775" s="11" t="s">
        <v>46</v>
      </c>
    </row>
    <row r="776" spans="1:11" x14ac:dyDescent="0.3">
      <c r="A776" s="7" t="s">
        <v>18</v>
      </c>
      <c r="B776" s="8">
        <v>141003002</v>
      </c>
      <c r="C776" s="7" t="s">
        <v>746</v>
      </c>
      <c r="D776" s="7" t="s">
        <v>747</v>
      </c>
      <c r="E776" s="7" t="s">
        <v>13</v>
      </c>
      <c r="F776" s="9">
        <v>0</v>
      </c>
      <c r="G776" s="7" t="s">
        <v>14</v>
      </c>
      <c r="H776" s="7">
        <v>3970</v>
      </c>
      <c r="I776" s="7" t="s">
        <v>15</v>
      </c>
      <c r="J776" s="11" t="s">
        <v>46</v>
      </c>
    </row>
    <row r="777" spans="1:11" x14ac:dyDescent="0.3">
      <c r="A777" s="7" t="s">
        <v>28</v>
      </c>
      <c r="B777" s="8">
        <v>143001860</v>
      </c>
      <c r="C777" s="7" t="s">
        <v>746</v>
      </c>
      <c r="D777" s="7" t="s">
        <v>747</v>
      </c>
      <c r="E777" s="7" t="s">
        <v>13</v>
      </c>
      <c r="F777" s="9">
        <v>0</v>
      </c>
      <c r="G777" s="7" t="s">
        <v>26</v>
      </c>
      <c r="H777" s="7">
        <v>3970</v>
      </c>
      <c r="I777" s="7" t="s">
        <v>15</v>
      </c>
      <c r="J777" s="11" t="s">
        <v>46</v>
      </c>
    </row>
    <row r="778" spans="1:11" x14ac:dyDescent="0.3">
      <c r="A778" s="7" t="s">
        <v>28</v>
      </c>
      <c r="B778" s="8">
        <v>143002211</v>
      </c>
      <c r="C778" s="7" t="s">
        <v>748</v>
      </c>
      <c r="D778" s="7" t="s">
        <v>749</v>
      </c>
      <c r="E778" s="7" t="s">
        <v>13</v>
      </c>
      <c r="F778" s="9">
        <v>0</v>
      </c>
      <c r="G778" s="7" t="s">
        <v>26</v>
      </c>
      <c r="H778" s="7">
        <v>3970</v>
      </c>
      <c r="I778" s="7" t="s">
        <v>15</v>
      </c>
      <c r="J778" s="11" t="s">
        <v>46</v>
      </c>
    </row>
    <row r="779" spans="1:11" s="16" customFormat="1" x14ac:dyDescent="0.3">
      <c r="A779" s="7" t="s">
        <v>28</v>
      </c>
      <c r="B779" s="8">
        <v>143000701</v>
      </c>
      <c r="C779" s="7" t="s">
        <v>750</v>
      </c>
      <c r="D779" s="7" t="s">
        <v>751</v>
      </c>
      <c r="E779" s="7" t="s">
        <v>13</v>
      </c>
      <c r="F779" s="9">
        <v>17.27</v>
      </c>
      <c r="G779" s="7" t="s">
        <v>26</v>
      </c>
      <c r="H779" s="7">
        <v>3970</v>
      </c>
      <c r="I779" s="7" t="s">
        <v>15</v>
      </c>
      <c r="J779" s="11" t="s">
        <v>46</v>
      </c>
      <c r="K779" s="21"/>
    </row>
    <row r="780" spans="1:11" x14ac:dyDescent="0.3">
      <c r="A780" s="7" t="s">
        <v>18</v>
      </c>
      <c r="B780" s="8">
        <v>141002933</v>
      </c>
      <c r="C780" s="7" t="s">
        <v>752</v>
      </c>
      <c r="D780" s="7" t="s">
        <v>753</v>
      </c>
      <c r="E780" s="7" t="s">
        <v>754</v>
      </c>
      <c r="F780" s="9">
        <v>-906.08</v>
      </c>
      <c r="G780" s="7" t="s">
        <v>14</v>
      </c>
      <c r="H780" s="7">
        <v>3970</v>
      </c>
      <c r="I780" s="7" t="s">
        <v>15</v>
      </c>
      <c r="J780" s="11" t="s">
        <v>46</v>
      </c>
    </row>
    <row r="781" spans="1:11" x14ac:dyDescent="0.3">
      <c r="A781" s="7" t="s">
        <v>23</v>
      </c>
      <c r="B781" s="8">
        <v>143001840</v>
      </c>
      <c r="C781" s="7" t="s">
        <v>755</v>
      </c>
      <c r="D781" s="7" t="s">
        <v>756</v>
      </c>
      <c r="E781" s="7" t="s">
        <v>22</v>
      </c>
      <c r="F781" s="9">
        <v>135.63</v>
      </c>
      <c r="G781" s="7" t="s">
        <v>26</v>
      </c>
      <c r="H781" s="7">
        <v>3912</v>
      </c>
      <c r="I781" s="7" t="s">
        <v>15</v>
      </c>
      <c r="J781" s="11" t="s">
        <v>46</v>
      </c>
    </row>
    <row r="782" spans="1:11" x14ac:dyDescent="0.3">
      <c r="A782" s="7" t="s">
        <v>28</v>
      </c>
      <c r="B782" s="8">
        <v>143001812</v>
      </c>
      <c r="C782" s="7" t="s">
        <v>757</v>
      </c>
      <c r="D782" s="7" t="s">
        <v>758</v>
      </c>
      <c r="E782" s="7" t="s">
        <v>572</v>
      </c>
      <c r="F782" s="9">
        <v>0</v>
      </c>
      <c r="G782" s="7" t="s">
        <v>26</v>
      </c>
      <c r="H782" s="7">
        <v>3970</v>
      </c>
      <c r="I782" s="7" t="s">
        <v>15</v>
      </c>
      <c r="J782" s="11" t="s">
        <v>46</v>
      </c>
    </row>
    <row r="783" spans="1:11" x14ac:dyDescent="0.3">
      <c r="A783" s="7" t="s">
        <v>18</v>
      </c>
      <c r="B783" s="8">
        <v>141002609</v>
      </c>
      <c r="C783" s="7" t="s">
        <v>759</v>
      </c>
      <c r="D783" s="7" t="s">
        <v>760</v>
      </c>
      <c r="E783" s="7" t="s">
        <v>13</v>
      </c>
      <c r="F783" s="9">
        <v>0</v>
      </c>
      <c r="G783" s="7" t="s">
        <v>14</v>
      </c>
      <c r="H783" s="7">
        <v>3970</v>
      </c>
      <c r="I783" s="7" t="s">
        <v>15</v>
      </c>
      <c r="J783" s="11" t="s">
        <v>46</v>
      </c>
    </row>
    <row r="784" spans="1:11" x14ac:dyDescent="0.3">
      <c r="A784" s="7" t="s">
        <v>36</v>
      </c>
      <c r="B784" s="8">
        <v>143001926</v>
      </c>
      <c r="C784" s="7" t="s">
        <v>761</v>
      </c>
      <c r="D784" s="7" t="s">
        <v>762</v>
      </c>
      <c r="E784" s="7" t="s">
        <v>13</v>
      </c>
      <c r="F784" s="9">
        <v>650.55999999999995</v>
      </c>
      <c r="G784" s="7" t="s">
        <v>26</v>
      </c>
      <c r="H784" s="7">
        <v>303</v>
      </c>
      <c r="I784" s="7" t="s">
        <v>15</v>
      </c>
      <c r="J784" s="11" t="s">
        <v>46</v>
      </c>
    </row>
    <row r="785" spans="1:11" x14ac:dyDescent="0.3">
      <c r="A785" s="7" t="s">
        <v>10</v>
      </c>
      <c r="B785" s="8">
        <v>141002958</v>
      </c>
      <c r="C785" s="7" t="s">
        <v>763</v>
      </c>
      <c r="D785" s="7" t="s">
        <v>764</v>
      </c>
      <c r="E785" s="7" t="s">
        <v>13</v>
      </c>
      <c r="F785" s="9">
        <v>0</v>
      </c>
      <c r="G785" s="7" t="s">
        <v>14</v>
      </c>
      <c r="H785" s="7">
        <v>3912</v>
      </c>
      <c r="I785" s="7" t="s">
        <v>15</v>
      </c>
      <c r="J785" s="11" t="s">
        <v>46</v>
      </c>
    </row>
    <row r="786" spans="1:11" x14ac:dyDescent="0.3">
      <c r="A786" s="7" t="s">
        <v>10</v>
      </c>
      <c r="B786" s="8">
        <v>141002959</v>
      </c>
      <c r="C786" s="7" t="s">
        <v>763</v>
      </c>
      <c r="D786" s="7" t="s">
        <v>764</v>
      </c>
      <c r="E786" s="7" t="s">
        <v>13</v>
      </c>
      <c r="F786" s="9">
        <v>0</v>
      </c>
      <c r="G786" s="7" t="s">
        <v>14</v>
      </c>
      <c r="H786" s="7">
        <v>3912</v>
      </c>
      <c r="I786" s="7" t="s">
        <v>15</v>
      </c>
      <c r="J786" s="11" t="s">
        <v>46</v>
      </c>
    </row>
    <row r="787" spans="1:11" ht="86.4" x14ac:dyDescent="0.3">
      <c r="A787" s="7" t="s">
        <v>84</v>
      </c>
      <c r="B787" s="8">
        <v>141003023</v>
      </c>
      <c r="C787" s="7" t="s">
        <v>765</v>
      </c>
      <c r="D787" s="7" t="s">
        <v>766</v>
      </c>
      <c r="E787" s="7" t="s">
        <v>13</v>
      </c>
      <c r="F787" s="9">
        <v>348804.66000000009</v>
      </c>
      <c r="G787" s="7" t="s">
        <v>14</v>
      </c>
      <c r="H787" s="7">
        <v>303</v>
      </c>
      <c r="I787" s="7" t="s">
        <v>15</v>
      </c>
      <c r="J787" s="11" t="s">
        <v>767</v>
      </c>
      <c r="K787" s="2" t="s">
        <v>17</v>
      </c>
    </row>
    <row r="788" spans="1:11" s="16" customFormat="1" x14ac:dyDescent="0.3">
      <c r="A788" s="7" t="s">
        <v>36</v>
      </c>
      <c r="B788" s="8">
        <v>143002033</v>
      </c>
      <c r="C788" s="7" t="s">
        <v>768</v>
      </c>
      <c r="D788" s="7" t="s">
        <v>769</v>
      </c>
      <c r="E788" s="7" t="s">
        <v>22</v>
      </c>
      <c r="F788" s="9">
        <v>995.11</v>
      </c>
      <c r="G788" s="7" t="s">
        <v>26</v>
      </c>
      <c r="H788" s="7">
        <v>303</v>
      </c>
      <c r="I788" s="7" t="s">
        <v>15</v>
      </c>
      <c r="J788" s="11" t="s">
        <v>46</v>
      </c>
      <c r="K788" s="21"/>
    </row>
    <row r="789" spans="1:11" x14ac:dyDescent="0.3">
      <c r="A789" s="7" t="s">
        <v>36</v>
      </c>
      <c r="B789" s="8">
        <v>143002418</v>
      </c>
      <c r="C789" s="7" t="s">
        <v>770</v>
      </c>
      <c r="D789" s="7" t="s">
        <v>771</v>
      </c>
      <c r="E789" s="7" t="s">
        <v>13</v>
      </c>
      <c r="F789" s="9">
        <v>12081.53</v>
      </c>
      <c r="G789" s="7" t="s">
        <v>26</v>
      </c>
      <c r="H789" s="7">
        <v>303</v>
      </c>
      <c r="I789" s="7" t="s">
        <v>15</v>
      </c>
      <c r="J789" s="11" t="s">
        <v>46</v>
      </c>
    </row>
    <row r="790" spans="1:11" x14ac:dyDescent="0.3">
      <c r="A790" s="7" t="s">
        <v>36</v>
      </c>
      <c r="B790" s="8">
        <v>143002232</v>
      </c>
      <c r="C790" s="7" t="s">
        <v>772</v>
      </c>
      <c r="D790" s="7" t="s">
        <v>773</v>
      </c>
      <c r="E790" s="7" t="s">
        <v>22</v>
      </c>
      <c r="F790" s="9">
        <v>105.73</v>
      </c>
      <c r="G790" s="7" t="s">
        <v>26</v>
      </c>
      <c r="H790" s="7">
        <v>303</v>
      </c>
      <c r="I790" s="7" t="s">
        <v>15</v>
      </c>
      <c r="J790" s="11" t="s">
        <v>46</v>
      </c>
    </row>
    <row r="791" spans="1:11" s="16" customFormat="1" x14ac:dyDescent="0.3">
      <c r="A791" s="7" t="s">
        <v>36</v>
      </c>
      <c r="B791" s="8">
        <v>143002233</v>
      </c>
      <c r="C791" s="7" t="s">
        <v>772</v>
      </c>
      <c r="D791" s="7" t="s">
        <v>773</v>
      </c>
      <c r="E791" s="7" t="s">
        <v>22</v>
      </c>
      <c r="F791" s="9">
        <v>105.73</v>
      </c>
      <c r="G791" s="7" t="s">
        <v>26</v>
      </c>
      <c r="H791" s="7">
        <v>303</v>
      </c>
      <c r="I791" s="7" t="s">
        <v>15</v>
      </c>
      <c r="J791" s="11" t="s">
        <v>46</v>
      </c>
      <c r="K791" s="21"/>
    </row>
    <row r="792" spans="1:11" ht="28.8" x14ac:dyDescent="0.3">
      <c r="A792" s="7" t="s">
        <v>23</v>
      </c>
      <c r="B792" s="8">
        <v>143002102</v>
      </c>
      <c r="C792" s="7" t="s">
        <v>774</v>
      </c>
      <c r="D792" s="7" t="s">
        <v>775</v>
      </c>
      <c r="E792" s="7" t="s">
        <v>13</v>
      </c>
      <c r="F792" s="9">
        <v>1301909.49</v>
      </c>
      <c r="G792" s="7" t="s">
        <v>26</v>
      </c>
      <c r="H792" s="7">
        <v>3912</v>
      </c>
      <c r="I792" s="7" t="s">
        <v>15</v>
      </c>
      <c r="J792" s="11" t="s">
        <v>776</v>
      </c>
      <c r="K792" s="2" t="s">
        <v>17</v>
      </c>
    </row>
    <row r="793" spans="1:11" x14ac:dyDescent="0.3">
      <c r="A793" s="7" t="s">
        <v>23</v>
      </c>
      <c r="B793" s="8">
        <v>143002228</v>
      </c>
      <c r="C793" s="7" t="s">
        <v>777</v>
      </c>
      <c r="D793" s="7" t="s">
        <v>778</v>
      </c>
      <c r="E793" s="7" t="s">
        <v>13</v>
      </c>
      <c r="F793" s="9">
        <v>0</v>
      </c>
      <c r="G793" s="7" t="s">
        <v>26</v>
      </c>
      <c r="H793" s="7">
        <v>3912</v>
      </c>
      <c r="I793" s="7" t="s">
        <v>15</v>
      </c>
      <c r="J793" s="11" t="s">
        <v>46</v>
      </c>
    </row>
    <row r="794" spans="1:11" s="16" customFormat="1" ht="57.6" x14ac:dyDescent="0.3">
      <c r="A794" s="7" t="s">
        <v>36</v>
      </c>
      <c r="B794" s="8">
        <v>143002245</v>
      </c>
      <c r="C794" s="7" t="s">
        <v>779</v>
      </c>
      <c r="D794" s="7" t="s">
        <v>780</v>
      </c>
      <c r="E794" s="7" t="s">
        <v>13</v>
      </c>
      <c r="F794" s="9">
        <v>896495.44</v>
      </c>
      <c r="G794" s="7" t="s">
        <v>26</v>
      </c>
      <c r="H794" s="7">
        <v>303</v>
      </c>
      <c r="I794" s="7" t="s">
        <v>15</v>
      </c>
      <c r="J794" s="11" t="s">
        <v>781</v>
      </c>
      <c r="K794" s="21" t="s">
        <v>17</v>
      </c>
    </row>
    <row r="795" spans="1:11" x14ac:dyDescent="0.3">
      <c r="A795" s="7" t="s">
        <v>23</v>
      </c>
      <c r="B795" s="8">
        <v>143002246</v>
      </c>
      <c r="C795" s="7" t="s">
        <v>779</v>
      </c>
      <c r="D795" s="7" t="s">
        <v>780</v>
      </c>
      <c r="E795" s="7" t="s">
        <v>13</v>
      </c>
      <c r="F795" s="9">
        <v>78778.37</v>
      </c>
      <c r="G795" s="7" t="s">
        <v>26</v>
      </c>
      <c r="H795" s="7">
        <v>3912</v>
      </c>
      <c r="I795" s="7" t="s">
        <v>15</v>
      </c>
      <c r="J795" s="11" t="s">
        <v>46</v>
      </c>
    </row>
    <row r="796" spans="1:11" x14ac:dyDescent="0.3">
      <c r="A796" s="7" t="s">
        <v>36</v>
      </c>
      <c r="B796" s="8">
        <v>143002389</v>
      </c>
      <c r="C796" s="7" t="s">
        <v>782</v>
      </c>
      <c r="D796" s="7" t="s">
        <v>783</v>
      </c>
      <c r="E796" s="7" t="s">
        <v>784</v>
      </c>
      <c r="F796" s="9">
        <v>65197.49</v>
      </c>
      <c r="G796" s="7" t="s">
        <v>26</v>
      </c>
      <c r="H796" s="7">
        <v>303</v>
      </c>
      <c r="I796" s="7" t="s">
        <v>15</v>
      </c>
      <c r="J796" s="11" t="s">
        <v>46</v>
      </c>
    </row>
    <row r="797" spans="1:11" x14ac:dyDescent="0.3">
      <c r="A797" s="7" t="s">
        <v>36</v>
      </c>
      <c r="B797" s="8">
        <v>143002451</v>
      </c>
      <c r="C797" s="7" t="s">
        <v>785</v>
      </c>
      <c r="D797" s="7" t="s">
        <v>786</v>
      </c>
      <c r="E797" s="7" t="s">
        <v>13</v>
      </c>
      <c r="F797" s="9">
        <v>54.389999999999418</v>
      </c>
      <c r="G797" s="7" t="s">
        <v>26</v>
      </c>
      <c r="H797" s="7">
        <v>303</v>
      </c>
      <c r="I797" s="7" t="s">
        <v>15</v>
      </c>
      <c r="J797" s="11" t="s">
        <v>46</v>
      </c>
    </row>
    <row r="798" spans="1:11" x14ac:dyDescent="0.3">
      <c r="A798" s="7" t="s">
        <v>23</v>
      </c>
      <c r="B798" s="8">
        <v>143002330</v>
      </c>
      <c r="C798" s="7" t="s">
        <v>787</v>
      </c>
      <c r="D798" s="7" t="s">
        <v>788</v>
      </c>
      <c r="E798" s="7" t="s">
        <v>13</v>
      </c>
      <c r="F798" s="9">
        <v>0</v>
      </c>
      <c r="G798" s="7" t="s">
        <v>26</v>
      </c>
      <c r="H798" s="7">
        <v>3912</v>
      </c>
      <c r="I798" s="7" t="s">
        <v>15</v>
      </c>
      <c r="J798" s="11" t="s">
        <v>46</v>
      </c>
    </row>
    <row r="799" spans="1:11" x14ac:dyDescent="0.3">
      <c r="A799" s="7" t="s">
        <v>789</v>
      </c>
      <c r="B799" s="8">
        <v>141001860</v>
      </c>
      <c r="C799" s="7" t="s">
        <v>790</v>
      </c>
      <c r="D799" s="7" t="s">
        <v>791</v>
      </c>
      <c r="E799" s="7" t="s">
        <v>792</v>
      </c>
      <c r="F799" s="9">
        <v>-2305.7399999999998</v>
      </c>
      <c r="G799" s="7" t="s">
        <v>14</v>
      </c>
      <c r="H799" s="7">
        <v>3970</v>
      </c>
      <c r="I799" s="7" t="s">
        <v>15</v>
      </c>
      <c r="J799" s="11" t="s">
        <v>46</v>
      </c>
    </row>
    <row r="800" spans="1:11" x14ac:dyDescent="0.3">
      <c r="A800" s="7" t="s">
        <v>307</v>
      </c>
      <c r="B800" s="8">
        <v>142000840</v>
      </c>
      <c r="C800" s="7" t="s">
        <v>793</v>
      </c>
      <c r="D800" s="7" t="s">
        <v>794</v>
      </c>
      <c r="E800" s="7" t="s">
        <v>22</v>
      </c>
      <c r="F800" s="9">
        <v>224.74</v>
      </c>
      <c r="G800" s="7" t="s">
        <v>54</v>
      </c>
      <c r="H800" s="7">
        <v>3970</v>
      </c>
      <c r="I800" s="7" t="s">
        <v>15</v>
      </c>
      <c r="J800" s="11" t="s">
        <v>46</v>
      </c>
    </row>
    <row r="801" spans="1:10" x14ac:dyDescent="0.3">
      <c r="A801" s="7" t="s">
        <v>307</v>
      </c>
      <c r="B801" s="8">
        <v>142000842</v>
      </c>
      <c r="C801" s="7" t="s">
        <v>793</v>
      </c>
      <c r="D801" s="7" t="s">
        <v>794</v>
      </c>
      <c r="E801" s="7" t="s">
        <v>22</v>
      </c>
      <c r="F801" s="9">
        <v>7223.7699999999995</v>
      </c>
      <c r="G801" s="7" t="s">
        <v>54</v>
      </c>
      <c r="H801" s="7">
        <v>3970</v>
      </c>
      <c r="I801" s="7" t="s">
        <v>15</v>
      </c>
      <c r="J801" s="11" t="s">
        <v>46</v>
      </c>
    </row>
    <row r="802" spans="1:10" x14ac:dyDescent="0.3">
      <c r="A802" s="7" t="s">
        <v>84</v>
      </c>
      <c r="B802" s="8">
        <v>141003944</v>
      </c>
      <c r="C802" s="7" t="s">
        <v>795</v>
      </c>
      <c r="D802" s="7" t="s">
        <v>796</v>
      </c>
      <c r="E802" s="7" t="s">
        <v>13</v>
      </c>
      <c r="F802" s="9">
        <v>-2.5465851649641991E-11</v>
      </c>
      <c r="G802" s="7" t="s">
        <v>14</v>
      </c>
      <c r="H802" s="7">
        <v>303</v>
      </c>
      <c r="I802" s="7" t="s">
        <v>15</v>
      </c>
      <c r="J802" s="11" t="s">
        <v>46</v>
      </c>
    </row>
    <row r="803" spans="1:10" x14ac:dyDescent="0.3">
      <c r="F803" s="22">
        <f>SUM(F4:F802)</f>
        <v>311766234.05000007</v>
      </c>
      <c r="J803" s="11"/>
    </row>
    <row r="804" spans="1:10" x14ac:dyDescent="0.3">
      <c r="F804" s="23"/>
    </row>
  </sheetData>
  <autoFilter ref="A3:J80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788A88BAE311849B18973A6AC2E559A" ma:contentTypeVersion="76" ma:contentTypeDescription="" ma:contentTypeScope="" ma:versionID="826b4685b6e9866bb690c1e6d103e4c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2018-11-07T08:00:00+00:00</OpenedDate>
    <SignificantOrder xmlns="dc463f71-b30c-4ab2-9473-d307f9d35888">false</SignificantOrder>
    <Date1 xmlns="dc463f71-b30c-4ab2-9473-d307f9d35888">2018-11-08T08:00:00+00:00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180900</DocketNumber>
    <DelegatedOrder xmlns="dc463f71-b30c-4ab2-9473-d307f9d35888">false</DelegatedOrder>
  </documentManagement>
</p:properties>
</file>

<file path=customXml/itemProps1.xml><?xml version="1.0" encoding="utf-8"?>
<ds:datastoreItem xmlns:ds="http://schemas.openxmlformats.org/officeDocument/2006/customXml" ds:itemID="{D22D6814-5235-4594-BE99-5EFAB86CB35D}"/>
</file>

<file path=customXml/itemProps2.xml><?xml version="1.0" encoding="utf-8"?>
<ds:datastoreItem xmlns:ds="http://schemas.openxmlformats.org/officeDocument/2006/customXml" ds:itemID="{F872B6EA-5E35-4F56-A091-844ECA22A987}"/>
</file>

<file path=customXml/itemProps3.xml><?xml version="1.0" encoding="utf-8"?>
<ds:datastoreItem xmlns:ds="http://schemas.openxmlformats.org/officeDocument/2006/customXml" ds:itemID="{6068D614-2D2C-47D4-8CC1-2E6917C018B6}"/>
</file>

<file path=customXml/itemProps4.xml><?xml version="1.0" encoding="utf-8"?>
<ds:datastoreItem xmlns:ds="http://schemas.openxmlformats.org/officeDocument/2006/customXml" ds:itemID="{0D2E8A2A-CA1E-4284-8613-048E23ED4D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Exhibit MFH-3</vt:lpstr>
      <vt:lpstr> Pivot with Explanations</vt:lpstr>
      <vt:lpstr>Pivot on IT WBS</vt:lpstr>
      <vt:lpstr>IT additions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kbarnard</dc:creator>
  <cp:lastModifiedBy>kbarnard</cp:lastModifiedBy>
  <cp:lastPrinted>2018-11-02T20:49:24Z</cp:lastPrinted>
  <dcterms:created xsi:type="dcterms:W3CDTF">2018-11-02T19:57:05Z</dcterms:created>
  <dcterms:modified xsi:type="dcterms:W3CDTF">2018-11-06T02:03:54Z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0x0101006E56B4D1795A2E4DB2F0B01679ED314A003788A88BAE311849B18973A6AC2E559A</vt:lpwstr>
  </property>
  <property fmtid="{D5CDD505-2E9C-101B-9397-08002B2CF9AE}" pid="3" name="_docset_NoMedatataSyncRequired">
    <vt:lpwstr>False</vt:lpwstr>
  </property>
  <property fmtid="{D5CDD505-2E9C-101B-9397-08002B2CF9AE}" pid="4" name="IsEFSEC">
    <vt:bool>false</vt:bool>
  </property>
</Properties>
</file>