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8" windowWidth="15192" windowHeight="6408"/>
  </bookViews>
  <sheets>
    <sheet name="Pages 1-4" sheetId="7" r:id="rId1"/>
  </sheets>
  <externalReferences>
    <externalReference r:id="rId2"/>
    <externalReference r:id="rId3"/>
  </externalReferences>
  <definedNames>
    <definedName name="\0" localSheetId="0">#REF!</definedName>
    <definedName name="\0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i" localSheetId="0">#REF!</definedName>
    <definedName name="\i">#REF!</definedName>
    <definedName name="\l" localSheetId="0">#REF!</definedName>
    <definedName name="\l">#REF!</definedName>
    <definedName name="\m" localSheetId="0">'[1]SCH7 '!#REF!</definedName>
    <definedName name="\m">'[1]SCH7 '!#REF!</definedName>
    <definedName name="\n" localSheetId="0">#REF!</definedName>
    <definedName name="\n">#REF!</definedName>
    <definedName name="\p" localSheetId="0">'[1]SCH7 '!#REF!</definedName>
    <definedName name="\p">'[1]SCH7 '!#REF!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x" localSheetId="0">#REF!</definedName>
    <definedName name="\x">#REF!</definedName>
    <definedName name="_1990" localSheetId="0">#REF!</definedName>
    <definedName name="_1990">#REF!</definedName>
    <definedName name="_SCH94" localSheetId="0">#REF!</definedName>
    <definedName name="_SCH94">#REF!</definedName>
    <definedName name="_SCH95" localSheetId="0">#REF!</definedName>
    <definedName name="_SCH95">#REF!</definedName>
    <definedName name="ALL" localSheetId="0">#REF!</definedName>
    <definedName name="ALL">#REF!</definedName>
    <definedName name="BASIC" localSheetId="0">#REF!</definedName>
    <definedName name="BASIC">#REF!</definedName>
    <definedName name="blaac" localSheetId="0">#REF!</definedName>
    <definedName name="blaac">#REF!</definedName>
    <definedName name="blaavg" localSheetId="0">#REF!</definedName>
    <definedName name="blaavg">#REF!</definedName>
    <definedName name="BLAINE" localSheetId="0">#REF!</definedName>
    <definedName name="BLAINE">#REF!</definedName>
    <definedName name="cenac" localSheetId="0">#REF!</definedName>
    <definedName name="cenac">#REF!</definedName>
    <definedName name="cenavg" localSheetId="0">#REF!</definedName>
    <definedName name="cenavg">#REF!</definedName>
    <definedName name="CENTRAILIA" localSheetId="0">#REF!</definedName>
    <definedName name="CENTRAILIA">#REF!</definedName>
    <definedName name="claac" localSheetId="0">#REF!</definedName>
    <definedName name="claac">#REF!</definedName>
    <definedName name="claavg" localSheetId="0">#REF!</definedName>
    <definedName name="claavg">#REF!</definedName>
    <definedName name="CLALLUM" localSheetId="0">#REF!</definedName>
    <definedName name="CLALLUM">#REF!</definedName>
    <definedName name="compare" localSheetId="0">#REF!</definedName>
    <definedName name="compare">#REF!</definedName>
    <definedName name="COMPARISON" localSheetId="0">'[1]SCH7 '!#REF!</definedName>
    <definedName name="COMPARISON">'[1]SCH7 '!#REF!</definedName>
    <definedName name="CUSTOMER" localSheetId="0">#REF!</definedName>
    <definedName name="CUSTOMER">#REF!</definedName>
    <definedName name="ELLENSBURG" localSheetId="0">#REF!</definedName>
    <definedName name="ELLENSBURG">#REF!</definedName>
    <definedName name="elmac" localSheetId="0">#REF!</definedName>
    <definedName name="elmac">#REF!</definedName>
    <definedName name="elmavg" localSheetId="0">#REF!</definedName>
    <definedName name="elmavg">#REF!</definedName>
    <definedName name="ELMHURST" localSheetId="0">#REF!</definedName>
    <definedName name="ELMHURST">#REF!</definedName>
    <definedName name="forcust" localSheetId="0">'[2]1-94 to 6-94'!#REF!</definedName>
    <definedName name="forcust">'[2]1-94 to 6-94'!#REF!</definedName>
    <definedName name="graac" localSheetId="0">[1]SCH24C!#REF!</definedName>
    <definedName name="graac">[1]SCH24C!#REF!</definedName>
    <definedName name="graavg" localSheetId="0">#REF!</definedName>
    <definedName name="graavg">#REF!</definedName>
    <definedName name="GRAYSHARBOR" localSheetId="0">#REF!</definedName>
    <definedName name="GRAYSHARBOR">#REF!</definedName>
    <definedName name="idaac" localSheetId="0">#REF!</definedName>
    <definedName name="idaac">#REF!</definedName>
    <definedName name="idaavg" localSheetId="0">#REF!</definedName>
    <definedName name="idaavg">#REF!</definedName>
    <definedName name="kitac" localSheetId="0">#REF!</definedName>
    <definedName name="kitac">#REF!</definedName>
    <definedName name="kitavg" localSheetId="0">#REF!</definedName>
    <definedName name="kitavg">#REF!</definedName>
    <definedName name="KITTITAS" localSheetId="0">#REF!</definedName>
    <definedName name="KITTITAS">#REF!</definedName>
    <definedName name="lakac" localSheetId="0">#REF!</definedName>
    <definedName name="lakac">#REF!</definedName>
    <definedName name="lakavg" localSheetId="0">#REF!</definedName>
    <definedName name="lakavg">#REF!</definedName>
    <definedName name="LAKEVIEW" localSheetId="0">#REF!</definedName>
    <definedName name="LAKEVIEW">#REF!</definedName>
    <definedName name="lewac" localSheetId="0">#REF!</definedName>
    <definedName name="lewac">#REF!</definedName>
    <definedName name="lewavg" localSheetId="0">#REF!</definedName>
    <definedName name="lewavg">#REF!</definedName>
    <definedName name="LEWIS" localSheetId="0">#REF!</definedName>
    <definedName name="LEWIS">#REF!</definedName>
    <definedName name="MARCH90" localSheetId="0">#REF!</definedName>
    <definedName name="MARCH90">#REF!</definedName>
    <definedName name="mas1ac" localSheetId="0">#REF!</definedName>
    <definedName name="mas1ac">#REF!</definedName>
    <definedName name="mas1avg" localSheetId="0">#REF!</definedName>
    <definedName name="mas1avg">#REF!</definedName>
    <definedName name="mas3ac" localSheetId="0">[1]SCH24C!#REF!</definedName>
    <definedName name="mas3ac">[1]SCH24C!#REF!</definedName>
    <definedName name="mas3avg" localSheetId="0">#REF!</definedName>
    <definedName name="mas3avg">#REF!</definedName>
    <definedName name="MASON1" localSheetId="0">#REF!</definedName>
    <definedName name="MASON1">#REF!</definedName>
    <definedName name="MASON2" localSheetId="0">#REF!</definedName>
    <definedName name="MASON2">#REF!</definedName>
    <definedName name="MILTON" localSheetId="0">#REF!</definedName>
    <definedName name="MILTON">#REF!</definedName>
    <definedName name="MO" localSheetId="0">#REF!</definedName>
    <definedName name="MO">#REF!</definedName>
    <definedName name="ohoac" localSheetId="0">#REF!</definedName>
    <definedName name="ohoac">#REF!</definedName>
    <definedName name="ohoavg" localSheetId="0">#REF!</definedName>
    <definedName name="ohoavg">#REF!</definedName>
    <definedName name="OHOP" localSheetId="0">#REF!</definedName>
    <definedName name="OHOP">#REF!</definedName>
    <definedName name="orcac" localSheetId="0">#REF!</definedName>
    <definedName name="orcac">#REF!</definedName>
    <definedName name="ORCAS" localSheetId="0">#REF!</definedName>
    <definedName name="ORCAS">#REF!</definedName>
    <definedName name="orcavg" localSheetId="0">#REF!</definedName>
    <definedName name="orcavg">#REF!</definedName>
    <definedName name="PACIFIC" localSheetId="0">#REF!</definedName>
    <definedName name="PACIFIC">#REF!</definedName>
    <definedName name="parac" localSheetId="0">#REF!</definedName>
    <definedName name="parac">#REF!</definedName>
    <definedName name="paravg" localSheetId="0">#REF!</definedName>
    <definedName name="paravg">#REF!</definedName>
    <definedName name="PARKLAND" localSheetId="0">#REF!</definedName>
    <definedName name="PARKLAND">#REF!</definedName>
    <definedName name="penac" localSheetId="0">#REF!</definedName>
    <definedName name="penac">#REF!</definedName>
    <definedName name="penavg" localSheetId="0">#REF!</definedName>
    <definedName name="penavg">#REF!</definedName>
    <definedName name="PENINSULA" localSheetId="0">#REF!</definedName>
    <definedName name="PENINSULA">#REF!</definedName>
    <definedName name="pgeac" localSheetId="0">[1]SCH24C!#REF!</definedName>
    <definedName name="pgeac">[1]SCH24C!#REF!</definedName>
    <definedName name="pgeavg" localSheetId="0">#REF!</definedName>
    <definedName name="pgeavg">#REF!</definedName>
    <definedName name="PORTLAND" localSheetId="0">#REF!</definedName>
    <definedName name="PORTLAND">#REF!</definedName>
    <definedName name="pplac" localSheetId="0">[1]SCH24C!#REF!</definedName>
    <definedName name="pplac">[1]SCH24C!#REF!</definedName>
    <definedName name="pplavg" localSheetId="0">#REF!</definedName>
    <definedName name="pplavg">#REF!</definedName>
    <definedName name="ppoac" localSheetId="0">#REF!</definedName>
    <definedName name="ppoac">#REF!</definedName>
    <definedName name="ppoavg" localSheetId="0">#REF!</definedName>
    <definedName name="ppoavg">#REF!</definedName>
    <definedName name="_xlnm.Print_Area" localSheetId="0">'Pages 1-4'!$A$1:$E$98</definedName>
    <definedName name="Print_Area_MI" localSheetId="0">'[1]SCH7 '!#REF!</definedName>
    <definedName name="Print_Area_MI">'[1]SCH7 '!#REF!</definedName>
    <definedName name="_xlnm.Print_Titles" localSheetId="0">'Pages 1-4'!$1:$6</definedName>
    <definedName name="print1" localSheetId="0">#REF!</definedName>
    <definedName name="print1">#REF!</definedName>
    <definedName name="print2" localSheetId="0">#REF!</definedName>
    <definedName name="print2">#REF!</definedName>
    <definedName name="print3" localSheetId="0">[1]SCH24C!#REF!</definedName>
    <definedName name="print3">[1]SCH24C!#REF!</definedName>
    <definedName name="print4" localSheetId="0">[1]SCH24C!#REF!</definedName>
    <definedName name="print4">[1]SCH24C!#REF!</definedName>
    <definedName name="print5" localSheetId="0">[1]SCH24C!#REF!</definedName>
    <definedName name="print5">[1]SCH24C!#REF!</definedName>
    <definedName name="print6" localSheetId="0">#REF!</definedName>
    <definedName name="print6">#REF!</definedName>
    <definedName name="print7">[1]SCH26C!$A$650:$L$679</definedName>
    <definedName name="print8">[1]SCH26C!$N$228:$N$278</definedName>
    <definedName name="printcust" localSheetId="0">'[2]1-94 to 6-94'!#REF!</definedName>
    <definedName name="printcust">'[2]1-94 to 6-94'!#REF!</definedName>
    <definedName name="PTANGELES" localSheetId="0">#REF!</definedName>
    <definedName name="PTANGELES">#REF!</definedName>
    <definedName name="pugavg" localSheetId="0">#REF!</definedName>
    <definedName name="pugavg">#REF!</definedName>
    <definedName name="S_RATE1" localSheetId="0">#REF!</definedName>
    <definedName name="S_RATE1">#REF!</definedName>
    <definedName name="S_RATE2" localSheetId="0">#REF!</definedName>
    <definedName name="S_RATE2">#REF!</definedName>
    <definedName name="S_RATE3" localSheetId="0">#REF!</definedName>
    <definedName name="S_RATE3">#REF!</definedName>
    <definedName name="sclac" localSheetId="0">#REF!</definedName>
    <definedName name="sclac">#REF!</definedName>
    <definedName name="sclavg" localSheetId="0">#REF!</definedName>
    <definedName name="sclavg">#REF!</definedName>
    <definedName name="SEATTLE" localSheetId="0">#REF!</definedName>
    <definedName name="SEATTLE">#REF!</definedName>
    <definedName name="snoac" localSheetId="0">#REF!</definedName>
    <definedName name="snoac">#REF!</definedName>
    <definedName name="snoavg" localSheetId="0">#REF!</definedName>
    <definedName name="snoavg">#REF!</definedName>
    <definedName name="SNOHOMISH" localSheetId="0">#REF!</definedName>
    <definedName name="SNOHOMISH">#REF!</definedName>
    <definedName name="sumac" localSheetId="0">[1]SCH24C!#REF!</definedName>
    <definedName name="sumac">[1]SCH24C!#REF!</definedName>
    <definedName name="SUMAS" localSheetId="0">#REF!</definedName>
    <definedName name="SUMAS">#REF!</definedName>
    <definedName name="sumavg" localSheetId="0">#REF!</definedName>
    <definedName name="sumavg">#REF!</definedName>
    <definedName name="TABLE" localSheetId="0">#REF!</definedName>
    <definedName name="TABLE">#REF!</definedName>
    <definedName name="tacac" localSheetId="0">#REF!</definedName>
    <definedName name="tacac">#REF!</definedName>
    <definedName name="tacavg" localSheetId="0">#REF!</definedName>
    <definedName name="tacavg">#REF!</definedName>
    <definedName name="TACOMA" localSheetId="0">#REF!</definedName>
    <definedName name="TACOMA">#REF!</definedName>
    <definedName name="tanac" localSheetId="0">#REF!</definedName>
    <definedName name="tanac">#REF!</definedName>
    <definedName name="tanavg" localSheetId="0">#REF!</definedName>
    <definedName name="tanavg">#REF!</definedName>
    <definedName name="TANNER" localSheetId="0">#REF!</definedName>
    <definedName name="TANNER">#REF!</definedName>
    <definedName name="template24" localSheetId="0">#REF!</definedName>
    <definedName name="template24">#REF!</definedName>
    <definedName name="tpuac" localSheetId="0">#REF!</definedName>
    <definedName name="tpuac">#REF!</definedName>
    <definedName name="W_RATE1" localSheetId="0">#REF!</definedName>
    <definedName name="W_RATE1">#REF!</definedName>
    <definedName name="W_RATE2" localSheetId="0">#REF!</definedName>
    <definedName name="W_RATE2">#REF!</definedName>
    <definedName name="W_RATE3" localSheetId="0">#REF!</definedName>
    <definedName name="W_RATE3">#REF!</definedName>
    <definedName name="WORKSHEET88" localSheetId="0">#REF!</definedName>
    <definedName name="WORKSHEET88">#REF!</definedName>
    <definedName name="WORKSHEET89" localSheetId="0">#REF!</definedName>
    <definedName name="WORKSHEET89">#REF!</definedName>
    <definedName name="WORKSHEETJ90" localSheetId="0">#REF!</definedName>
    <definedName name="WORKSHEETJ90">#REF!</definedName>
    <definedName name="WWP" localSheetId="0">#REF!</definedName>
    <definedName name="WWP">#REF!</definedName>
    <definedName name="wwpac" localSheetId="0">[1]SCH24C!#REF!</definedName>
    <definedName name="wwpac">[1]SCH24C!#REF!</definedName>
    <definedName name="wwpavg" localSheetId="0">#REF!</definedName>
    <definedName name="wwpavg">#REF!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100" i="7" l="1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</calcChain>
</file>

<file path=xl/sharedStrings.xml><?xml version="1.0" encoding="utf-8"?>
<sst xmlns="http://schemas.openxmlformats.org/spreadsheetml/2006/main" count="193" uniqueCount="132">
  <si>
    <t>Puget Sound Energy</t>
  </si>
  <si>
    <t>Line</t>
  </si>
  <si>
    <t>Charge</t>
  </si>
  <si>
    <t>Percentile</t>
  </si>
  <si>
    <t>MO</t>
  </si>
  <si>
    <t>OH</t>
  </si>
  <si>
    <t>Laclede Gas</t>
  </si>
  <si>
    <t>IL</t>
  </si>
  <si>
    <t>FL</t>
  </si>
  <si>
    <t>Central Hudson Gas &amp; Electric</t>
  </si>
  <si>
    <t>NY</t>
  </si>
  <si>
    <t>Vermont Gas Systems, Inc.</t>
  </si>
  <si>
    <t>VT</t>
  </si>
  <si>
    <t>Xcel Energy</t>
  </si>
  <si>
    <t>ND</t>
  </si>
  <si>
    <t>Vectren Energy Delivery of Ohio</t>
  </si>
  <si>
    <t>North Shore Gas Company</t>
  </si>
  <si>
    <t>Connecticut Natural Gas Corp.</t>
  </si>
  <si>
    <t>CT</t>
  </si>
  <si>
    <t>KS</t>
  </si>
  <si>
    <t>KY</t>
  </si>
  <si>
    <t>MI</t>
  </si>
  <si>
    <t>TN</t>
  </si>
  <si>
    <t>NM</t>
  </si>
  <si>
    <t>PA</t>
  </si>
  <si>
    <t>MD</t>
  </si>
  <si>
    <t>Southern CT Gas Co.</t>
  </si>
  <si>
    <t>IN</t>
  </si>
  <si>
    <t>Columbia Gas of Kentucky, Inc.</t>
  </si>
  <si>
    <t>VA</t>
  </si>
  <si>
    <t>Columbia Gas of Virginia</t>
  </si>
  <si>
    <t>Kansas Gas Service</t>
  </si>
  <si>
    <t>RI</t>
  </si>
  <si>
    <t>Philadelphia Gas Works</t>
  </si>
  <si>
    <t>Columbia Gas of Pennsylvania</t>
  </si>
  <si>
    <t>MA</t>
  </si>
  <si>
    <t>LA</t>
  </si>
  <si>
    <t>Michigan Gas Utilities</t>
  </si>
  <si>
    <t>Columbia Gas of Maryland</t>
  </si>
  <si>
    <t>AZ</t>
  </si>
  <si>
    <t>Consumers Energy</t>
  </si>
  <si>
    <t>Entergy New Orleans</t>
  </si>
  <si>
    <t>TX</t>
  </si>
  <si>
    <t>WI</t>
  </si>
  <si>
    <t>NC</t>
  </si>
  <si>
    <t>WA</t>
  </si>
  <si>
    <t>UniSource Energy Services, UNS Gas, Inc.</t>
  </si>
  <si>
    <t>NH</t>
  </si>
  <si>
    <t>MS</t>
  </si>
  <si>
    <t>Wisconsin Power and Light Co.</t>
  </si>
  <si>
    <t>Dominion Hope</t>
  </si>
  <si>
    <t>WV</t>
  </si>
  <si>
    <t>SC</t>
  </si>
  <si>
    <t>NJ</t>
  </si>
  <si>
    <t>Entergy Gulf States</t>
  </si>
  <si>
    <t>MN</t>
  </si>
  <si>
    <t>DC</t>
  </si>
  <si>
    <t>South Jersey Gas Co.</t>
  </si>
  <si>
    <t>Superior Water, Light &amp; Power</t>
  </si>
  <si>
    <t>Avista Utilities</t>
  </si>
  <si>
    <t>OR</t>
  </si>
  <si>
    <t>Knoxville Utilities Board</t>
  </si>
  <si>
    <t>CA</t>
  </si>
  <si>
    <t>ID</t>
  </si>
  <si>
    <t>Pacific Gas and Electric Company</t>
  </si>
  <si>
    <t>Company</t>
  </si>
  <si>
    <t>Service Area</t>
  </si>
  <si>
    <t>Ameren Illinois</t>
  </si>
  <si>
    <t>IL Rate Zone II</t>
  </si>
  <si>
    <t>IL Rate Zone III</t>
  </si>
  <si>
    <t>Ameren Missouri</t>
  </si>
  <si>
    <t>ATCO Gas North</t>
  </si>
  <si>
    <t>AB</t>
  </si>
  <si>
    <t>ATCO Gas South</t>
  </si>
  <si>
    <t>Atmos Energy</t>
  </si>
  <si>
    <t>CO NE</t>
  </si>
  <si>
    <t>CO SE</t>
  </si>
  <si>
    <t>CO SW</t>
  </si>
  <si>
    <t xml:space="preserve">Atmos Energy </t>
  </si>
  <si>
    <t>LA - Trans La</t>
  </si>
  <si>
    <t>TX West</t>
  </si>
  <si>
    <t>BGE</t>
  </si>
  <si>
    <t>Citizens Energy Group</t>
  </si>
  <si>
    <t>Columbia Gas of Massachusetts</t>
  </si>
  <si>
    <t>Columbia Gas of Ohio</t>
  </si>
  <si>
    <t>Con Edison</t>
  </si>
  <si>
    <t>Eastern Natural Gas</t>
  </si>
  <si>
    <t>ENSTAR</t>
  </si>
  <si>
    <t>AK</t>
  </si>
  <si>
    <t>Gaz Metro</t>
  </si>
  <si>
    <t>QC</t>
  </si>
  <si>
    <t>Indiana Gas Company, Inc.</t>
  </si>
  <si>
    <t>KeySpan Energy Delivery LI dba National Grid</t>
  </si>
  <si>
    <t>Las Cruces Utilities</t>
  </si>
  <si>
    <t>Liberty Utilities</t>
  </si>
  <si>
    <t>National Grid - NE</t>
  </si>
  <si>
    <t>MA (Boston Gas)</t>
  </si>
  <si>
    <t>MA (Colonial Gas-Lowell)</t>
  </si>
  <si>
    <t>Niagara Mohawk Power Corporation dba National Grid</t>
  </si>
  <si>
    <t>NICOR GAS</t>
  </si>
  <si>
    <t>NIPSCO</t>
  </si>
  <si>
    <t>NSTAR Gas</t>
  </si>
  <si>
    <t>Orange &amp; Rockland</t>
  </si>
  <si>
    <t>Piedmont Natural Gas</t>
  </si>
  <si>
    <t>Pike Natural Gas</t>
  </si>
  <si>
    <t>PSE&amp;G</t>
  </si>
  <si>
    <t>S.W.V.A Gas Co</t>
  </si>
  <si>
    <t>SCE&amp;G</t>
  </si>
  <si>
    <t>Southern Indiana Gas and Electric Company</t>
  </si>
  <si>
    <t>Texas Gas Service</t>
  </si>
  <si>
    <t>TX El Paso</t>
  </si>
  <si>
    <t>The Brooklyn Union Gas  d/b/a National Grid NY</t>
  </si>
  <si>
    <t>The Peoples Gas Light and Coke Co.</t>
  </si>
  <si>
    <t>Union Gas Limited</t>
  </si>
  <si>
    <t>ON</t>
  </si>
  <si>
    <t>Valley Energy</t>
  </si>
  <si>
    <t>Washington Gas</t>
  </si>
  <si>
    <t>Average</t>
  </si>
  <si>
    <t>Missouri Gas Energy</t>
  </si>
  <si>
    <t>Rate Zone I</t>
  </si>
  <si>
    <t>Metropolitan Utilities District</t>
  </si>
  <si>
    <t>NE</t>
  </si>
  <si>
    <t>LA - LGS</t>
  </si>
  <si>
    <t>PECO</t>
  </si>
  <si>
    <t>SEMCO ENERGY</t>
  </si>
  <si>
    <t xml:space="preserve">SC </t>
  </si>
  <si>
    <t>Piedmont Natural Gas Co., Inc.</t>
  </si>
  <si>
    <t>Gainesville Regional Utilities</t>
  </si>
  <si>
    <t>Piedmont Natural Gas Company Inc.</t>
  </si>
  <si>
    <t>Intermountain Gas Co.</t>
  </si>
  <si>
    <t>2017 Gas General Rate Case</t>
  </si>
  <si>
    <t>Survey of Residential Monthly Minimum Charges of Gas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</si>
</sst>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38" fontId="7" fillId="2" borderId="0" applyNumberFormat="0" applyBorder="0" applyAlignment="0" applyProtection="0"/>
    <xf numFmtId="10" fontId="7" fillId="3" borderId="1" applyNumberFormat="0" applyBorder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/>
    <xf numFmtId="44" fontId="4" fillId="0" borderId="0" xfId="2" applyFont="1" applyFill="1" applyBorder="1" applyAlignment="1">
      <alignment horizontal="right"/>
    </xf>
    <xf numFmtId="164" fontId="3" fillId="0" borderId="0" xfId="8" applyNumberFormat="1" applyFont="1" applyFill="1" applyBorder="1"/>
    <xf numFmtId="44" fontId="1" fillId="0" borderId="0" xfId="2" applyFont="1" applyFill="1" applyBorder="1"/>
    <xf numFmtId="164" fontId="1" fillId="0" borderId="0" xfId="8" applyNumberFormat="1" applyFont="1" applyFill="1" applyBorder="1"/>
    <xf numFmtId="0" fontId="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left"/>
    </xf>
    <xf numFmtId="44" fontId="1" fillId="0" borderId="0" xfId="11" applyNumberFormat="1" applyFont="1" applyFill="1" applyBorder="1"/>
    <xf numFmtId="44" fontId="3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44" fontId="5" fillId="0" borderId="0" xfId="2" applyFont="1" applyFill="1" applyBorder="1" applyAlignment="1">
      <alignment horizontal="right"/>
    </xf>
    <xf numFmtId="0" fontId="9" fillId="0" borderId="0" xfId="0" applyFont="1" applyAlignment="1">
      <alignment horizontal="center"/>
    </xf>
  </cellXfs>
  <cellStyles count="12">
    <cellStyle name="Comma 2" xfId="1"/>
    <cellStyle name="Currency" xfId="2" builtinId="4"/>
    <cellStyle name="Currency 2" xfId="3"/>
    <cellStyle name="Grey" xfId="4"/>
    <cellStyle name="Input [yellow]" xfId="5"/>
    <cellStyle name="Normal" xfId="0" builtinId="0"/>
    <cellStyle name="Normal - Style1" xfId="6"/>
    <cellStyle name="Normal 2" xfId="7"/>
    <cellStyle name="Normal_Popoff Block Spread formulas 41-85-87-57Comp" xfId="11"/>
    <cellStyle name="Percent" xfId="8" builtinId="5"/>
    <cellStyle name="Percent [2]" xfId="9"/>
    <cellStyle name="Percent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omparisons/ELEC%20Rate%20comparisons/Utility%20Rates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asan/Desktop/Customers%201-94%20to%2012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UTILITY WEB SITES"/>
      <sheetName val="Master"/>
      <sheetName val="Res kWh &amp; Cust Count"/>
      <sheetName val="SCH7 "/>
      <sheetName val="SCH24C"/>
      <sheetName val="SCH24I"/>
      <sheetName val="SCH25C"/>
      <sheetName val="SCH25I"/>
      <sheetName val="SCH26C"/>
      <sheetName val="SCH26I"/>
      <sheetName val="SCH31C"/>
      <sheetName val="SCH31I"/>
      <sheetName val="SCH49C"/>
      <sheetName val="SCH49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50">
          <cell r="A650" t="str">
            <v>PACIFIC POWER &amp; LIGHT (WA)</v>
          </cell>
        </row>
        <row r="651">
          <cell r="E651" t="str">
            <v>Puget Sound Energy</v>
          </cell>
        </row>
        <row r="652">
          <cell r="E652" t="str">
            <v>Schedule 26 (GT350 KW) - Grocery Store</v>
          </cell>
        </row>
        <row r="655">
          <cell r="E655" t="str">
            <v>PUGET SOUND ENERGY</v>
          </cell>
          <cell r="H655" t="str">
            <v>Pacific Power (Washington)</v>
          </cell>
          <cell r="K655" t="str">
            <v>Amount</v>
          </cell>
          <cell r="L655" t="str">
            <v>Percent</v>
          </cell>
        </row>
        <row r="656">
          <cell r="A656" t="str">
            <v>Month</v>
          </cell>
          <cell r="B656" t="str">
            <v>KWH</v>
          </cell>
          <cell r="C656" t="str">
            <v>KW</v>
          </cell>
          <cell r="D656" t="str">
            <v>ENERGY</v>
          </cell>
          <cell r="E656" t="str">
            <v>DEMAND</v>
          </cell>
          <cell r="F656" t="str">
            <v>TOTAL</v>
          </cell>
          <cell r="G656" t="str">
            <v>ENERGY</v>
          </cell>
          <cell r="H656" t="str">
            <v>DEMAND</v>
          </cell>
          <cell r="I656" t="str">
            <v>KVAR</v>
          </cell>
          <cell r="J656" t="str">
            <v>TOTAL</v>
          </cell>
          <cell r="K656" t="str">
            <v>Difference</v>
          </cell>
          <cell r="L656" t="str">
            <v>Difference</v>
          </cell>
        </row>
        <row r="658">
          <cell r="A658" t="str">
            <v>January</v>
          </cell>
          <cell r="B658">
            <v>201480</v>
          </cell>
          <cell r="C658">
            <v>336</v>
          </cell>
          <cell r="D658">
            <v>9934.3449200000014</v>
          </cell>
          <cell r="E658">
            <v>2380.8749699999998</v>
          </cell>
          <cell r="F658">
            <v>12315.21989</v>
          </cell>
          <cell r="G658">
            <v>7251.5727999999999</v>
          </cell>
          <cell r="H658">
            <v>567.84</v>
          </cell>
          <cell r="I658">
            <v>8.4087551906403242</v>
          </cell>
          <cell r="J658">
            <v>7827.8215551906405</v>
          </cell>
          <cell r="K658">
            <v>-4487.3983348093598</v>
          </cell>
          <cell r="L658">
            <v>-0.36437825510960975</v>
          </cell>
        </row>
        <row r="659">
          <cell r="A659" t="str">
            <v>February</v>
          </cell>
          <cell r="B659">
            <v>189170</v>
          </cell>
          <cell r="C659">
            <v>344</v>
          </cell>
          <cell r="D659">
            <v>9328.951430000001</v>
          </cell>
          <cell r="E659">
            <v>2429.6898799999999</v>
          </cell>
          <cell r="F659">
            <v>11758.641310000001</v>
          </cell>
          <cell r="G659">
            <v>6840.9111999999996</v>
          </cell>
          <cell r="H659">
            <v>581.36</v>
          </cell>
          <cell r="I659">
            <v>8.6089636475603424</v>
          </cell>
          <cell r="J659">
            <v>7430.8801636475591</v>
          </cell>
          <cell r="K659">
            <v>-4327.7611463524418</v>
          </cell>
          <cell r="L659">
            <v>-0.36804942274001906</v>
          </cell>
        </row>
        <row r="660">
          <cell r="A660" t="str">
            <v>March</v>
          </cell>
          <cell r="B660">
            <v>208980</v>
          </cell>
          <cell r="C660">
            <v>339</v>
          </cell>
          <cell r="D660">
            <v>10303.18742</v>
          </cell>
          <cell r="E660">
            <v>2404.7561399999995</v>
          </cell>
          <cell r="F660">
            <v>12707.94356</v>
          </cell>
          <cell r="G660">
            <v>7501.7727999999997</v>
          </cell>
          <cell r="H660">
            <v>572.91</v>
          </cell>
          <cell r="I660">
            <v>8.4838333619853259</v>
          </cell>
          <cell r="J660">
            <v>8083.1666333619851</v>
          </cell>
          <cell r="K660">
            <v>-4624.7769266380146</v>
          </cell>
          <cell r="L660">
            <v>-0.36392803483918013</v>
          </cell>
        </row>
        <row r="661">
          <cell r="A661" t="str">
            <v>April</v>
          </cell>
          <cell r="B661">
            <v>204640</v>
          </cell>
          <cell r="C661">
            <v>347</v>
          </cell>
          <cell r="D661">
            <v>9333.8104000000003</v>
          </cell>
          <cell r="E661">
            <v>1659.1393700000001</v>
          </cell>
          <cell r="F661">
            <v>10992.949770000001</v>
          </cell>
          <cell r="G661">
            <v>7356.9903999999988</v>
          </cell>
          <cell r="H661">
            <v>586.42999999999995</v>
          </cell>
          <cell r="I661">
            <v>8.6840418189053334</v>
          </cell>
          <cell r="J661">
            <v>7952.104441818904</v>
          </cell>
          <cell r="K661">
            <v>-3040.8453281810971</v>
          </cell>
          <cell r="L661">
            <v>-0.27661777701191992</v>
          </cell>
        </row>
        <row r="662">
          <cell r="A662" t="str">
            <v>May</v>
          </cell>
          <cell r="B662">
            <v>218610</v>
          </cell>
          <cell r="C662">
            <v>363</v>
          </cell>
          <cell r="D662">
            <v>9969.2358499999991</v>
          </cell>
          <cell r="E662">
            <v>1737.72802</v>
          </cell>
          <cell r="F662">
            <v>11706.96387</v>
          </cell>
          <cell r="G662">
            <v>7823.0295999999998</v>
          </cell>
          <cell r="H662">
            <v>410.18999999999994</v>
          </cell>
          <cell r="I662">
            <v>9.0844587327453326</v>
          </cell>
          <cell r="J662">
            <v>8242.304058732745</v>
          </cell>
          <cell r="K662">
            <v>-3464.6598112672546</v>
          </cell>
          <cell r="L662">
            <v>-0.29594862081583029</v>
          </cell>
        </row>
        <row r="663">
          <cell r="A663" t="str">
            <v>June</v>
          </cell>
          <cell r="B663">
            <v>182840</v>
          </cell>
          <cell r="C663">
            <v>363</v>
          </cell>
          <cell r="D663">
            <v>8342.2373999999982</v>
          </cell>
          <cell r="E663">
            <v>1721.26704</v>
          </cell>
          <cell r="F663">
            <v>10063.504439999999</v>
          </cell>
          <cell r="G663">
            <v>6629.7424000000001</v>
          </cell>
          <cell r="H663">
            <v>410.18999999999994</v>
          </cell>
          <cell r="I663">
            <v>9.0844587327453326</v>
          </cell>
          <cell r="J663">
            <v>7049.0168587327453</v>
          </cell>
          <cell r="K663">
            <v>-3014.4875812672535</v>
          </cell>
          <cell r="L663">
            <v>-0.29954650482245471</v>
          </cell>
        </row>
        <row r="664">
          <cell r="A664" t="str">
            <v>July</v>
          </cell>
          <cell r="B664">
            <v>227060</v>
          </cell>
          <cell r="C664">
            <v>375</v>
          </cell>
          <cell r="D664">
            <v>10353.5841</v>
          </cell>
          <cell r="E664">
            <v>1795.7365199999999</v>
          </cell>
          <cell r="F664">
            <v>12149.32062</v>
          </cell>
          <cell r="G664">
            <v>8104.9215999999988</v>
          </cell>
          <cell r="H664">
            <v>423.74999999999994</v>
          </cell>
          <cell r="I664">
            <v>9.3847714181253554</v>
          </cell>
          <cell r="J664">
            <v>8538.0563714181226</v>
          </cell>
          <cell r="K664">
            <v>-3611.2642485818778</v>
          </cell>
          <cell r="L664">
            <v>-0.29724001543239198</v>
          </cell>
        </row>
        <row r="665">
          <cell r="A665" t="str">
            <v>August</v>
          </cell>
          <cell r="B665">
            <v>225680</v>
          </cell>
          <cell r="C665">
            <v>363</v>
          </cell>
          <cell r="D665">
            <v>10290.8148</v>
          </cell>
          <cell r="E665">
            <v>1740.9812299999999</v>
          </cell>
          <cell r="F665">
            <v>12031.79603</v>
          </cell>
          <cell r="G665">
            <v>8058.8847999999998</v>
          </cell>
          <cell r="H665">
            <v>410.18999999999994</v>
          </cell>
          <cell r="I665">
            <v>9.0844587327453326</v>
          </cell>
          <cell r="J665">
            <v>8478.159258732745</v>
          </cell>
          <cell r="K665">
            <v>-3553.6367712672545</v>
          </cell>
          <cell r="L665">
            <v>-0.29535380772801001</v>
          </cell>
        </row>
        <row r="666">
          <cell r="A666" t="str">
            <v>September</v>
          </cell>
          <cell r="B666">
            <v>210020</v>
          </cell>
          <cell r="C666">
            <v>358</v>
          </cell>
          <cell r="D666">
            <v>9578.5196999999989</v>
          </cell>
          <cell r="E666">
            <v>1711.22488</v>
          </cell>
          <cell r="F666">
            <v>11289.744579999999</v>
          </cell>
          <cell r="G666">
            <v>7536.4671999999991</v>
          </cell>
          <cell r="H666">
            <v>404.53999999999996</v>
          </cell>
          <cell r="I666">
            <v>8.9593284471703409</v>
          </cell>
          <cell r="J666">
            <v>7949.9665284471694</v>
          </cell>
          <cell r="K666">
            <v>-3339.7780515528293</v>
          </cell>
          <cell r="L666">
            <v>-0.29582405765576936</v>
          </cell>
        </row>
        <row r="667">
          <cell r="A667" t="str">
            <v>October</v>
          </cell>
          <cell r="B667">
            <v>157510</v>
          </cell>
          <cell r="C667">
            <v>342</v>
          </cell>
          <cell r="D667">
            <v>7771.9442900000004</v>
          </cell>
          <cell r="E667">
            <v>2401.50164</v>
          </cell>
          <cell r="F667">
            <v>10173.44593</v>
          </cell>
          <cell r="G667">
            <v>5784.7335999999996</v>
          </cell>
          <cell r="H667">
            <v>386.46</v>
          </cell>
          <cell r="I667">
            <v>8.5589115333303027</v>
          </cell>
          <cell r="J667">
            <v>6179.7525115333301</v>
          </cell>
          <cell r="K667">
            <v>-3993.6934184666698</v>
          </cell>
          <cell r="L667">
            <v>-0.39256053906866051</v>
          </cell>
        </row>
        <row r="668">
          <cell r="A668" t="str">
            <v>November</v>
          </cell>
          <cell r="B668">
            <v>198640</v>
          </cell>
          <cell r="C668">
            <v>343</v>
          </cell>
          <cell r="D668">
            <v>9794.6765600000017</v>
          </cell>
          <cell r="E668">
            <v>2427.23803</v>
          </cell>
          <cell r="F668">
            <v>12221.914590000002</v>
          </cell>
          <cell r="G668">
            <v>7156.8303999999989</v>
          </cell>
          <cell r="H668">
            <v>579.66999999999996</v>
          </cell>
          <cell r="I668">
            <v>8.5839375904453288</v>
          </cell>
          <cell r="J668">
            <v>7745.0843375904442</v>
          </cell>
          <cell r="K668">
            <v>-4476.8302524095579</v>
          </cell>
          <cell r="L668">
            <v>-0.36629533118096824</v>
          </cell>
        </row>
        <row r="669">
          <cell r="A669" t="str">
            <v>December</v>
          </cell>
          <cell r="B669">
            <v>198660</v>
          </cell>
          <cell r="C669">
            <v>338</v>
          </cell>
          <cell r="D669">
            <v>9795.6601400000018</v>
          </cell>
          <cell r="E669">
            <v>2393.1971199999998</v>
          </cell>
          <cell r="F669">
            <v>12188.857260000001</v>
          </cell>
          <cell r="G669">
            <v>7157.4975999999997</v>
          </cell>
          <cell r="H669">
            <v>571.22</v>
          </cell>
          <cell r="I669">
            <v>8.4588073048703247</v>
          </cell>
          <cell r="J669">
            <v>7737.1764073048698</v>
          </cell>
          <cell r="K669">
            <v>-4451.6808526951309</v>
          </cell>
          <cell r="L669">
            <v>-0.36522544794286405</v>
          </cell>
        </row>
        <row r="671">
          <cell r="A671" t="str">
            <v xml:space="preserve">  TOTAL</v>
          </cell>
          <cell r="B671">
            <v>2423290</v>
          </cell>
          <cell r="D671">
            <v>114796.96701000001</v>
          </cell>
          <cell r="E671">
            <v>24803.33484</v>
          </cell>
          <cell r="F671">
            <v>139600.30184999999</v>
          </cell>
          <cell r="G671">
            <v>87203.354400000011</v>
          </cell>
          <cell r="H671">
            <v>5904.75</v>
          </cell>
          <cell r="I671">
            <v>105.38472651126897</v>
          </cell>
          <cell r="J671">
            <v>93213.489126511253</v>
          </cell>
          <cell r="K671">
            <v>-46386.812723488736</v>
          </cell>
          <cell r="L671">
            <v>-0.33228304028548017</v>
          </cell>
        </row>
        <row r="673">
          <cell r="A673" t="str">
            <v>Monthly Average</v>
          </cell>
          <cell r="B673">
            <v>201940.83333333334</v>
          </cell>
          <cell r="C673">
            <v>350.91666666666669</v>
          </cell>
          <cell r="D673">
            <v>9566.4139175</v>
          </cell>
          <cell r="E673">
            <v>2066.9445700000001</v>
          </cell>
          <cell r="F673">
            <v>11633.3584875</v>
          </cell>
          <cell r="G673">
            <v>7266.9462000000012</v>
          </cell>
          <cell r="H673">
            <v>492.0625</v>
          </cell>
          <cell r="I673">
            <v>8.7820605426057465</v>
          </cell>
          <cell r="J673">
            <v>7767.7907605426044</v>
          </cell>
          <cell r="K673">
            <v>-3865.5677269573948</v>
          </cell>
          <cell r="L673">
            <v>-0.33228304028548017</v>
          </cell>
        </row>
        <row r="675">
          <cell r="A675" t="str">
            <v>Average Cents/KWH</v>
          </cell>
          <cell r="D675">
            <v>4.7372360307680879</v>
          </cell>
          <cell r="F675">
            <v>5.7607757160719517</v>
          </cell>
          <cell r="G675">
            <v>3.5985521501760007</v>
          </cell>
          <cell r="J675">
            <v>3.8465676467327992</v>
          </cell>
          <cell r="K675">
            <v>-1.9142080693391526</v>
          </cell>
          <cell r="L675">
            <v>-0.33228304028548028</v>
          </cell>
        </row>
        <row r="678">
          <cell r="A678" t="str">
            <v>PACIFIC POWER &amp; LIGHT (WA)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94 to 6-94"/>
      <sheetName val="7-94 to 6-95"/>
      <sheetName val="7-95 to 12-95"/>
      <sheetName val="1996 Customer Count"/>
      <sheetName val="1-97 to 12-97"/>
      <sheetName val="1-98 to 5-99"/>
      <sheetName val="6-99 to 8-99"/>
      <sheetName val="9-99 to 6-00"/>
      <sheetName val="7-00 to 11-02"/>
      <sheetName val="12-02 to 12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topLeftCell="A28" zoomScaleNormal="100" workbookViewId="0">
      <selection activeCell="A3" sqref="A3:F3"/>
    </sheetView>
  </sheetViews>
  <sheetFormatPr defaultColWidth="9.109375" defaultRowHeight="13.2" x14ac:dyDescent="0.25"/>
  <cols>
    <col min="1" max="1" width="6.33203125" style="1" customWidth="1"/>
    <col min="2" max="2" width="52.33203125" style="1" bestFit="1" customWidth="1"/>
    <col min="3" max="3" width="22.33203125" style="1" bestFit="1" customWidth="1"/>
    <col min="4" max="5" width="9.88671875" style="1" customWidth="1"/>
    <col min="6" max="9" width="6.88671875" style="1" customWidth="1"/>
    <col min="10" max="16384" width="9.109375" style="1"/>
  </cols>
  <sheetData>
    <row r="1" spans="1:6" ht="17.399999999999999" x14ac:dyDescent="0.3">
      <c r="A1" s="19" t="s">
        <v>0</v>
      </c>
      <c r="B1" s="19"/>
      <c r="C1" s="19"/>
      <c r="D1" s="19"/>
      <c r="E1" s="19"/>
      <c r="F1" s="19"/>
    </row>
    <row r="2" spans="1:6" ht="17.399999999999999" x14ac:dyDescent="0.3">
      <c r="A2" s="19" t="s">
        <v>131</v>
      </c>
      <c r="B2" s="19"/>
      <c r="C2" s="19"/>
      <c r="D2" s="19"/>
      <c r="E2" s="19"/>
      <c r="F2" s="19"/>
    </row>
    <row r="3" spans="1:6" ht="17.399999999999999" x14ac:dyDescent="0.3">
      <c r="A3" s="19" t="s">
        <v>130</v>
      </c>
      <c r="B3" s="19"/>
      <c r="C3" s="19"/>
      <c r="D3" s="19"/>
      <c r="E3" s="19"/>
      <c r="F3" s="19"/>
    </row>
    <row r="4" spans="1:6" x14ac:dyDescent="0.25">
      <c r="A4" s="3"/>
      <c r="B4" s="3"/>
      <c r="C4" s="3"/>
      <c r="D4" s="3"/>
      <c r="E4" s="3"/>
    </row>
    <row r="5" spans="1:6" x14ac:dyDescent="0.25">
      <c r="B5" s="2"/>
      <c r="C5" s="2"/>
      <c r="D5" s="2"/>
    </row>
    <row r="6" spans="1:6" x14ac:dyDescent="0.25">
      <c r="A6" s="10" t="s">
        <v>1</v>
      </c>
      <c r="B6" s="11" t="s">
        <v>65</v>
      </c>
      <c r="C6" s="12" t="s">
        <v>66</v>
      </c>
      <c r="D6" s="13" t="s">
        <v>2</v>
      </c>
      <c r="E6" s="10" t="s">
        <v>3</v>
      </c>
    </row>
    <row r="7" spans="1:6" x14ac:dyDescent="0.25">
      <c r="A7" s="5">
        <v>1</v>
      </c>
      <c r="B7" s="4" t="s">
        <v>71</v>
      </c>
      <c r="C7" s="4" t="s">
        <v>72</v>
      </c>
      <c r="D7" s="6">
        <v>41.6</v>
      </c>
      <c r="E7" s="9">
        <f t="shared" ref="E7:E38" ca="1" si="0">_xlfn.PERCENTRANK.INC(D$7:D$98,D7)</f>
        <v>1</v>
      </c>
    </row>
    <row r="8" spans="1:6" x14ac:dyDescent="0.25">
      <c r="A8" s="5">
        <v>2</v>
      </c>
      <c r="B8" s="4" t="s">
        <v>73</v>
      </c>
      <c r="C8" s="4" t="s">
        <v>72</v>
      </c>
      <c r="D8" s="6">
        <v>28.53</v>
      </c>
      <c r="E8" s="9">
        <f t="shared" ca="1" si="0"/>
        <v>0.98899999999999999</v>
      </c>
    </row>
    <row r="9" spans="1:6" x14ac:dyDescent="0.25">
      <c r="A9" s="5">
        <v>3</v>
      </c>
      <c r="B9" s="4" t="s">
        <v>84</v>
      </c>
      <c r="C9" s="4" t="s">
        <v>5</v>
      </c>
      <c r="D9" s="6">
        <v>26.73</v>
      </c>
      <c r="E9" s="9">
        <f t="shared" ca="1" si="0"/>
        <v>0.97799999999999998</v>
      </c>
    </row>
    <row r="10" spans="1:6" x14ac:dyDescent="0.25">
      <c r="A10" s="5">
        <v>4</v>
      </c>
      <c r="B10" s="4" t="s">
        <v>118</v>
      </c>
      <c r="C10" s="4" t="s">
        <v>4</v>
      </c>
      <c r="D10" s="6">
        <v>26.07</v>
      </c>
      <c r="E10" s="9">
        <f t="shared" ca="1" si="0"/>
        <v>0.96699999999999997</v>
      </c>
    </row>
    <row r="11" spans="1:6" x14ac:dyDescent="0.25">
      <c r="A11" s="5">
        <v>5</v>
      </c>
      <c r="B11" s="4" t="s">
        <v>15</v>
      </c>
      <c r="C11" s="4" t="s">
        <v>5</v>
      </c>
      <c r="D11" s="6">
        <v>24.29</v>
      </c>
      <c r="E11" s="9">
        <f t="shared" ca="1" si="0"/>
        <v>0.95599999999999996</v>
      </c>
    </row>
    <row r="12" spans="1:6" x14ac:dyDescent="0.25">
      <c r="A12" s="5">
        <v>6</v>
      </c>
      <c r="B12" s="4" t="s">
        <v>9</v>
      </c>
      <c r="C12" s="4" t="s">
        <v>10</v>
      </c>
      <c r="D12" s="6">
        <v>24.01</v>
      </c>
      <c r="E12" s="9">
        <f t="shared" ca="1" si="0"/>
        <v>0.94499999999999995</v>
      </c>
    </row>
    <row r="13" spans="1:6" x14ac:dyDescent="0.25">
      <c r="A13" s="5">
        <v>7</v>
      </c>
      <c r="B13" s="4" t="s">
        <v>113</v>
      </c>
      <c r="C13" s="4" t="s">
        <v>114</v>
      </c>
      <c r="D13" s="6">
        <v>23.73</v>
      </c>
      <c r="E13" s="9">
        <f t="shared" ca="1" si="0"/>
        <v>0.93400000000000005</v>
      </c>
    </row>
    <row r="14" spans="1:6" x14ac:dyDescent="0.25">
      <c r="A14" s="5">
        <v>8</v>
      </c>
      <c r="B14" s="4" t="s">
        <v>6</v>
      </c>
      <c r="C14" s="4" t="s">
        <v>4</v>
      </c>
      <c r="D14" s="6">
        <v>23.46</v>
      </c>
      <c r="E14" s="9">
        <f t="shared" ca="1" si="0"/>
        <v>0.92300000000000004</v>
      </c>
    </row>
    <row r="15" spans="1:6" x14ac:dyDescent="0.25">
      <c r="A15" s="5">
        <v>9</v>
      </c>
      <c r="B15" s="4" t="s">
        <v>92</v>
      </c>
      <c r="C15" s="4" t="s">
        <v>10</v>
      </c>
      <c r="D15" s="6">
        <v>23</v>
      </c>
      <c r="E15" s="9">
        <f t="shared" ca="1" si="0"/>
        <v>0.90200000000000002</v>
      </c>
    </row>
    <row r="16" spans="1:6" x14ac:dyDescent="0.25">
      <c r="A16" s="5">
        <v>10</v>
      </c>
      <c r="B16" s="4" t="s">
        <v>111</v>
      </c>
      <c r="C16" s="5" t="s">
        <v>10</v>
      </c>
      <c r="D16" s="8">
        <v>23</v>
      </c>
      <c r="E16" s="9">
        <f t="shared" ca="1" si="0"/>
        <v>0.90200000000000002</v>
      </c>
    </row>
    <row r="17" spans="1:5" ht="13.5" customHeight="1" x14ac:dyDescent="0.25">
      <c r="A17" s="5">
        <v>11</v>
      </c>
      <c r="B17" s="4" t="s">
        <v>85</v>
      </c>
      <c r="C17" s="4" t="s">
        <v>10</v>
      </c>
      <c r="D17" s="6">
        <v>22.86</v>
      </c>
      <c r="E17" s="9">
        <f t="shared" ca="1" si="0"/>
        <v>0.89100000000000001</v>
      </c>
    </row>
    <row r="18" spans="1:5" ht="13.5" customHeight="1" x14ac:dyDescent="0.25">
      <c r="A18" s="5">
        <v>12</v>
      </c>
      <c r="B18" s="4" t="s">
        <v>102</v>
      </c>
      <c r="C18" s="4" t="s">
        <v>10</v>
      </c>
      <c r="D18" s="6">
        <v>22.31</v>
      </c>
      <c r="E18" s="9">
        <f t="shared" ca="1" si="0"/>
        <v>0.88</v>
      </c>
    </row>
    <row r="19" spans="1:5" ht="13.5" customHeight="1" x14ac:dyDescent="0.25">
      <c r="A19" s="5">
        <v>13</v>
      </c>
      <c r="B19" s="4" t="s">
        <v>86</v>
      </c>
      <c r="C19" s="4" t="s">
        <v>5</v>
      </c>
      <c r="D19" s="6">
        <v>22.07</v>
      </c>
      <c r="E19" s="9">
        <f t="shared" ca="1" si="0"/>
        <v>0.86899999999999999</v>
      </c>
    </row>
    <row r="20" spans="1:5" x14ac:dyDescent="0.25">
      <c r="A20" s="5">
        <v>14</v>
      </c>
      <c r="B20" s="4" t="s">
        <v>94</v>
      </c>
      <c r="C20" s="4" t="s">
        <v>47</v>
      </c>
      <c r="D20" s="6">
        <v>22.04</v>
      </c>
      <c r="E20" s="9">
        <f t="shared" ca="1" si="0"/>
        <v>0.85799999999999998</v>
      </c>
    </row>
    <row r="21" spans="1:5" x14ac:dyDescent="0.25">
      <c r="A21" s="5">
        <v>15</v>
      </c>
      <c r="B21" s="4" t="s">
        <v>74</v>
      </c>
      <c r="C21" s="4" t="s">
        <v>42</v>
      </c>
      <c r="D21" s="6">
        <v>21.66</v>
      </c>
      <c r="E21" s="9">
        <f t="shared" ca="1" si="0"/>
        <v>0.84699999999999998</v>
      </c>
    </row>
    <row r="22" spans="1:5" x14ac:dyDescent="0.25">
      <c r="A22" s="5">
        <v>16</v>
      </c>
      <c r="B22" s="4" t="s">
        <v>67</v>
      </c>
      <c r="C22" s="4" t="s">
        <v>119</v>
      </c>
      <c r="D22" s="6">
        <v>21.42</v>
      </c>
      <c r="E22" s="9">
        <f t="shared" ca="1" si="0"/>
        <v>0.83599999999999997</v>
      </c>
    </row>
    <row r="23" spans="1:5" x14ac:dyDescent="0.25">
      <c r="A23" s="5">
        <v>17</v>
      </c>
      <c r="B23" s="4" t="s">
        <v>67</v>
      </c>
      <c r="C23" s="4" t="s">
        <v>68</v>
      </c>
      <c r="D23" s="6">
        <v>21.37</v>
      </c>
      <c r="E23" s="9">
        <f t="shared" ca="1" si="0"/>
        <v>0.81499999999999995</v>
      </c>
    </row>
    <row r="24" spans="1:5" x14ac:dyDescent="0.25">
      <c r="A24" s="5">
        <v>18</v>
      </c>
      <c r="B24" s="4" t="s">
        <v>67</v>
      </c>
      <c r="C24" s="4" t="s">
        <v>69</v>
      </c>
      <c r="D24" s="6">
        <v>21.37</v>
      </c>
      <c r="E24" s="9">
        <f t="shared" ca="1" si="0"/>
        <v>0.81499999999999995</v>
      </c>
    </row>
    <row r="25" spans="1:5" x14ac:dyDescent="0.25">
      <c r="A25" s="5">
        <v>19</v>
      </c>
      <c r="B25" s="4" t="s">
        <v>98</v>
      </c>
      <c r="C25" s="4" t="s">
        <v>10</v>
      </c>
      <c r="D25" s="6">
        <v>20.77</v>
      </c>
      <c r="E25" s="9">
        <f t="shared" ca="1" si="0"/>
        <v>0.80400000000000005</v>
      </c>
    </row>
    <row r="26" spans="1:5" ht="12.75" customHeight="1" x14ac:dyDescent="0.25">
      <c r="A26" s="5">
        <v>20</v>
      </c>
      <c r="B26" s="4" t="s">
        <v>112</v>
      </c>
      <c r="C26" s="4" t="s">
        <v>7</v>
      </c>
      <c r="D26" s="6">
        <v>20.21</v>
      </c>
      <c r="E26" s="9">
        <f t="shared" ca="1" si="0"/>
        <v>0.79300000000000004</v>
      </c>
    </row>
    <row r="27" spans="1:5" ht="12.75" customHeight="1" x14ac:dyDescent="0.25">
      <c r="A27" s="5">
        <v>21</v>
      </c>
      <c r="B27" s="4" t="s">
        <v>74</v>
      </c>
      <c r="C27" s="4" t="s">
        <v>80</v>
      </c>
      <c r="D27" s="6">
        <v>20.170000000000002</v>
      </c>
      <c r="E27" s="9">
        <f t="shared" ca="1" si="0"/>
        <v>0.78200000000000003</v>
      </c>
    </row>
    <row r="28" spans="1:5" ht="12.75" customHeight="1" x14ac:dyDescent="0.25">
      <c r="A28" s="5">
        <v>22</v>
      </c>
      <c r="B28" s="4" t="s">
        <v>11</v>
      </c>
      <c r="C28" s="4" t="s">
        <v>12</v>
      </c>
      <c r="D28" s="6">
        <v>20.100000000000001</v>
      </c>
      <c r="E28" s="9">
        <f t="shared" ca="1" si="0"/>
        <v>0.77100000000000002</v>
      </c>
    </row>
    <row r="29" spans="1:5" ht="12.75" customHeight="1" x14ac:dyDescent="0.25">
      <c r="A29" s="5">
        <v>23</v>
      </c>
      <c r="B29" s="4" t="s">
        <v>74</v>
      </c>
      <c r="C29" s="4" t="s">
        <v>20</v>
      </c>
      <c r="D29" s="6">
        <v>19.21</v>
      </c>
      <c r="E29" s="9">
        <f t="shared" ca="1" si="0"/>
        <v>0.76</v>
      </c>
    </row>
    <row r="30" spans="1:5" ht="12.75" customHeight="1" x14ac:dyDescent="0.25">
      <c r="A30" s="5">
        <v>24</v>
      </c>
      <c r="B30" s="4" t="s">
        <v>74</v>
      </c>
      <c r="C30" s="4" t="s">
        <v>19</v>
      </c>
      <c r="D30" s="6">
        <v>18.91</v>
      </c>
      <c r="E30" s="9">
        <f t="shared" ca="1" si="0"/>
        <v>0.75</v>
      </c>
    </row>
    <row r="31" spans="1:5" ht="12.75" customHeight="1" x14ac:dyDescent="0.25">
      <c r="A31" s="5">
        <v>25</v>
      </c>
      <c r="B31" s="4" t="s">
        <v>13</v>
      </c>
      <c r="C31" s="4" t="s">
        <v>14</v>
      </c>
      <c r="D31" s="6">
        <v>18.48</v>
      </c>
      <c r="E31" s="9">
        <f t="shared" ca="1" si="0"/>
        <v>0.73899999999999999</v>
      </c>
    </row>
    <row r="32" spans="1:5" ht="12.75" customHeight="1" x14ac:dyDescent="0.25">
      <c r="A32" s="5">
        <v>26</v>
      </c>
      <c r="B32" s="4" t="s">
        <v>74</v>
      </c>
      <c r="C32" s="4" t="s">
        <v>22</v>
      </c>
      <c r="D32" s="6">
        <v>18.3</v>
      </c>
      <c r="E32" s="9">
        <f t="shared" ca="1" si="0"/>
        <v>0.72799999999999998</v>
      </c>
    </row>
    <row r="33" spans="1:5" x14ac:dyDescent="0.25">
      <c r="A33" s="5">
        <v>27</v>
      </c>
      <c r="B33" s="4" t="s">
        <v>120</v>
      </c>
      <c r="C33" s="4" t="s">
        <v>121</v>
      </c>
      <c r="D33" s="6">
        <v>18.190000000000001</v>
      </c>
      <c r="E33" s="9">
        <f t="shared" ca="1" si="0"/>
        <v>0.71699999999999997</v>
      </c>
    </row>
    <row r="34" spans="1:5" x14ac:dyDescent="0.25">
      <c r="A34" s="5">
        <v>28</v>
      </c>
      <c r="B34" s="4" t="s">
        <v>28</v>
      </c>
      <c r="C34" s="4" t="s">
        <v>20</v>
      </c>
      <c r="D34" s="6">
        <v>17.940000000000001</v>
      </c>
      <c r="E34" s="9">
        <f t="shared" ca="1" si="0"/>
        <v>0.70599999999999996</v>
      </c>
    </row>
    <row r="35" spans="1:5" x14ac:dyDescent="0.25">
      <c r="A35" s="5">
        <v>29</v>
      </c>
      <c r="B35" s="4" t="s">
        <v>16</v>
      </c>
      <c r="C35" s="4" t="s">
        <v>7</v>
      </c>
      <c r="D35" s="6">
        <v>17.86</v>
      </c>
      <c r="E35" s="9">
        <f t="shared" ca="1" si="0"/>
        <v>0.69499999999999995</v>
      </c>
    </row>
    <row r="36" spans="1:5" x14ac:dyDescent="0.25">
      <c r="A36" s="5">
        <v>30</v>
      </c>
      <c r="B36" s="4" t="s">
        <v>109</v>
      </c>
      <c r="C36" s="5" t="s">
        <v>110</v>
      </c>
      <c r="D36" s="8">
        <v>17.07</v>
      </c>
      <c r="E36" s="9">
        <f t="shared" ca="1" si="0"/>
        <v>0.68400000000000005</v>
      </c>
    </row>
    <row r="37" spans="1:5" x14ac:dyDescent="0.25">
      <c r="A37" s="5">
        <v>31</v>
      </c>
      <c r="B37" s="4" t="s">
        <v>87</v>
      </c>
      <c r="C37" s="4" t="s">
        <v>88</v>
      </c>
      <c r="D37" s="6">
        <v>17</v>
      </c>
      <c r="E37" s="9">
        <f t="shared" ca="1" si="0"/>
        <v>0.67300000000000004</v>
      </c>
    </row>
    <row r="38" spans="1:5" x14ac:dyDescent="0.25">
      <c r="A38" s="5">
        <v>32</v>
      </c>
      <c r="B38" s="4" t="s">
        <v>34</v>
      </c>
      <c r="C38" s="4" t="s">
        <v>24</v>
      </c>
      <c r="D38" s="6">
        <v>16.75</v>
      </c>
      <c r="E38" s="9">
        <f t="shared" ca="1" si="0"/>
        <v>0.66300000000000003</v>
      </c>
    </row>
    <row r="39" spans="1:5" x14ac:dyDescent="0.25">
      <c r="A39" s="5">
        <v>33</v>
      </c>
      <c r="B39" s="4" t="s">
        <v>104</v>
      </c>
      <c r="C39" s="4" t="s">
        <v>5</v>
      </c>
      <c r="D39" s="6">
        <v>16.739999999999998</v>
      </c>
      <c r="E39" s="9">
        <f t="shared" ref="E39:E70" ca="1" si="1">_xlfn.PERCENTRANK.INC(D$7:D$98,D39)</f>
        <v>0.65200000000000002</v>
      </c>
    </row>
    <row r="40" spans="1:5" x14ac:dyDescent="0.25">
      <c r="A40" s="5">
        <v>34</v>
      </c>
      <c r="B40" s="4" t="s">
        <v>17</v>
      </c>
      <c r="C40" s="4" t="s">
        <v>18</v>
      </c>
      <c r="D40" s="6">
        <v>16.5</v>
      </c>
      <c r="E40" s="9">
        <f t="shared" ca="1" si="1"/>
        <v>0.64100000000000001</v>
      </c>
    </row>
    <row r="41" spans="1:5" x14ac:dyDescent="0.25">
      <c r="A41" s="5">
        <v>35</v>
      </c>
      <c r="B41" s="4" t="s">
        <v>108</v>
      </c>
      <c r="C41" s="4" t="s">
        <v>27</v>
      </c>
      <c r="D41" s="6">
        <v>16.18</v>
      </c>
      <c r="E41" s="9">
        <f t="shared" ca="1" si="1"/>
        <v>0.63</v>
      </c>
    </row>
    <row r="42" spans="1:5" x14ac:dyDescent="0.25">
      <c r="A42" s="5">
        <v>36</v>
      </c>
      <c r="B42" s="4" t="s">
        <v>31</v>
      </c>
      <c r="C42" s="4" t="s">
        <v>19</v>
      </c>
      <c r="D42" s="6">
        <v>16.11</v>
      </c>
      <c r="E42" s="9">
        <f t="shared" ca="1" si="1"/>
        <v>0.61899999999999999</v>
      </c>
    </row>
    <row r="43" spans="1:5" x14ac:dyDescent="0.25">
      <c r="A43" s="5">
        <v>37</v>
      </c>
      <c r="B43" s="4" t="s">
        <v>38</v>
      </c>
      <c r="C43" s="4" t="s">
        <v>25</v>
      </c>
      <c r="D43" s="6">
        <v>15.92</v>
      </c>
      <c r="E43" s="9">
        <f t="shared" ca="1" si="1"/>
        <v>0.60799999999999998</v>
      </c>
    </row>
    <row r="44" spans="1:5" x14ac:dyDescent="0.25">
      <c r="A44" s="5">
        <v>38</v>
      </c>
      <c r="B44" s="4" t="s">
        <v>30</v>
      </c>
      <c r="C44" s="4" t="s">
        <v>29</v>
      </c>
      <c r="D44" s="6">
        <v>15.91</v>
      </c>
      <c r="E44" s="9">
        <f t="shared" ca="1" si="1"/>
        <v>0.59699999999999998</v>
      </c>
    </row>
    <row r="45" spans="1:5" x14ac:dyDescent="0.25">
      <c r="A45" s="5">
        <v>39</v>
      </c>
      <c r="B45" s="4" t="s">
        <v>70</v>
      </c>
      <c r="C45" s="4" t="s">
        <v>4</v>
      </c>
      <c r="D45" s="6">
        <v>15.77</v>
      </c>
      <c r="E45" s="9">
        <f t="shared" ca="1" si="1"/>
        <v>0.58599999999999997</v>
      </c>
    </row>
    <row r="46" spans="1:5" x14ac:dyDescent="0.25">
      <c r="A46" s="5">
        <v>40</v>
      </c>
      <c r="B46" s="4" t="s">
        <v>78</v>
      </c>
      <c r="C46" s="4" t="s">
        <v>79</v>
      </c>
      <c r="D46" s="6">
        <v>15.62</v>
      </c>
      <c r="E46" s="9">
        <f t="shared" ca="1" si="1"/>
        <v>0.56499999999999995</v>
      </c>
    </row>
    <row r="47" spans="1:5" x14ac:dyDescent="0.25">
      <c r="A47" s="5">
        <v>41</v>
      </c>
      <c r="B47" s="4" t="s">
        <v>109</v>
      </c>
      <c r="C47" s="5" t="s">
        <v>42</v>
      </c>
      <c r="D47" s="8">
        <v>15.43</v>
      </c>
      <c r="E47" s="9">
        <f t="shared" ca="1" si="1"/>
        <v>0.55400000000000005</v>
      </c>
    </row>
    <row r="48" spans="1:5" x14ac:dyDescent="0.25">
      <c r="A48" s="5">
        <v>42</v>
      </c>
      <c r="B48" s="4" t="s">
        <v>93</v>
      </c>
      <c r="C48" s="4" t="s">
        <v>23</v>
      </c>
      <c r="D48" s="6">
        <v>15.19</v>
      </c>
      <c r="E48" s="9">
        <f t="shared" ca="1" si="1"/>
        <v>0.54300000000000004</v>
      </c>
    </row>
    <row r="49" spans="1:5" x14ac:dyDescent="0.25">
      <c r="A49" s="5">
        <v>43</v>
      </c>
      <c r="B49" s="4" t="s">
        <v>91</v>
      </c>
      <c r="C49" s="4" t="s">
        <v>27</v>
      </c>
      <c r="D49" s="6">
        <v>14.3</v>
      </c>
      <c r="E49" s="9">
        <f t="shared" ca="1" si="1"/>
        <v>0.53200000000000003</v>
      </c>
    </row>
    <row r="50" spans="1:5" x14ac:dyDescent="0.25">
      <c r="A50" s="5">
        <v>44</v>
      </c>
      <c r="B50" s="4" t="s">
        <v>95</v>
      </c>
      <c r="C50" s="4" t="s">
        <v>32</v>
      </c>
      <c r="D50" s="6">
        <v>14.13</v>
      </c>
      <c r="E50" s="9">
        <f t="shared" ca="1" si="1"/>
        <v>0.52100000000000002</v>
      </c>
    </row>
    <row r="51" spans="1:5" x14ac:dyDescent="0.25">
      <c r="A51" s="5">
        <v>45</v>
      </c>
      <c r="B51" s="4" t="s">
        <v>78</v>
      </c>
      <c r="C51" s="4" t="s">
        <v>122</v>
      </c>
      <c r="D51" s="6">
        <v>14</v>
      </c>
      <c r="E51" s="9">
        <f t="shared" ca="1" si="1"/>
        <v>0.5</v>
      </c>
    </row>
    <row r="52" spans="1:5" x14ac:dyDescent="0.25">
      <c r="A52" s="5">
        <v>46</v>
      </c>
      <c r="B52" s="4" t="s">
        <v>26</v>
      </c>
      <c r="C52" s="4" t="s">
        <v>18</v>
      </c>
      <c r="D52" s="6">
        <v>14</v>
      </c>
      <c r="E52" s="9">
        <f t="shared" ca="1" si="1"/>
        <v>0.5</v>
      </c>
    </row>
    <row r="53" spans="1:5" x14ac:dyDescent="0.25">
      <c r="A53" s="5">
        <v>47</v>
      </c>
      <c r="B53" s="4" t="s">
        <v>41</v>
      </c>
      <c r="C53" s="4" t="s">
        <v>36</v>
      </c>
      <c r="D53" s="6">
        <v>13.67</v>
      </c>
      <c r="E53" s="9">
        <f t="shared" ca="1" si="1"/>
        <v>0.48899999999999999</v>
      </c>
    </row>
    <row r="54" spans="1:5" x14ac:dyDescent="0.25">
      <c r="A54" s="5">
        <v>48</v>
      </c>
      <c r="B54" s="4" t="s">
        <v>89</v>
      </c>
      <c r="C54" s="4" t="s">
        <v>90</v>
      </c>
      <c r="D54" s="6">
        <v>13.59</v>
      </c>
      <c r="E54" s="9">
        <f t="shared" ca="1" si="1"/>
        <v>0.47799999999999998</v>
      </c>
    </row>
    <row r="55" spans="1:5" x14ac:dyDescent="0.25">
      <c r="A55" s="5">
        <v>49</v>
      </c>
      <c r="B55" s="4" t="s">
        <v>37</v>
      </c>
      <c r="C55" s="4" t="s">
        <v>21</v>
      </c>
      <c r="D55" s="6">
        <v>13.52</v>
      </c>
      <c r="E55" s="9">
        <f t="shared" ca="1" si="1"/>
        <v>0.46700000000000003</v>
      </c>
    </row>
    <row r="56" spans="1:5" x14ac:dyDescent="0.25">
      <c r="A56" s="5">
        <v>50</v>
      </c>
      <c r="B56" s="4" t="s">
        <v>103</v>
      </c>
      <c r="C56" s="4" t="s">
        <v>22</v>
      </c>
      <c r="D56" s="6">
        <v>13.45</v>
      </c>
      <c r="E56" s="9">
        <f t="shared" ca="1" si="1"/>
        <v>0.45600000000000002</v>
      </c>
    </row>
    <row r="57" spans="1:5" x14ac:dyDescent="0.25">
      <c r="A57" s="5">
        <v>51</v>
      </c>
      <c r="B57" s="4" t="s">
        <v>74</v>
      </c>
      <c r="C57" s="4" t="s">
        <v>48</v>
      </c>
      <c r="D57" s="6">
        <v>13.23</v>
      </c>
      <c r="E57" s="9">
        <f t="shared" ca="1" si="1"/>
        <v>0.44500000000000001</v>
      </c>
    </row>
    <row r="58" spans="1:5" x14ac:dyDescent="0.25">
      <c r="A58" s="5">
        <v>52</v>
      </c>
      <c r="B58" s="4" t="s">
        <v>99</v>
      </c>
      <c r="C58" s="4" t="s">
        <v>7</v>
      </c>
      <c r="D58" s="6">
        <v>13.16</v>
      </c>
      <c r="E58" s="9">
        <f t="shared" ca="1" si="1"/>
        <v>0.434</v>
      </c>
    </row>
    <row r="59" spans="1:5" x14ac:dyDescent="0.25">
      <c r="A59" s="5">
        <v>53</v>
      </c>
      <c r="B59" s="4" t="s">
        <v>81</v>
      </c>
      <c r="C59" s="5" t="s">
        <v>25</v>
      </c>
      <c r="D59" s="8">
        <v>13</v>
      </c>
      <c r="E59" s="9">
        <f t="shared" ca="1" si="1"/>
        <v>0.42299999999999999</v>
      </c>
    </row>
    <row r="60" spans="1:5" x14ac:dyDescent="0.25">
      <c r="A60" s="5">
        <v>54</v>
      </c>
      <c r="B60" s="4" t="s">
        <v>33</v>
      </c>
      <c r="C60" s="4" t="s">
        <v>24</v>
      </c>
      <c r="D60" s="6">
        <v>12.9</v>
      </c>
      <c r="E60" s="9">
        <f t="shared" ca="1" si="1"/>
        <v>0.41299999999999998</v>
      </c>
    </row>
    <row r="61" spans="1:5" x14ac:dyDescent="0.25">
      <c r="A61" s="5">
        <v>55</v>
      </c>
      <c r="B61" s="4" t="s">
        <v>82</v>
      </c>
      <c r="C61" s="4" t="s">
        <v>27</v>
      </c>
      <c r="D61" s="6">
        <v>12.84</v>
      </c>
      <c r="E61" s="9">
        <f t="shared" ca="1" si="1"/>
        <v>0.40200000000000002</v>
      </c>
    </row>
    <row r="62" spans="1:5" x14ac:dyDescent="0.25">
      <c r="A62" s="5">
        <v>56</v>
      </c>
      <c r="B62" s="4" t="s">
        <v>40</v>
      </c>
      <c r="C62" s="4" t="s">
        <v>21</v>
      </c>
      <c r="D62" s="6">
        <v>12.22</v>
      </c>
      <c r="E62" s="9">
        <f t="shared" ca="1" si="1"/>
        <v>0.39100000000000001</v>
      </c>
    </row>
    <row r="63" spans="1:5" x14ac:dyDescent="0.25">
      <c r="A63" s="5">
        <v>57</v>
      </c>
      <c r="B63" s="4" t="s">
        <v>83</v>
      </c>
      <c r="C63" s="4" t="s">
        <v>35</v>
      </c>
      <c r="D63" s="6">
        <v>12.2</v>
      </c>
      <c r="E63" s="9">
        <f t="shared" ca="1" si="1"/>
        <v>0.38</v>
      </c>
    </row>
    <row r="64" spans="1:5" x14ac:dyDescent="0.25">
      <c r="A64" s="5">
        <v>58</v>
      </c>
      <c r="B64" s="4" t="s">
        <v>74</v>
      </c>
      <c r="C64" s="4" t="s">
        <v>29</v>
      </c>
      <c r="D64" s="6">
        <v>12</v>
      </c>
      <c r="E64" s="9">
        <f t="shared" ca="1" si="1"/>
        <v>0.36899999999999999</v>
      </c>
    </row>
    <row r="65" spans="1:5" x14ac:dyDescent="0.25">
      <c r="A65" s="5">
        <v>59</v>
      </c>
      <c r="B65" s="4" t="s">
        <v>100</v>
      </c>
      <c r="C65" s="4" t="s">
        <v>27</v>
      </c>
      <c r="D65" s="6">
        <v>11.77</v>
      </c>
      <c r="E65" s="9">
        <f t="shared" ca="1" si="1"/>
        <v>0.35799999999999998</v>
      </c>
    </row>
    <row r="66" spans="1:5" x14ac:dyDescent="0.25">
      <c r="A66" s="5">
        <v>60</v>
      </c>
      <c r="B66" s="4" t="s">
        <v>123</v>
      </c>
      <c r="C66" s="4" t="s">
        <v>24</v>
      </c>
      <c r="D66" s="6">
        <v>11.69</v>
      </c>
      <c r="E66" s="9">
        <f t="shared" ca="1" si="1"/>
        <v>0.34699999999999998</v>
      </c>
    </row>
    <row r="67" spans="1:5" x14ac:dyDescent="0.25">
      <c r="A67" s="5">
        <v>61</v>
      </c>
      <c r="B67" s="4" t="s">
        <v>74</v>
      </c>
      <c r="C67" s="4" t="s">
        <v>75</v>
      </c>
      <c r="D67" s="6">
        <v>11.62</v>
      </c>
      <c r="E67" s="9">
        <f t="shared" ca="1" si="1"/>
        <v>0.315</v>
      </c>
    </row>
    <row r="68" spans="1:5" x14ac:dyDescent="0.25">
      <c r="A68" s="5">
        <v>62</v>
      </c>
      <c r="B68" s="4" t="s">
        <v>74</v>
      </c>
      <c r="C68" s="4" t="s">
        <v>76</v>
      </c>
      <c r="D68" s="6">
        <v>11.62</v>
      </c>
      <c r="E68" s="9">
        <f t="shared" ca="1" si="1"/>
        <v>0.315</v>
      </c>
    </row>
    <row r="69" spans="1:5" x14ac:dyDescent="0.25">
      <c r="A69" s="5">
        <v>63</v>
      </c>
      <c r="B69" s="4" t="s">
        <v>74</v>
      </c>
      <c r="C69" s="4" t="s">
        <v>77</v>
      </c>
      <c r="D69" s="6">
        <v>11.62</v>
      </c>
      <c r="E69" s="9">
        <f t="shared" ca="1" si="1"/>
        <v>0.315</v>
      </c>
    </row>
    <row r="70" spans="1:5" x14ac:dyDescent="0.25">
      <c r="A70" s="5">
        <v>64</v>
      </c>
      <c r="B70" s="4" t="s">
        <v>124</v>
      </c>
      <c r="C70" s="4" t="s">
        <v>21</v>
      </c>
      <c r="D70" s="6">
        <v>11.5</v>
      </c>
      <c r="E70" s="9">
        <f t="shared" ca="1" si="1"/>
        <v>0.30399999999999999</v>
      </c>
    </row>
    <row r="71" spans="1:5" x14ac:dyDescent="0.25">
      <c r="A71" s="5">
        <v>65</v>
      </c>
      <c r="B71" s="14" t="s">
        <v>46</v>
      </c>
      <c r="C71" s="5" t="s">
        <v>39</v>
      </c>
      <c r="D71" s="15">
        <v>11</v>
      </c>
      <c r="E71" s="9">
        <f t="shared" ref="E71:E98" ca="1" si="2">_xlfn.PERCENTRANK.INC(D$7:D$98,D71)</f>
        <v>0.27100000000000002</v>
      </c>
    </row>
    <row r="72" spans="1:5" x14ac:dyDescent="0.25">
      <c r="A72" s="5">
        <v>66</v>
      </c>
      <c r="B72" s="4" t="s">
        <v>116</v>
      </c>
      <c r="C72" s="4" t="s">
        <v>25</v>
      </c>
      <c r="D72" s="6">
        <v>11</v>
      </c>
      <c r="E72" s="9">
        <f t="shared" ca="1" si="2"/>
        <v>0.27100000000000002</v>
      </c>
    </row>
    <row r="73" spans="1:5" x14ac:dyDescent="0.25">
      <c r="A73" s="5">
        <v>67</v>
      </c>
      <c r="B73" s="4" t="s">
        <v>116</v>
      </c>
      <c r="C73" s="4" t="s">
        <v>29</v>
      </c>
      <c r="D73" s="6">
        <v>11</v>
      </c>
      <c r="E73" s="9">
        <f t="shared" ca="1" si="2"/>
        <v>0.27100000000000002</v>
      </c>
    </row>
    <row r="74" spans="1:5" x14ac:dyDescent="0.25">
      <c r="A74" s="5">
        <v>68</v>
      </c>
      <c r="B74" s="4" t="s">
        <v>107</v>
      </c>
      <c r="C74" s="4" t="s">
        <v>125</v>
      </c>
      <c r="D74" s="6">
        <v>10.9</v>
      </c>
      <c r="E74" s="9">
        <f t="shared" ca="1" si="2"/>
        <v>0.26</v>
      </c>
    </row>
    <row r="75" spans="1:5" x14ac:dyDescent="0.25">
      <c r="A75" s="5">
        <v>69</v>
      </c>
      <c r="B75" s="4" t="s">
        <v>115</v>
      </c>
      <c r="C75" s="4" t="s">
        <v>24</v>
      </c>
      <c r="D75" s="6">
        <v>10.5</v>
      </c>
      <c r="E75" s="9">
        <f t="shared" ca="1" si="2"/>
        <v>0.23899999999999999</v>
      </c>
    </row>
    <row r="76" spans="1:5" x14ac:dyDescent="0.25">
      <c r="A76" s="5">
        <v>70</v>
      </c>
      <c r="B76" s="17" t="s">
        <v>0</v>
      </c>
      <c r="C76" s="17" t="s">
        <v>45</v>
      </c>
      <c r="D76" s="18">
        <v>10.29</v>
      </c>
      <c r="E76" s="7">
        <f t="shared" ca="1" si="2"/>
        <v>0.25</v>
      </c>
    </row>
    <row r="77" spans="1:5" x14ac:dyDescent="0.25">
      <c r="A77" s="5">
        <v>71</v>
      </c>
      <c r="B77" s="4" t="s">
        <v>95</v>
      </c>
      <c r="C77" s="4" t="s">
        <v>96</v>
      </c>
      <c r="D77" s="6">
        <v>10</v>
      </c>
      <c r="E77" s="9">
        <f t="shared" ca="1" si="2"/>
        <v>0.19500000000000001</v>
      </c>
    </row>
    <row r="78" spans="1:5" x14ac:dyDescent="0.25">
      <c r="A78" s="5">
        <v>72</v>
      </c>
      <c r="B78" s="4" t="s">
        <v>103</v>
      </c>
      <c r="C78" s="4" t="s">
        <v>44</v>
      </c>
      <c r="D78" s="6">
        <v>10</v>
      </c>
      <c r="E78" s="9">
        <f t="shared" ca="1" si="2"/>
        <v>0.19500000000000001</v>
      </c>
    </row>
    <row r="79" spans="1:5" x14ac:dyDescent="0.25">
      <c r="A79" s="5">
        <v>73</v>
      </c>
      <c r="B79" s="4" t="s">
        <v>126</v>
      </c>
      <c r="C79" s="4" t="s">
        <v>44</v>
      </c>
      <c r="D79" s="6">
        <v>10</v>
      </c>
      <c r="E79" s="9">
        <f t="shared" ca="1" si="2"/>
        <v>0.19500000000000001</v>
      </c>
    </row>
    <row r="80" spans="1:5" x14ac:dyDescent="0.25">
      <c r="A80" s="5">
        <v>74</v>
      </c>
      <c r="B80" s="4" t="s">
        <v>116</v>
      </c>
      <c r="C80" s="4" t="s">
        <v>56</v>
      </c>
      <c r="D80" s="6">
        <v>10</v>
      </c>
      <c r="E80" s="9">
        <f t="shared" ca="1" si="2"/>
        <v>0.19500000000000001</v>
      </c>
    </row>
    <row r="81" spans="1:5" x14ac:dyDescent="0.25">
      <c r="A81" s="5">
        <v>75</v>
      </c>
      <c r="B81" s="4" t="s">
        <v>127</v>
      </c>
      <c r="C81" s="4" t="s">
        <v>8</v>
      </c>
      <c r="D81" s="6">
        <v>9.75</v>
      </c>
      <c r="E81" s="9">
        <f t="shared" ca="1" si="2"/>
        <v>0.184</v>
      </c>
    </row>
    <row r="82" spans="1:5" x14ac:dyDescent="0.25">
      <c r="A82" s="5">
        <v>76</v>
      </c>
      <c r="B82" s="4" t="s">
        <v>57</v>
      </c>
      <c r="C82" s="4" t="s">
        <v>53</v>
      </c>
      <c r="D82" s="6">
        <v>9.6300000000000008</v>
      </c>
      <c r="E82" s="9">
        <f t="shared" ca="1" si="2"/>
        <v>0.17299999999999999</v>
      </c>
    </row>
    <row r="83" spans="1:5" x14ac:dyDescent="0.25">
      <c r="A83" s="5">
        <v>77</v>
      </c>
      <c r="B83" s="4" t="s">
        <v>106</v>
      </c>
      <c r="C83" s="4" t="s">
        <v>29</v>
      </c>
      <c r="D83" s="6">
        <v>9.5500000000000007</v>
      </c>
      <c r="E83" s="9">
        <f t="shared" ca="1" si="2"/>
        <v>0.16300000000000001</v>
      </c>
    </row>
    <row r="84" spans="1:5" x14ac:dyDescent="0.25">
      <c r="A84" s="5">
        <v>78</v>
      </c>
      <c r="B84" s="4" t="s">
        <v>59</v>
      </c>
      <c r="C84" s="4" t="s">
        <v>45</v>
      </c>
      <c r="D84" s="6">
        <v>9.35</v>
      </c>
      <c r="E84" s="9">
        <f t="shared" ca="1" si="2"/>
        <v>0.152</v>
      </c>
    </row>
    <row r="85" spans="1:5" x14ac:dyDescent="0.25">
      <c r="A85" s="5">
        <v>79</v>
      </c>
      <c r="B85" s="4" t="s">
        <v>49</v>
      </c>
      <c r="C85" s="4" t="s">
        <v>43</v>
      </c>
      <c r="D85" s="6">
        <v>9.07</v>
      </c>
      <c r="E85" s="9">
        <f t="shared" ca="1" si="2"/>
        <v>0.14099999999999999</v>
      </c>
    </row>
    <row r="86" spans="1:5" x14ac:dyDescent="0.25">
      <c r="A86" s="5">
        <v>80</v>
      </c>
      <c r="B86" s="4" t="s">
        <v>59</v>
      </c>
      <c r="C86" s="4" t="s">
        <v>60</v>
      </c>
      <c r="D86" s="6">
        <v>9</v>
      </c>
      <c r="E86" s="9">
        <f t="shared" ca="1" si="2"/>
        <v>0.11899999999999999</v>
      </c>
    </row>
    <row r="87" spans="1:5" x14ac:dyDescent="0.25">
      <c r="A87" s="5">
        <v>81</v>
      </c>
      <c r="B87" s="4" t="s">
        <v>13</v>
      </c>
      <c r="C87" s="4" t="s">
        <v>55</v>
      </c>
      <c r="D87" s="6">
        <v>9</v>
      </c>
      <c r="E87" s="9">
        <f t="shared" ca="1" si="2"/>
        <v>0.11899999999999999</v>
      </c>
    </row>
    <row r="88" spans="1:5" x14ac:dyDescent="0.25">
      <c r="A88" s="5">
        <v>82</v>
      </c>
      <c r="B88" s="4" t="s">
        <v>50</v>
      </c>
      <c r="C88" s="4" t="s">
        <v>51</v>
      </c>
      <c r="D88" s="6">
        <v>8.99</v>
      </c>
      <c r="E88" s="9">
        <f t="shared" ca="1" si="2"/>
        <v>0.108</v>
      </c>
    </row>
    <row r="89" spans="1:5" x14ac:dyDescent="0.25">
      <c r="A89" s="5">
        <v>83</v>
      </c>
      <c r="B89" s="4" t="s">
        <v>54</v>
      </c>
      <c r="C89" s="4" t="s">
        <v>36</v>
      </c>
      <c r="D89" s="6">
        <v>8.93</v>
      </c>
      <c r="E89" s="9">
        <f t="shared" ca="1" si="2"/>
        <v>9.7000000000000003E-2</v>
      </c>
    </row>
    <row r="90" spans="1:5" x14ac:dyDescent="0.25">
      <c r="A90" s="5">
        <v>84</v>
      </c>
      <c r="B90" s="4" t="s">
        <v>101</v>
      </c>
      <c r="C90" s="4" t="s">
        <v>35</v>
      </c>
      <c r="D90" s="6">
        <v>8.5</v>
      </c>
      <c r="E90" s="9">
        <f t="shared" ca="1" si="2"/>
        <v>8.5999999999999993E-2</v>
      </c>
    </row>
    <row r="91" spans="1:5" x14ac:dyDescent="0.25">
      <c r="A91" s="5">
        <v>85</v>
      </c>
      <c r="B91" s="4" t="s">
        <v>95</v>
      </c>
      <c r="C91" s="4" t="s">
        <v>97</v>
      </c>
      <c r="D91" s="6">
        <v>8</v>
      </c>
      <c r="E91" s="9">
        <f t="shared" ca="1" si="2"/>
        <v>6.5000000000000002E-2</v>
      </c>
    </row>
    <row r="92" spans="1:5" x14ac:dyDescent="0.25">
      <c r="A92" s="5">
        <v>86</v>
      </c>
      <c r="B92" s="4" t="s">
        <v>128</v>
      </c>
      <c r="C92" s="4" t="s">
        <v>52</v>
      </c>
      <c r="D92" s="6">
        <v>8</v>
      </c>
      <c r="E92" s="9">
        <f t="shared" ca="1" si="2"/>
        <v>6.5000000000000002E-2</v>
      </c>
    </row>
    <row r="93" spans="1:5" x14ac:dyDescent="0.25">
      <c r="A93" s="5">
        <v>87</v>
      </c>
      <c r="B93" s="14" t="s">
        <v>61</v>
      </c>
      <c r="C93" s="5" t="s">
        <v>22</v>
      </c>
      <c r="D93" s="15">
        <v>7.65</v>
      </c>
      <c r="E93" s="9">
        <f t="shared" ca="1" si="2"/>
        <v>4.2999999999999997E-2</v>
      </c>
    </row>
    <row r="94" spans="1:5" x14ac:dyDescent="0.25">
      <c r="A94" s="5">
        <v>88</v>
      </c>
      <c r="B94" s="4" t="s">
        <v>58</v>
      </c>
      <c r="C94" s="4" t="s">
        <v>43</v>
      </c>
      <c r="D94" s="6">
        <v>7.65</v>
      </c>
      <c r="E94" s="9">
        <f t="shared" ca="1" si="2"/>
        <v>4.2999999999999997E-2</v>
      </c>
    </row>
    <row r="95" spans="1:5" x14ac:dyDescent="0.25">
      <c r="A95" s="5">
        <v>89</v>
      </c>
      <c r="B95" s="4" t="s">
        <v>105</v>
      </c>
      <c r="C95" s="4" t="s">
        <v>53</v>
      </c>
      <c r="D95" s="6">
        <v>5.84</v>
      </c>
      <c r="E95" s="9">
        <f t="shared" ca="1" si="2"/>
        <v>3.2000000000000001E-2</v>
      </c>
    </row>
    <row r="96" spans="1:5" x14ac:dyDescent="0.25">
      <c r="A96" s="5">
        <v>90</v>
      </c>
      <c r="B96" s="4" t="s">
        <v>59</v>
      </c>
      <c r="C96" s="4" t="s">
        <v>63</v>
      </c>
      <c r="D96" s="6">
        <v>5.35</v>
      </c>
      <c r="E96" s="9">
        <f t="shared" ca="1" si="2"/>
        <v>2.1000000000000001E-2</v>
      </c>
    </row>
    <row r="97" spans="1:5" x14ac:dyDescent="0.25">
      <c r="A97" s="5">
        <v>91</v>
      </c>
      <c r="B97" s="4" t="s">
        <v>64</v>
      </c>
      <c r="C97" s="4" t="s">
        <v>62</v>
      </c>
      <c r="D97" s="6">
        <v>3</v>
      </c>
      <c r="E97" s="9">
        <f t="shared" ca="1" si="2"/>
        <v>0.01</v>
      </c>
    </row>
    <row r="98" spans="1:5" x14ac:dyDescent="0.25">
      <c r="A98" s="5">
        <v>92</v>
      </c>
      <c r="B98" s="4" t="s">
        <v>129</v>
      </c>
      <c r="C98" s="4" t="s">
        <v>63</v>
      </c>
      <c r="D98" s="6">
        <v>2.5</v>
      </c>
      <c r="E98" s="9">
        <f t="shared" ca="1" si="2"/>
        <v>0</v>
      </c>
    </row>
    <row r="100" spans="1:5" x14ac:dyDescent="0.25">
      <c r="B100" s="4" t="s">
        <v>117</v>
      </c>
      <c r="D100" s="16">
        <f ca="1">AVERAGE(D7:D98)</f>
        <v>15.068804347826084</v>
      </c>
    </row>
  </sheetData>
  <sortState ref="A7:E142">
    <sortCondition descending="1" ref="D7"/>
  </sortState>
  <mergeCells count="3">
    <mergeCell ref="A1:F1"/>
    <mergeCell ref="A2:F2"/>
    <mergeCell ref="A3:F3"/>
  </mergeCells>
  <printOptions horizontalCentered="1"/>
  <pageMargins left="0.75" right="0.75" top="1" bottom="1" header="0.5" footer="0.5"/>
  <pageSetup fitToHeight="4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0F1C46B-3C8C-45D9-ACC3-3F5DC717C258}"/>
</file>

<file path=customXml/itemProps2.xml><?xml version="1.0" encoding="utf-8"?>
<ds:datastoreItem xmlns:ds="http://schemas.openxmlformats.org/officeDocument/2006/customXml" ds:itemID="{DD2A07A2-4D6B-444F-BE35-B310C202C694}"/>
</file>

<file path=customXml/itemProps3.xml><?xml version="1.0" encoding="utf-8"?>
<ds:datastoreItem xmlns:ds="http://schemas.openxmlformats.org/officeDocument/2006/customXml" ds:itemID="{4D535AA0-11D0-4A40-827C-AFBDDFBF4C76}"/>
</file>

<file path=customXml/itemProps4.xml><?xml version="1.0" encoding="utf-8"?>
<ds:datastoreItem xmlns:ds="http://schemas.openxmlformats.org/officeDocument/2006/customXml" ds:itemID="{C4A9EA35-E371-410F-91E8-DFD049DA31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Pages 1-4</vt:lpstr>
      <vt:lpstr>'Pages 1-4'!Print_Area</vt:lpstr>
      <vt:lpstr>'Pages 1-4'!Print_Titles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Ryan Thomas</cp:lastModifiedBy>
  <cp:lastPrinted>2016-02-18T18:40:12Z</cp:lastPrinted>
  <dcterms:created xsi:type="dcterms:W3CDTF">2010-09-17T00:15:11Z</dcterms:created>
  <dcterms:modified xsi:type="dcterms:W3CDTF">2017-01-06T02:07:07Z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