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Anderson\"/>
    </mc:Choice>
  </mc:AlternateContent>
  <xr:revisionPtr revIDLastSave="0" documentId="13_ncr:1_{EEE04151-9ED7-4CCF-9802-F9F873F8A4FC}"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JCA-4"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JCA-4'!$A$1:$P$27</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<sst xmlns="http://schemas.openxmlformats.org/spreadsheetml/2006/main" count="3451" uniqueCount="721">
  <si>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</si>
  <si>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</si>
  <si>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</si>
  <si>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</si>
  <si>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</si>
  <si>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</si>
  <si>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</si>
  <si>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</si>
  <si>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</si>
  <si>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</si>
  <si>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</si>
  <si>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</si>
  <si>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</si>
  <si>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</si>
  <si>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</si>
  <si>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</si>
  <si>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</si>
  <si>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</si>
  <si>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</si>
  <si>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</si>
  <si>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</si>
  <si>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</si>
  <si>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</si>
  <si>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</si>
  <si>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</si>
  <si>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</si>
  <si>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</si>
  <si>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</si>
  <si>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</si>
  <si>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</si>
  <si>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</si>
  <si>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</si>
  <si>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</si>
  <si>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</si>
  <si>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</si>
  <si>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</si>
  <si>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</si>
  <si>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</si>
  <si>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</si>
  <si>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</si>
  <si>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</si>
  <si>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</si>
  <si>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</si>
  <si>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</si>
  <si>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</si>
  <si>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</si>
  <si>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</si>
  <si>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</si>
  <si>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</si>
  <si>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</si>
  <si>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</si>
  <si>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</si>
  <si>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</si>
  <si>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</si>
  <si>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</si>
  <si>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</si>
  <si>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</si>
  <si>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</si>
  <si>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</si>
  <si>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</si>
  <si>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</si>
  <si>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</si>
  <si>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</si>
  <si>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</si>
  <si>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</si>
  <si>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</si>
  <si>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</si>
  <si>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</si>
  <si>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</si>
  <si>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</si>
  <si>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</si>
  <si>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</si>
  <si>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</si>
  <si>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</si>
  <si>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</si>
  <si>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</si>
  <si>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</si>
  <si>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</si>
  <si>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</si>
  <si>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</si>
  <si>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</si>
  <si>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</si>
  <si>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</si>
  <si>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</si>
  <si>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</si>
  <si>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</si>
  <si>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</si>
  <si>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</si>
  <si>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</si>
  <si>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</si>
  <si>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</si>
  <si>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</si>
  <si>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</si>
  <si>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</si>
  <si>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</si>
  <si>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</si>
  <si>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</si>
  <si>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</si>
  <si>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</si>
  <si>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</si>
  <si>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</si>
  <si>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</si>
  <si>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</si>
  <si>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</si>
  <si>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</si>
  <si>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</si>
  <si>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</si>
  <si>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</si>
  <si>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</si>
  <si>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</si>
  <si>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</si>
  <si>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</si>
  <si>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</si>
  <si>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</si>
  <si>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</si>
  <si>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</si>
  <si>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</si>
  <si>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</si>
  <si>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</si>
  <si>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</si>
  <si>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</si>
  <si>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</si>
  <si>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</si>
  <si>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</si>
  <si>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</si>
  <si>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</si>
  <si>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</si>
  <si>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</si>
  <si>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</si>
  <si>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</si>
  <si>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</si>
  <si>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</si>
  <si>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</si>
  <si>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</si>
  <si>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</si>
  <si>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</si>
  <si>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</si>
  <si>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</si>
  <si>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</si>
  <si>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</si>
  <si>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</si>
  <si>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</si>
  <si>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</si>
  <si>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</si>
  <si>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</si>
  <si>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</si>
  <si>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</si>
  <si>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</si>
  <si>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</si>
  <si>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</si>
  <si>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</si>
  <si>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</si>
  <si>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</si>
  <si>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</si>
  <si>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</si>
  <si>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</si>
  <si>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</si>
  <si>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</si>
  <si>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</si>
  <si>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</si>
  <si>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</si>
  <si>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</si>
  <si>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</si>
  <si>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</si>
  <si>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</si>
  <si>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</si>
  <si>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</si>
  <si>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</si>
  <si>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</si>
  <si>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</si>
  <si>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</si>
  <si>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</si>
  <si>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</si>
  <si>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</si>
  <si>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</si>
  <si>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</si>
  <si>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</si>
  <si>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</si>
  <si>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</si>
  <si>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</si>
  <si>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</si>
  <si>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</si>
  <si>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</si>
  <si>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</si>
  <si>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</si>
  <si>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</si>
  <si>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</si>
  <si>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</si>
  <si>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</si>
  <si>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</si>
  <si>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</si>
  <si>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</si>
  <si>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</si>
  <si>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</si>
  <si>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</si>
  <si>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</si>
  <si>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</si>
  <si>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</si>
  <si>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</si>
  <si>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</si>
  <si>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</si>
  <si>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</si>
  <si>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</si>
  <si>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</si>
  <si>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</si>
  <si>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</si>
  <si>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</si>
  <si>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</si>
  <si>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</si>
  <si>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</si>
  <si>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</si>
  <si>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</si>
  <si>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</si>
  <si>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</si>
  <si>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</si>
  <si>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</si>
  <si>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</si>
  <si>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</si>
  <si>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</si>
  <si>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</si>
  <si>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</si>
  <si>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</si>
  <si>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</si>
  <si>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</si>
  <si>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</si>
  <si>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</si>
  <si>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</si>
  <si>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</si>
  <si>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</si>
  <si>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</si>
  <si>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</si>
  <si>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</si>
  <si>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</si>
  <si>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</si>
  <si>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</si>
  <si>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</si>
  <si>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</si>
  <si>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</si>
  <si>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</si>
  <si>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</si>
  <si>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</si>
  <si>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</si>
  <si>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</si>
  <si>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</si>
  <si>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</si>
  <si>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</si>
  <si>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</si>
  <si>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</si>
  <si>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</si>
  <si>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</si>
  <si>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</si>
  <si>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</si>
  <si>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</si>
  <si>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</si>
  <si>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</si>
  <si>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</si>
  <si>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</si>
  <si>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</si>
  <si>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</si>
  <si>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</si>
  <si>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</si>
  <si>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</si>
  <si>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</si>
  <si>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</si>
  <si>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</si>
  <si>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</si>
  <si>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</si>
  <si>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</si>
  <si>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</si>
  <si>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</si>
  <si>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</si>
  <si>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</si>
  <si>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</si>
  <si>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</si>
  <si>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</si>
  <si>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</si>
  <si>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</si>
  <si>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</si>
  <si>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</si>
  <si>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</si>
  <si>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</si>
  <si>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</si>
  <si>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</si>
  <si>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</si>
  <si>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</si>
  <si>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</si>
  <si>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</si>
  <si>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</si>
  <si>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</si>
  <si>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</si>
  <si>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</si>
  <si>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</si>
  <si>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</si>
  <si>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</si>
  <si>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</si>
  <si>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</si>
  <si>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</si>
  <si>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</si>
  <si>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</si>
  <si>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</si>
  <si>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</si>
  <si>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</si>
  <si>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</si>
  <si>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</si>
  <si>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</si>
  <si>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</si>
  <si>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</si>
  <si>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</si>
  <si>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</si>
  <si>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</si>
  <si>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</si>
  <si>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</si>
  <si>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</si>
  <si>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</si>
  <si>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</si>
  <si>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</si>
  <si>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</si>
  <si>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</si>
  <si>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</si>
  <si>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</si>
  <si>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</si>
  <si>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</si>
  <si>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</si>
  <si>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</si>
  <si>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</si>
  <si>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</si>
  <si>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</si>
  <si>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</si>
  <si>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</si>
  <si>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</si>
  <si>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</si>
  <si>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</si>
  <si>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</si>
  <si>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</si>
  <si>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</si>
  <si>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</si>
  <si>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</si>
  <si>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</si>
  <si>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</si>
  <si>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</si>
  <si>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</si>
  <si>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</si>
  <si>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</si>
  <si>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</si>
  <si>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</si>
  <si>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</si>
  <si>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</si>
  <si>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</si>
  <si>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</si>
  <si>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</si>
  <si>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</si>
  <si>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</si>
  <si>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</si>
  <si>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</si>
  <si>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</si>
  <si>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</si>
  <si>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</si>
  <si>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</si>
  <si>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</si>
  <si>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</si>
  <si>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</si>
  <si>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</si>
  <si>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</si>
  <si>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</si>
  <si>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</si>
  <si>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</si>
  <si>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</si>
  <si>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</si>
  <si>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</si>
  <si>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</si>
  <si>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</si>
  <si>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</si>
  <si>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</si>
  <si>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</si>
  <si>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</si>
  <si>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</si>
  <si>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</si>
  <si>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</si>
  <si>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</si>
  <si>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</si>
  <si>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</si>
  <si>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</si>
  <si>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</si>
  <si>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</si>
  <si>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</si>
  <si>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</si>
  <si>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</si>
  <si>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</si>
  <si>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</si>
  <si>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</si>
  <si>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</si>
  <si>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</si>
  <si>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</si>
  <si>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</si>
  <si>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</si>
  <si>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</si>
  <si>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</si>
  <si>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</si>
  <si>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</si>
  <si>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</si>
  <si>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</si>
  <si>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</si>
  <si>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</si>
  <si>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</si>
  <si>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</si>
  <si>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</si>
  <si>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</si>
  <si>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</si>
  <si>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</si>
  <si>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</si>
  <si>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</si>
  <si>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</si>
  <si>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</si>
  <si>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</si>
  <si>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</si>
  <si>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</si>
  <si>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</si>
  <si>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</si>
  <si>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</si>
  <si>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</si>
  <si>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</si>
  <si>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</si>
  <si>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</si>
  <si>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</si>
  <si>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</si>
  <si>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</si>
  <si>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</si>
  <si>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</si>
  <si>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</si>
  <si>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</si>
  <si>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</si>
  <si>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</si>
  <si>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</si>
  <si>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</si>
  <si>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</si>
  <si>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</si>
  <si>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</si>
  <si>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</si>
  <si>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</si>
  <si>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</si>
  <si>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</si>
  <si>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</si>
  <si>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</si>
  <si>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</si>
  <si>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</si>
  <si>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</si>
  <si>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</si>
  <si>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</si>
  <si>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</si>
  <si>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</si>
  <si>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</si>
  <si>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</si>
  <si>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</si>
  <si>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</si>
  <si>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</si>
  <si>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</si>
  <si>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</si>
  <si>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</si>
  <si>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</si>
  <si>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</si>
  <si>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</si>
  <si>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</si>
  <si>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</si>
  <si>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</si>
  <si>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</si>
  <si>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</si>
  <si>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</si>
  <si>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</si>
  <si>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</si>
  <si>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</si>
  <si>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</si>
  <si>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</si>
  <si>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</si>
  <si>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</si>
  <si>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</si>
  <si>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</si>
  <si>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</si>
  <si>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</si>
  <si>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</si>
  <si>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</si>
  <si>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</si>
  <si>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</si>
  <si>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</si>
  <si>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</si>
  <si>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</si>
  <si>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</si>
  <si>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</si>
  <si>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</si>
  <si>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</si>
  <si>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</si>
  <si>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</si>
  <si>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</si>
  <si>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</si>
  <si>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</si>
  <si>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</si>
  <si>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</si>
  <si>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</si>
  <si>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</si>
  <si>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</si>
  <si>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</si>
  <si>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</si>
  <si>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</si>
  <si>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</si>
  <si>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</si>
  <si>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</si>
  <si>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</si>
  <si>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</si>
  <si>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</si>
  <si>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</si>
  <si>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</si>
  <si>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</si>
  <si>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</si>
  <si>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</si>
  <si>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</si>
  <si>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</si>
  <si>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</si>
  <si>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</si>
  <si>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</si>
  <si>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</si>
  <si>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</si>
  <si>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</si>
  <si>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</si>
  <si>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</si>
  <si>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</si>
  <si>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</si>
  <si>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</si>
  <si>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</si>
  <si>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</si>
  <si>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</si>
  <si>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</si>
  <si>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</si>
  <si>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</si>
  <si>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</si>
  <si>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</si>
  <si>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</si>
  <si>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</si>
  <si>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</si>
  <si>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</si>
  <si>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</si>
  <si>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</si>
  <si>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</si>
  <si>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</si>
  <si>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</si>
  <si>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</si>
  <si>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</si>
  <si>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</si>
  <si>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</si>
  <si>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</si>
  <si>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</si>
  <si>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</si>
  <si>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</si>
  <si>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</si>
  <si>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</si>
  <si>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</si>
  <si>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</si>
  <si>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</si>
  <si>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</si>
  <si>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</si>
  <si>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</si>
  <si>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</si>
  <si>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</si>
  <si>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</si>
  <si>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</si>
  <si>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</si>
  <si>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</si>
  <si>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</si>
  <si>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</si>
  <si>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</si>
  <si>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</si>
  <si>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</si>
  <si>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</si>
  <si>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</si>
  <si>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</si>
  <si>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</si>
  <si>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</si>
  <si>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</si>
  <si>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</si>
  <si>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</si>
  <si>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</si>
  <si>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</si>
  <si>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</si>
  <si>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</si>
  <si>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</si>
  <si>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</si>
  <si>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</si>
  <si>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</si>
  <si>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</si>
  <si>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</si>
  <si>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</si>
  <si>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</si>
  <si>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</si>
  <si>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</si>
  <si>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</si>
  <si>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</si>
  <si>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</si>
  <si>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</si>
  <si>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</si>
  <si>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</si>
  <si>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</si>
  <si>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</si>
  <si>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</si>
  <si>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</si>
  <si>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</si>
  <si>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</si>
  <si>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</si>
  <si>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</si>
  <si>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</si>
  <si>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</si>
  <si>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</si>
  <si>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</si>
  <si>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</si>
  <si>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</si>
  <si>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</si>
  <si>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</si>
  <si>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</si>
  <si>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</si>
  <si>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</si>
  <si>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</si>
  <si>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</si>
  <si>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</si>
  <si>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</si>
  <si>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</si>
  <si>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</si>
  <si>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</si>
  <si>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</si>
  <si>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</si>
  <si>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</si>
  <si>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</si>
  <si>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</si>
  <si>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</si>
  <si>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</si>
  <si>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</si>
  <si>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</si>
  <si>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</si>
  <si>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</si>
  <si>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</si>
  <si>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</si>
  <si>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</si>
  <si>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</si>
  <si>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</si>
  <si>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</si>
  <si>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</si>
  <si>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</si>
  <si>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</si>
  <si>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</si>
  <si>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</si>
  <si>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</si>
  <si>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</si>
  <si>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</si>
  <si>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</si>
  <si>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</si>
  <si>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</si>
  <si>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</si>
  <si>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</si>
  <si>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</si>
  <si>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</si>
  <si>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</si>
  <si>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</si>
  <si>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</si>
  <si>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</si>
  <si>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</si>
  <si>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</si>
  <si>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</si>
  <si>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</si>
  <si>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</si>
  <si>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</si>
  <si>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</si>
  <si>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</si>
  <si>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</si>
  <si>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</si>
  <si>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</si>
  <si>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</si>
  <si>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</si>
  <si>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</si>
  <si>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</si>
  <si>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</si>
  <si>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</si>
  <si>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</si>
  <si>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</si>
  <si>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</si>
  <si>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</si>
  <si>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</si>
  <si>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</si>
  <si>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</si>
  <si>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</si>
  <si>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</si>
  <si>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</si>
  <si>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</si>
  <si>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</si>
  <si>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</si>
  <si>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</si>
  <si>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</si>
  <si>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</si>
  <si>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</si>
  <si>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</si>
  <si>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</si>
  <si>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</si>
  <si>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</si>
  <si>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</si>
  <si>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</si>
  <si>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</si>
  <si>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</si>
  <si>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</si>
  <si>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</si>
  <si>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</si>
  <si>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</si>
  <si>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</si>
  <si>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</si>
  <si>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</si>
  <si>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</si>
  <si>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</si>
  <si>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</si>
  <si>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</si>
  <si>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</si>
  <si>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</si>
  <si>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</si>
  <si>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</si>
  <si>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</si>
  <si>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</si>
  <si>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UE-240006-AVA-Exh-JCA-4</t>
  </si>
  <si>
    <t>Adjustment Summary JCA-4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</si>
</sst>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election activeCell="A8" sqref="A8"/>
    </sheetView>
  </sheetViews>
  <sheetFormatPr defaultColWidth="9.140625" defaultRowHeight="12.75"/>
  <cols>
    <col min="1" max="1" width="103" style="116" customWidth="1"/>
    <col min="2" max="16384" width="9.140625" style="116"/>
  </cols>
  <sheetData>
    <row r="1" spans="1:7" ht="16.5">
      <c r="A1" s="115" t="s">
        <v>719</v>
      </c>
    </row>
    <row r="2" spans="1:7" ht="16.5">
      <c r="A2" s="115" t="s">
        <v>222</v>
      </c>
    </row>
    <row r="3" spans="1:7" ht="16.5">
      <c r="A3" s="115"/>
    </row>
    <row r="4" spans="1:7" ht="16.5">
      <c r="A4" s="115"/>
    </row>
    <row r="6" spans="1:7" ht="15">
      <c r="A6" s="117" t="s">
        <v>222</v>
      </c>
      <c r="G6" s="118"/>
    </row>
    <row r="7" spans="1:7" ht="42.75">
      <c r="A7" s="124" t="s">
        <v>707</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656</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657</v>
      </c>
      <c r="O3" s="515" t="s">
        <v>658</v>
      </c>
      <c r="Q3" s="265">
        <v>20000</v>
      </c>
      <c r="R3" s="265">
        <v>50000</v>
      </c>
      <c r="S3" s="265">
        <v>300000</v>
      </c>
      <c r="T3" s="265">
        <v>500000</v>
      </c>
      <c r="U3" s="266">
        <v>99999999</v>
      </c>
    </row>
    <row r="4" spans="1:32">
      <c r="B4" s="328" t="s">
        <v>659</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660</v>
      </c>
      <c r="R4" s="270" t="s">
        <v>660</v>
      </c>
      <c r="S4" s="270" t="s">
        <v>660</v>
      </c>
      <c r="T4" s="270" t="s">
        <v>660</v>
      </c>
      <c r="U4" s="270" t="s">
        <v>660</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661</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662</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663</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664</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664</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665</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665</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666</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667</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668</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659</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660</v>
      </c>
      <c r="R60" s="569" t="s">
        <v>660</v>
      </c>
      <c r="S60" s="569" t="s">
        <v>660</v>
      </c>
      <c r="T60" s="569" t="s">
        <v>660</v>
      </c>
      <c r="U60" s="569" t="s">
        <v>660</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669</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670</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662</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670</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671</v>
      </c>
      <c r="C72" s="566"/>
      <c r="D72" s="524"/>
      <c r="E72" s="524"/>
      <c r="F72" s="524"/>
      <c r="G72" s="524"/>
      <c r="H72" s="524"/>
      <c r="I72" s="524"/>
      <c r="J72" s="524"/>
      <c r="K72" s="524"/>
      <c r="L72" s="524"/>
      <c r="M72" s="524"/>
      <c r="N72" s="524"/>
      <c r="O72" s="585" t="s">
        <v>658</v>
      </c>
      <c r="P72" s="524"/>
      <c r="Q72" s="547">
        <v>10000</v>
      </c>
      <c r="R72" s="547">
        <v>25000</v>
      </c>
      <c r="S72" s="547">
        <v>50000</v>
      </c>
      <c r="T72" s="548">
        <v>99999999</v>
      </c>
      <c r="U72" s="524"/>
      <c r="V72" s="524"/>
      <c r="W72" s="524"/>
      <c r="X72" s="524"/>
      <c r="Y72" s="524"/>
      <c r="Z72" s="524"/>
      <c r="AA72" s="524"/>
      <c r="AB72" s="524"/>
      <c r="AC72" s="524"/>
    </row>
    <row r="73" spans="1:29">
      <c r="B73" s="328" t="s">
        <v>659</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660</v>
      </c>
      <c r="R73" s="569" t="s">
        <v>660</v>
      </c>
      <c r="S73" s="569" t="s">
        <v>660</v>
      </c>
      <c r="T73" s="569" t="s">
        <v>660</v>
      </c>
      <c r="U73" s="524"/>
      <c r="V73" s="524"/>
      <c r="W73" s="524"/>
      <c r="X73" s="524"/>
      <c r="Y73" s="524"/>
      <c r="Z73" s="524"/>
      <c r="AA73" s="524"/>
      <c r="AB73" s="524"/>
      <c r="AC73" s="524"/>
    </row>
    <row r="74" spans="1:29">
      <c r="A74" s="520"/>
      <c r="B74" s="520" t="s">
        <v>672</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673</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673</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672</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660</v>
      </c>
      <c r="R83" s="270" t="s">
        <v>660</v>
      </c>
      <c r="S83" s="270" t="s">
        <v>660</v>
      </c>
      <c r="T83" s="270" t="s">
        <v>660</v>
      </c>
      <c r="U83" s="270" t="s">
        <v>660</v>
      </c>
      <c r="V83" s="524"/>
      <c r="W83" s="524"/>
      <c r="X83" s="524"/>
      <c r="Y83" s="524"/>
      <c r="Z83" s="524"/>
      <c r="AA83" s="524"/>
      <c r="AB83" s="524"/>
      <c r="AC83" s="524"/>
    </row>
    <row r="84" spans="1:29" s="520" customFormat="1" ht="15">
      <c r="B84" s="521" t="s">
        <v>672</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672</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662</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674</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675</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676</v>
      </c>
      <c r="C91" s="524"/>
      <c r="D91" s="524"/>
      <c r="E91" s="524"/>
      <c r="F91" s="524"/>
      <c r="G91" s="531"/>
      <c r="H91" s="531"/>
      <c r="I91" s="524"/>
      <c r="J91" s="524"/>
      <c r="K91" s="524"/>
      <c r="L91" s="524"/>
      <c r="M91" s="524"/>
      <c r="N91" s="524"/>
      <c r="O91" s="585" t="s">
        <v>658</v>
      </c>
      <c r="P91" s="524"/>
      <c r="Q91" s="524"/>
      <c r="R91" s="524"/>
      <c r="S91" s="524"/>
      <c r="T91" s="524"/>
      <c r="U91" s="524"/>
      <c r="V91" s="524"/>
      <c r="W91" s="524"/>
      <c r="X91" s="524"/>
      <c r="Y91" s="524"/>
      <c r="Z91" s="524"/>
      <c r="AA91" s="524"/>
      <c r="AB91" s="524"/>
      <c r="AC91" s="524"/>
    </row>
    <row r="92" spans="1:29">
      <c r="B92" s="328" t="s">
        <v>659</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677</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677</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677</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677</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677</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678</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662</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679</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680</v>
      </c>
      <c r="C105" s="524"/>
      <c r="D105" s="524"/>
      <c r="E105" s="524"/>
      <c r="F105" s="524"/>
      <c r="G105" s="524"/>
      <c r="H105" s="524"/>
      <c r="I105" s="524"/>
      <c r="J105" s="524"/>
      <c r="K105" s="524"/>
      <c r="L105" s="524"/>
      <c r="M105" s="524"/>
      <c r="N105" s="524"/>
      <c r="O105" s="585" t="s">
        <v>658</v>
      </c>
      <c r="P105" s="524"/>
      <c r="Q105" s="524"/>
      <c r="R105" s="524"/>
      <c r="S105" s="524"/>
      <c r="T105" s="524"/>
      <c r="U105" s="524"/>
      <c r="V105" s="524"/>
      <c r="W105" s="524"/>
      <c r="X105" s="524"/>
      <c r="Y105" s="524"/>
      <c r="Z105" s="524"/>
      <c r="AA105" s="524"/>
      <c r="AB105" s="524"/>
      <c r="AC105" s="524"/>
    </row>
    <row r="106" spans="1:29">
      <c r="B106" s="328" t="s">
        <v>659</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677</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677</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681</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662</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682</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683</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election activeCell="B6" sqref="B6"/>
    </sheetView>
  </sheetViews>
  <sheetFormatPr defaultRowHeight="15"/>
  <cols>
    <col min="1" max="1" width="26.28515625" style="615" bestFit="1" customWidth="1"/>
    <col min="2" max="2" width="72.85546875" customWidth="1"/>
  </cols>
  <sheetData>
    <row r="3" spans="1:2">
      <c r="A3" s="616" t="s">
        <v>651</v>
      </c>
      <c r="B3" s="441" t="s">
        <v>708</v>
      </c>
    </row>
    <row r="4" spans="1:2" ht="30">
      <c r="A4" s="615" t="s">
        <v>720</v>
      </c>
      <c r="B4" s="614" t="s">
        <v>706</v>
      </c>
    </row>
    <row r="5" spans="1:2" ht="30">
      <c r="A5" s="615" t="s">
        <v>652</v>
      </c>
      <c r="B5" s="614" t="s">
        <v>699</v>
      </c>
    </row>
    <row r="6" spans="1:2" ht="90">
      <c r="A6" s="615" t="s">
        <v>653</v>
      </c>
      <c r="B6" s="614" t="s">
        <v>709</v>
      </c>
    </row>
    <row r="7" spans="1:2" ht="90">
      <c r="A7" s="615" t="s">
        <v>654</v>
      </c>
      <c r="B7" s="614" t="s">
        <v>710</v>
      </c>
    </row>
    <row r="8" spans="1:2" ht="30">
      <c r="A8" s="615" t="s">
        <v>412</v>
      </c>
      <c r="B8" s="614" t="s">
        <v>704</v>
      </c>
    </row>
    <row r="9" spans="1:2" ht="30">
      <c r="A9" s="615" t="s">
        <v>655</v>
      </c>
      <c r="B9" s="614" t="s">
        <v>705</v>
      </c>
    </row>
    <row r="10" spans="1:2" ht="45">
      <c r="A10" s="615" t="s">
        <v>687</v>
      </c>
      <c r="B10" s="614" t="s">
        <v>711</v>
      </c>
    </row>
    <row r="11" spans="1:2" ht="45">
      <c r="A11" s="615" t="s">
        <v>688</v>
      </c>
      <c r="B11" s="614" t="s">
        <v>712</v>
      </c>
    </row>
    <row r="12" spans="1:2" ht="30">
      <c r="A12" s="615" t="s">
        <v>689</v>
      </c>
      <c r="B12" s="614" t="s">
        <v>713</v>
      </c>
    </row>
    <row r="14" spans="1:2">
      <c r="A14" s="615" t="s">
        <v>684</v>
      </c>
      <c r="B14" s="618" t="s">
        <v>716</v>
      </c>
    </row>
    <row r="15" spans="1:2">
      <c r="A15" s="615" t="s">
        <v>685</v>
      </c>
      <c r="B15" s="618"/>
    </row>
    <row r="16" spans="1:2">
      <c r="A16" s="615" t="s">
        <v>686</v>
      </c>
      <c r="B16" s="618"/>
    </row>
    <row r="17" spans="1:2">
      <c r="A17" s="615" t="s">
        <v>416</v>
      </c>
      <c r="B17" s="618"/>
    </row>
    <row r="18" spans="1:2">
      <c r="A18" s="615" t="s">
        <v>690</v>
      </c>
      <c r="B18" s="618"/>
    </row>
    <row r="19" spans="1:2">
      <c r="A19" s="615" t="s">
        <v>691</v>
      </c>
      <c r="B19" s="618"/>
    </row>
    <row r="20" spans="1:2">
      <c r="A20" s="615" t="s">
        <v>692</v>
      </c>
      <c r="B20" s="618"/>
    </row>
    <row r="21" spans="1:2">
      <c r="A21" s="615" t="s">
        <v>423</v>
      </c>
      <c r="B21" s="618"/>
    </row>
    <row r="22" spans="1:2">
      <c r="A22" s="615" t="s">
        <v>424</v>
      </c>
      <c r="B22" s="618"/>
    </row>
    <row r="23" spans="1:2">
      <c r="A23" s="615" t="s">
        <v>693</v>
      </c>
      <c r="B23" s="618"/>
    </row>
    <row r="24" spans="1:2">
      <c r="A24" s="615" t="s">
        <v>694</v>
      </c>
      <c r="B24" s="618"/>
    </row>
    <row r="25" spans="1:2">
      <c r="A25" s="615" t="s">
        <v>433</v>
      </c>
      <c r="B25" s="618"/>
    </row>
    <row r="26" spans="1:2">
      <c r="A26" s="615" t="s">
        <v>696</v>
      </c>
      <c r="B26" s="618"/>
    </row>
    <row r="27" spans="1:2">
      <c r="A27" s="615" t="s">
        <v>436</v>
      </c>
      <c r="B27" s="618"/>
    </row>
    <row r="28" spans="1:2">
      <c r="A28" s="615" t="s">
        <v>695</v>
      </c>
      <c r="B28" s="618"/>
    </row>
    <row r="30" spans="1:2" ht="255">
      <c r="A30" s="615" t="s">
        <v>697</v>
      </c>
      <c r="B30" s="617" t="s">
        <v>717</v>
      </c>
    </row>
    <row r="31" spans="1:2" ht="180">
      <c r="A31" s="615" t="s">
        <v>698</v>
      </c>
      <c r="B31" s="617" t="s">
        <v>718</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D3" sqref="D3"/>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714</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715</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JCA-4</oddHeader>
    <oddFooter>&amp;RPage 1 of 1</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JCA-4'!E7</f>
        <v>5697489.3277871944</v>
      </c>
      <c r="E37" s="200">
        <f>'Adjustment Summary JCA-4'!F7</f>
        <v>216442.91669897173</v>
      </c>
      <c r="F37" s="200">
        <f>'Adjustment Summary JCA-4'!G7</f>
        <v>-9821160.5450876094</v>
      </c>
      <c r="G37" s="200">
        <f>'Adjustment Summary JCA-4'!H7</f>
        <v>-2616322.8846149393</v>
      </c>
      <c r="H37" s="200">
        <f>'Adjustment Summary JCA-4'!I7</f>
        <v>6329765.6031379197</v>
      </c>
      <c r="I37" s="200">
        <f>'Adjustment Summary JCA-4'!J7</f>
        <v>-2384407.0105017391</v>
      </c>
      <c r="J37" s="200">
        <f>'Adjustment Summary JCA-4'!K7</f>
        <v>-8996352.4137591012</v>
      </c>
      <c r="K37" s="200">
        <f>'Adjustment Summary JCA-4'!L7</f>
        <v>-27484756.311093882</v>
      </c>
      <c r="L37" s="200">
        <f>'Adjustment Summary JCA-4'!M7</f>
        <v>1638700.3177317926</v>
      </c>
      <c r="M37" s="200">
        <f>'Adjustment Summary JCA-4'!N7</f>
        <v>21342382.047763433</v>
      </c>
      <c r="N37" s="200">
        <f>'Adjustment Summary JCA-4'!O7</f>
        <v>-27502016.058494478</v>
      </c>
      <c r="O37" s="200">
        <f>'Adjustment Summary JCA-4'!P7</f>
        <v>-19498753.098835189</v>
      </c>
      <c r="P37" s="201">
        <f>SUM(D37:O37)</f>
        <v>-63078988.109267622</v>
      </c>
    </row>
    <row r="38" spans="2:16">
      <c r="B38" s="196"/>
      <c r="C38" s="195" t="s">
        <v>279</v>
      </c>
      <c r="D38" s="200">
        <f>'Adjustment Summary JCA-4'!E8</f>
        <v>1029459.6909324034</v>
      </c>
      <c r="E38" s="200">
        <f>'Adjustment Summary JCA-4'!F8</f>
        <v>36296.317881072566</v>
      </c>
      <c r="F38" s="200">
        <f>'Adjustment Summary JCA-4'!G8</f>
        <v>-1451075.7499053308</v>
      </c>
      <c r="G38" s="200">
        <f>'Adjustment Summary JCA-4'!H8</f>
        <v>-333654.92518294411</v>
      </c>
      <c r="H38" s="200">
        <f>'Adjustment Summary JCA-4'!I8</f>
        <v>-931603.08219211339</v>
      </c>
      <c r="I38" s="200">
        <f>'Adjustment Summary JCA-4'!J8</f>
        <v>-1189053.5214514735</v>
      </c>
      <c r="J38" s="200">
        <f>'Adjustment Summary JCA-4'!K8</f>
        <v>-1507171.980435868</v>
      </c>
      <c r="K38" s="200">
        <f>'Adjustment Summary JCA-4'!L8</f>
        <v>-4469170.7144709611</v>
      </c>
      <c r="L38" s="200">
        <f>'Adjustment Summary JCA-4'!M8</f>
        <v>-867176.83157886681</v>
      </c>
      <c r="M38" s="200">
        <f>'Adjustment Summary JCA-4'!N8</f>
        <v>1781703.2085870414</v>
      </c>
      <c r="N38" s="200">
        <f>'Adjustment Summary JCA-4'!O8</f>
        <v>-4653288.613545143</v>
      </c>
      <c r="O38" s="200">
        <f>'Adjustment Summary JCA-4'!P8</f>
        <v>-3792812.572080154</v>
      </c>
      <c r="P38" s="201">
        <f t="shared" ref="P38:P43" si="6">SUM(D38:O38)</f>
        <v>-16347548.773442339</v>
      </c>
    </row>
    <row r="39" spans="2:16">
      <c r="B39" s="196"/>
      <c r="C39" s="195" t="s">
        <v>280</v>
      </c>
      <c r="D39" s="200">
        <f>'Adjustment Summary JCA-4'!E9</f>
        <v>988667.60959744838</v>
      </c>
      <c r="E39" s="200">
        <f>'Adjustment Summary JCA-4'!F9</f>
        <v>27492.340911709056</v>
      </c>
      <c r="F39" s="200">
        <f>'Adjustment Summary JCA-4'!G9</f>
        <v>-809546.25717324717</v>
      </c>
      <c r="G39" s="200">
        <f>'Adjustment Summary JCA-4'!H9</f>
        <v>-84286.490807866037</v>
      </c>
      <c r="H39" s="200">
        <f>'Adjustment Summary JCA-4'!I9</f>
        <v>-4663732.6100903535</v>
      </c>
      <c r="I39" s="200">
        <f>'Adjustment Summary JCA-4'!J9</f>
        <v>-2641134.9592713257</v>
      </c>
      <c r="J39" s="200">
        <f>'Adjustment Summary JCA-4'!K9</f>
        <v>-1555297.4193661548</v>
      </c>
      <c r="K39" s="200">
        <f>'Adjustment Summary JCA-4'!L9</f>
        <v>-4383607.4674392147</v>
      </c>
      <c r="L39" s="200">
        <f>'Adjustment Summary JCA-4'!M9</f>
        <v>-3036024.1934832791</v>
      </c>
      <c r="M39" s="200">
        <f>'Adjustment Summary JCA-4'!N9</f>
        <v>-1828803.8411258757</v>
      </c>
      <c r="N39" s="200">
        <f>'Adjustment Summary JCA-4'!O9</f>
        <v>-3886721.8778934279</v>
      </c>
      <c r="O39" s="200">
        <f>'Adjustment Summary JCA-4'!P9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JCA-4'!E10</f>
        <v>0</v>
      </c>
      <c r="E42" s="200">
        <f>'Adjustment Summary JCA-4'!F10</f>
        <v>0</v>
      </c>
      <c r="F42" s="200">
        <f>'Adjustment Summary JCA-4'!G10</f>
        <v>0</v>
      </c>
      <c r="G42" s="200">
        <f>'Adjustment Summary JCA-4'!H10</f>
        <v>-88244.435704252581</v>
      </c>
      <c r="H42" s="200">
        <f>'Adjustment Summary JCA-4'!I10</f>
        <v>-1204148.0488474832</v>
      </c>
      <c r="I42" s="200">
        <f>'Adjustment Summary JCA-4'!J10</f>
        <v>-884943.550876113</v>
      </c>
      <c r="J42" s="200">
        <f>'Adjustment Summary JCA-4'!K10</f>
        <v>-1011457.4485934537</v>
      </c>
      <c r="K42" s="200">
        <f>'Adjustment Summary JCA-4'!L10</f>
        <v>-2985277.4953120183</v>
      </c>
      <c r="L42" s="200">
        <f>'Adjustment Summary JCA-4'!M10</f>
        <v>-721891.82086803915</v>
      </c>
      <c r="M42" s="200">
        <f>'Adjustment Summary JCA-4'!N10</f>
        <v>3241.9567846379114</v>
      </c>
      <c r="N42" s="200">
        <f>'Adjustment Summary JCA-4'!O10</f>
        <v>0</v>
      </c>
      <c r="O42" s="200">
        <f>'Adjustment Summary JCA-4'!P10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JCA-4'!E12</f>
        <v>2947096.8804509826</v>
      </c>
      <c r="E102" s="200">
        <f>'Adjustment Summary JCA-4'!F12</f>
        <v>109440.85690836731</v>
      </c>
      <c r="F102" s="200">
        <f>'Adjustment Summary JCA-4'!G12</f>
        <v>-4829573.202708385</v>
      </c>
      <c r="G102" s="200">
        <f>'Adjustment Summary JCA-4'!H12</f>
        <v>-1255704.5858627546</v>
      </c>
      <c r="H102" s="200">
        <f>'Adjustment Summary JCA-4'!I12</f>
        <v>1695379.9114694339</v>
      </c>
      <c r="I102" s="200">
        <f>'Adjustment Summary JCA-4'!J12</f>
        <v>-1846485.960366634</v>
      </c>
      <c r="J102" s="200">
        <f>'Adjustment Summary JCA-4'!K12</f>
        <v>-4672951.1455272231</v>
      </c>
      <c r="K102" s="200">
        <f>'Adjustment Summary JCA-4'!L12</f>
        <v>-14136233.487205783</v>
      </c>
      <c r="L102" s="200">
        <f>'Adjustment Summary JCA-4'!M12</f>
        <v>-40223.857951238606</v>
      </c>
      <c r="M102" s="200">
        <f>'Adjustment Summary JCA-4'!N12</f>
        <v>9565904.5551870111</v>
      </c>
      <c r="N102" s="200">
        <f>'Adjustment Summary JCA-4'!O12</f>
        <v>-13971045.007668398</v>
      </c>
      <c r="O102" s="200">
        <f>'Adjustment Summary JCA-4'!P12</f>
        <v>-10267592.151933897</v>
      </c>
      <c r="P102" s="201">
        <f>SUM(D102:O102)</f>
        <v>-36701987.19520852</v>
      </c>
    </row>
    <row r="103" spans="2:16">
      <c r="B103" s="196"/>
      <c r="C103" s="195" t="s">
        <v>304</v>
      </c>
      <c r="D103" s="200">
        <f>'Adjustment Summary JCA-4'!E13</f>
        <v>762745.32950733148</v>
      </c>
      <c r="E103" s="200">
        <f>'Adjustment Summary JCA-4'!F13</f>
        <v>26916.908218599776</v>
      </c>
      <c r="F103" s="200">
        <f>'Adjustment Summary JCA-4'!G13</f>
        <v>-1151439.0542935079</v>
      </c>
      <c r="G103" s="200">
        <f>'Adjustment Summary JCA-4'!H13</f>
        <v>-290764.23931585293</v>
      </c>
      <c r="H103" s="200">
        <f>'Adjustment Summary JCA-4'!I13</f>
        <v>-468667.92713494319</v>
      </c>
      <c r="I103" s="200">
        <f>'Adjustment Summary JCA-4'!J13</f>
        <v>-875970.41952043027</v>
      </c>
      <c r="J103" s="200">
        <f>'Adjustment Summary JCA-4'!K13</f>
        <v>-1326936.4254337878</v>
      </c>
      <c r="K103" s="200">
        <f>'Adjustment Summary JCA-4'!L13</f>
        <v>-3996797.4489819016</v>
      </c>
      <c r="L103" s="200">
        <f>'Adjustment Summary JCA-4'!M13</f>
        <v>-519356.79304327985</v>
      </c>
      <c r="M103" s="200">
        <f>'Adjustment Summary JCA-4'!N13</f>
        <v>1770192.6088680518</v>
      </c>
      <c r="N103" s="200">
        <f>'Adjustment Summary JCA-4'!O13</f>
        <v>-3506661.4200283359</v>
      </c>
      <c r="O103" s="200">
        <f>'Adjustment Summary JCA-4'!P13</f>
        <v>-2767559.8125417498</v>
      </c>
      <c r="P103" s="201">
        <f t="shared" ref="P103:P108" si="30">SUM(D103:O103)</f>
        <v>-12344298.693699807</v>
      </c>
    </row>
    <row r="104" spans="2:16">
      <c r="B104" s="196"/>
      <c r="C104" s="195" t="s">
        <v>305</v>
      </c>
      <c r="D104" s="200">
        <f>'Adjustment Summary JCA-4'!E14</f>
        <v>0</v>
      </c>
      <c r="E104" s="200">
        <f>'Adjustment Summary JCA-4'!F14</f>
        <v>0</v>
      </c>
      <c r="F104" s="200">
        <f>'Adjustment Summary JCA-4'!G14</f>
        <v>0</v>
      </c>
      <c r="G104" s="200">
        <f>'Adjustment Summary JCA-4'!H14</f>
        <v>-30029.64636178959</v>
      </c>
      <c r="H104" s="200">
        <f>'Adjustment Summary JCA-4'!I14</f>
        <v>-376036.30852464878</v>
      </c>
      <c r="I104" s="200">
        <f>'Adjustment Summary JCA-4'!J14</f>
        <v>-282177.34181410645</v>
      </c>
      <c r="J104" s="200">
        <f>'Adjustment Summary JCA-4'!K14</f>
        <v>-370310.68620061869</v>
      </c>
      <c r="K104" s="200">
        <f>'Adjustment Summary JCA-4'!L14</f>
        <v>-1055786.7080102067</v>
      </c>
      <c r="L104" s="200">
        <f>'Adjustment Summary JCA-4'!M14</f>
        <v>-254280.246516035</v>
      </c>
      <c r="M104" s="200">
        <f>'Adjustment Summary JCA-4'!N14</f>
        <v>1123.7485392500462</v>
      </c>
      <c r="N104" s="200">
        <f>'Adjustment Summary JCA-4'!O14</f>
        <v>0</v>
      </c>
      <c r="O104" s="200">
        <f>'Adjustment Summary JCA-4'!P14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JCA-4'!E15</f>
        <v>0</v>
      </c>
      <c r="E107" s="200">
        <f>'Adjustment Summary JCA-4'!F15</f>
        <v>0</v>
      </c>
      <c r="F107" s="200">
        <f>'Adjustment Summary JCA-4'!G15</f>
        <v>0</v>
      </c>
      <c r="G107" s="200">
        <f>'Adjustment Summary JCA-4'!H15</f>
        <v>-23228.739172941485</v>
      </c>
      <c r="H107" s="200">
        <f>'Adjustment Summary JCA-4'!I15</f>
        <v>-315693.59585756942</v>
      </c>
      <c r="I107" s="200">
        <f>'Adjustment Summary JCA-4'!J15</f>
        <v>-224902.7016521125</v>
      </c>
      <c r="J107" s="200">
        <f>'Adjustment Summary JCA-4'!K15</f>
        <v>-268082.7417316502</v>
      </c>
      <c r="K107" s="200">
        <f>'Adjustment Summary JCA-4'!L15</f>
        <v>-813408.14012737817</v>
      </c>
      <c r="L107" s="200">
        <f>'Adjustment Summary JCA-4'!M15</f>
        <v>-191224.16604475502</v>
      </c>
      <c r="M107" s="200">
        <f>'Adjustment Summary JCA-4'!N15</f>
        <v>856.9474253540011</v>
      </c>
      <c r="N107" s="200">
        <f>'Adjustment Summary JCA-4'!O15</f>
        <v>0</v>
      </c>
      <c r="O107" s="200">
        <f>'Adjustment Summary JCA-4'!P15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700</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701</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702</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703</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JCA-4'!E25</f>
        <v>909514.80857899517</v>
      </c>
      <c r="E163" s="200">
        <f>'Adjustment Summary JCA-4'!F25</f>
        <v>34211.219874539631</v>
      </c>
      <c r="F163" s="200">
        <f>'Adjustment Summary JCA-4'!G25</f>
        <v>-1541263.0024621235</v>
      </c>
      <c r="G163" s="200">
        <f>'Adjustment Summary JCA-4'!H25</f>
        <v>-272311.10661162407</v>
      </c>
      <c r="H163" s="200">
        <f>'Adjustment Summary JCA-4'!I25</f>
        <v>2606107.9500851412</v>
      </c>
      <c r="I163" s="200">
        <f>'Adjustment Summary JCA-4'!J25</f>
        <v>898663.51403228845</v>
      </c>
      <c r="J163" s="200">
        <f>'Adjustment Summary JCA-4'!K25</f>
        <v>110461.79056138241</v>
      </c>
      <c r="K163" s="200">
        <f>'Adjustment Summary JCA-4'!L25</f>
        <v>224059.21521861845</v>
      </c>
      <c r="L163" s="200">
        <f>'Adjustment Summary JCA-4'!M25</f>
        <v>1283059.7837096089</v>
      </c>
      <c r="M163" s="200">
        <f>'Adjustment Summary JCA-4'!N25</f>
        <v>3270598.980974765</v>
      </c>
      <c r="N163" s="200">
        <f>'Adjustment Summary JCA-4'!O25</f>
        <v>-4357812.3051981917</v>
      </c>
      <c r="O163" s="200">
        <f>'Adjustment Summary JCA-4'!P25</f>
        <v>-3121155.6605032519</v>
      </c>
      <c r="P163" s="201">
        <f>SUM(D163:O163)</f>
        <v>44135.188260147814</v>
      </c>
    </row>
    <row r="164" spans="2:18">
      <c r="B164" s="196"/>
      <c r="C164" s="195" t="s">
        <v>321</v>
      </c>
      <c r="D164" s="200">
        <f>'Adjustment Summary JCA-4'!E26</f>
        <v>346219.28398181841</v>
      </c>
      <c r="E164" s="200">
        <f>'Adjustment Summary JCA-4'!F26</f>
        <v>12717.642537801546</v>
      </c>
      <c r="F164" s="200">
        <f>'Adjustment Summary JCA-4'!G26</f>
        <v>-587973.58321161661</v>
      </c>
      <c r="G164" s="200">
        <f>'Adjustment Summary JCA-4'!H26</f>
        <v>-108552.52819926146</v>
      </c>
      <c r="H164" s="200">
        <f>'Adjustment Summary JCA-4'!I26</f>
        <v>998929.97210398538</v>
      </c>
      <c r="I164" s="200">
        <f>'Adjustment Summary JCA-4'!J26</f>
        <v>358922.49707086378</v>
      </c>
      <c r="J164" s="200">
        <f>'Adjustment Summary JCA-4'!K26</f>
        <v>41771.347090371724</v>
      </c>
      <c r="K164" s="200">
        <f>'Adjustment Summary JCA-4'!L26</f>
        <v>85546.910385503084</v>
      </c>
      <c r="L164" s="200">
        <f>'Adjustment Summary JCA-4'!M26</f>
        <v>485363.54328664078</v>
      </c>
      <c r="M164" s="200">
        <f>'Adjustment Summary JCA-4'!N26</f>
        <v>1207064.7488657867</v>
      </c>
      <c r="N164" s="200">
        <f>'Adjustment Summary JCA-4'!O26</f>
        <v>-1572297.5306826578</v>
      </c>
      <c r="O164" s="200">
        <f>'Adjustment Summary JCA-4'!P26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JCA-4'!E29</f>
        <v>0</v>
      </c>
      <c r="E212" s="200">
        <f>'Adjustment Summary JCA-4'!F29</f>
        <v>0</v>
      </c>
      <c r="F212" s="200">
        <f>'Adjustment Summary JCA-4'!G29</f>
        <v>0</v>
      </c>
      <c r="G212" s="200">
        <f>'Adjustment Summary JCA-4'!H29</f>
        <v>0</v>
      </c>
      <c r="H212" s="200">
        <f>'Adjustment Summary JCA-4'!I29</f>
        <v>0</v>
      </c>
      <c r="I212" s="200">
        <f>'Adjustment Summary JCA-4'!J29</f>
        <v>0</v>
      </c>
      <c r="J212" s="200">
        <f>'Adjustment Summary JCA-4'!K29</f>
        <v>0</v>
      </c>
      <c r="K212" s="200">
        <f>'Adjustment Summary JCA-4'!L29</f>
        <v>0</v>
      </c>
      <c r="L212" s="200">
        <f>'Adjustment Summary JCA-4'!M29</f>
        <v>0</v>
      </c>
      <c r="M212" s="200">
        <f>'Adjustment Summary JCA-4'!N29</f>
        <v>0</v>
      </c>
      <c r="N212" s="200">
        <f>'Adjustment Summary JCA-4'!O29</f>
        <v>0</v>
      </c>
      <c r="O212" s="200">
        <f>'Adjustment Summary JCA-4'!P29</f>
        <v>0</v>
      </c>
      <c r="P212" s="202">
        <f>SUM(D212:O212)</f>
        <v>0</v>
      </c>
    </row>
    <row r="213" spans="2:16" ht="15.75" hidden="1" outlineLevel="1" thickBot="1">
      <c r="B213" s="196"/>
      <c r="C213" s="195" t="s">
        <v>321</v>
      </c>
      <c r="D213" s="200">
        <f>'Adjustment Summary JCA-4'!E30</f>
        <v>0</v>
      </c>
      <c r="E213" s="200">
        <f>'Adjustment Summary JCA-4'!F30</f>
        <v>0</v>
      </c>
      <c r="F213" s="200">
        <f>'Adjustment Summary JCA-4'!G30</f>
        <v>0</v>
      </c>
      <c r="G213" s="200">
        <f>'Adjustment Summary JCA-4'!H30</f>
        <v>0</v>
      </c>
      <c r="H213" s="200">
        <f>'Adjustment Summary JCA-4'!I30</f>
        <v>0</v>
      </c>
      <c r="I213" s="200">
        <f>'Adjustment Summary JCA-4'!J30</f>
        <v>0</v>
      </c>
      <c r="J213" s="200">
        <f>'Adjustment Summary JCA-4'!K30</f>
        <v>0</v>
      </c>
      <c r="K213" s="200">
        <f>'Adjustment Summary JCA-4'!L30</f>
        <v>0</v>
      </c>
      <c r="L213" s="200">
        <f>'Adjustment Summary JCA-4'!M30</f>
        <v>0</v>
      </c>
      <c r="M213" s="200">
        <f>'Adjustment Summary JCA-4'!N30</f>
        <v>0</v>
      </c>
      <c r="N213" s="200">
        <f>'Adjustment Summary JCA-4'!O30</f>
        <v>0</v>
      </c>
      <c r="O213" s="200">
        <f>'Adjustment Summary JCA-4'!P30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JCA-4'!E38</f>
        <v>0</v>
      </c>
      <c r="E265" s="200">
        <f>'Adjustment Summary JCA-4'!F38</f>
        <v>0</v>
      </c>
      <c r="F265" s="200">
        <f>'Adjustment Summary JCA-4'!G38</f>
        <v>0</v>
      </c>
      <c r="G265" s="200">
        <f>'Adjustment Summary JCA-4'!H38</f>
        <v>0</v>
      </c>
      <c r="H265" s="200">
        <f>'Adjustment Summary JCA-4'!I38</f>
        <v>0</v>
      </c>
      <c r="I265" s="200">
        <f>'Adjustment Summary JCA-4'!J38</f>
        <v>0</v>
      </c>
      <c r="J265" s="200">
        <f>'Adjustment Summary JCA-4'!K38</f>
        <v>0</v>
      </c>
      <c r="K265" s="200">
        <f>'Adjustment Summary JCA-4'!L38</f>
        <v>0</v>
      </c>
      <c r="L265" s="200">
        <f>'Adjustment Summary JCA-4'!M38</f>
        <v>0</v>
      </c>
      <c r="M265" s="200">
        <f>'Adjustment Summary JCA-4'!N38</f>
        <v>0</v>
      </c>
      <c r="N265" s="200">
        <f>'Adjustment Summary JCA-4'!O38</f>
        <v>0</v>
      </c>
      <c r="O265" s="200">
        <f>'Adjustment Summary JCA-4'!P38</f>
        <v>0</v>
      </c>
      <c r="P265" s="202">
        <f>SUM(D265:O265)</f>
        <v>0</v>
      </c>
    </row>
    <row r="266" spans="2:16" hidden="1" outlineLevel="1">
      <c r="B266" s="196"/>
      <c r="C266" s="195" t="s">
        <v>334</v>
      </c>
      <c r="D266" s="200">
        <f>'Adjustment Summary JCA-4'!E44</f>
        <v>0</v>
      </c>
      <c r="E266" s="200">
        <f>'Adjustment Summary JCA-4'!F44</f>
        <v>0</v>
      </c>
      <c r="F266" s="200">
        <f>'Adjustment Summary JCA-4'!G44</f>
        <v>0</v>
      </c>
      <c r="G266" s="200">
        <f>'Adjustment Summary JCA-4'!H44</f>
        <v>0</v>
      </c>
      <c r="H266" s="200">
        <f>'Adjustment Summary JCA-4'!I44</f>
        <v>0</v>
      </c>
      <c r="I266" s="200">
        <f>'Adjustment Summary JCA-4'!J44</f>
        <v>0</v>
      </c>
      <c r="J266" s="200">
        <f>'Adjustment Summary JCA-4'!K44</f>
        <v>0</v>
      </c>
      <c r="K266" s="200">
        <f>'Adjustment Summary JCA-4'!L44</f>
        <v>0</v>
      </c>
      <c r="L266" s="200">
        <f>'Adjustment Summary JCA-4'!M44</f>
        <v>0</v>
      </c>
      <c r="M266" s="200">
        <f>'Adjustment Summary JCA-4'!N44</f>
        <v>0</v>
      </c>
      <c r="N266" s="200">
        <f>'Adjustment Summary JCA-4'!O44</f>
        <v>0</v>
      </c>
      <c r="O266" s="200">
        <f>'Adjustment Summary JCA-4'!P44</f>
        <v>0</v>
      </c>
      <c r="P266" s="202">
        <f t="shared" ref="P266:P271" si="101">SUM(D266:O266)</f>
        <v>0</v>
      </c>
    </row>
    <row r="267" spans="2:16" hidden="1" outlineLevel="1">
      <c r="B267" s="196"/>
      <c r="C267" s="195" t="s">
        <v>335</v>
      </c>
      <c r="D267" s="200">
        <f>'Adjustment Summary JCA-4'!E50</f>
        <v>0</v>
      </c>
      <c r="E267" s="200">
        <f>'Adjustment Summary JCA-4'!F50</f>
        <v>0</v>
      </c>
      <c r="F267" s="200">
        <f>'Adjustment Summary JCA-4'!G50</f>
        <v>0</v>
      </c>
      <c r="G267" s="200">
        <f>'Adjustment Summary JCA-4'!H50</f>
        <v>0</v>
      </c>
      <c r="H267" s="200">
        <f>'Adjustment Summary JCA-4'!I50</f>
        <v>0</v>
      </c>
      <c r="I267" s="200">
        <f>'Adjustment Summary JCA-4'!J50</f>
        <v>0</v>
      </c>
      <c r="J267" s="200">
        <f>'Adjustment Summary JCA-4'!K50</f>
        <v>0</v>
      </c>
      <c r="K267" s="200">
        <f>'Adjustment Summary JCA-4'!L50</f>
        <v>0</v>
      </c>
      <c r="L267" s="200">
        <f>'Adjustment Summary JCA-4'!M50</f>
        <v>0</v>
      </c>
      <c r="M267" s="200">
        <f>'Adjustment Summary JCA-4'!N50</f>
        <v>0</v>
      </c>
      <c r="N267" s="200">
        <f>'Adjustment Summary JCA-4'!O50</f>
        <v>0</v>
      </c>
      <c r="O267" s="200">
        <f>'Adjustment Summary JCA-4'!P50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JCA-4'!E7</f>
        <v>5697489.3277871944</v>
      </c>
      <c r="F7" s="512">
        <f>'Adjustment Summary JCA-4'!F7</f>
        <v>216442.91669897173</v>
      </c>
      <c r="G7" s="512">
        <f>'Adjustment Summary JCA-4'!G7</f>
        <v>-9821160.5450876094</v>
      </c>
      <c r="H7" s="512">
        <f>'Adjustment Summary JCA-4'!H7</f>
        <v>-2616322.8846149393</v>
      </c>
      <c r="I7" s="512">
        <f>'Adjustment Summary JCA-4'!I7</f>
        <v>6329765.6031379197</v>
      </c>
      <c r="J7" s="512">
        <f>'Adjustment Summary JCA-4'!J7</f>
        <v>-2384407.0105017391</v>
      </c>
      <c r="K7" s="512">
        <f>'Adjustment Summary JCA-4'!K7</f>
        <v>-8996352.4137591012</v>
      </c>
      <c r="L7" s="512">
        <f>'Adjustment Summary JCA-4'!L7</f>
        <v>-27484756.311093882</v>
      </c>
      <c r="M7" s="512">
        <f>'Adjustment Summary JCA-4'!M7</f>
        <v>1638700.3177317926</v>
      </c>
      <c r="N7" s="512">
        <f>'Adjustment Summary JCA-4'!N7</f>
        <v>21342382.047763433</v>
      </c>
      <c r="O7" s="512">
        <f>'Adjustment Summary JCA-4'!O7</f>
        <v>-27502016.058494478</v>
      </c>
      <c r="P7" s="513">
        <f>'Adjustment Summary JCA-4'!P7</f>
        <v>-19498753.098835189</v>
      </c>
    </row>
    <row r="8" spans="2:16">
      <c r="B8" s="131" t="s">
        <v>599</v>
      </c>
      <c r="D8" s="508">
        <f>SUM(E8:P8)</f>
        <v>-16347548.773442339</v>
      </c>
      <c r="E8" s="512">
        <f>'Adjustment Summary JCA-4'!E8</f>
        <v>1029459.6909324034</v>
      </c>
      <c r="F8" s="512">
        <f>'Adjustment Summary JCA-4'!F8</f>
        <v>36296.317881072566</v>
      </c>
      <c r="G8" s="512">
        <f>'Adjustment Summary JCA-4'!G8</f>
        <v>-1451075.7499053308</v>
      </c>
      <c r="H8" s="512">
        <f>'Adjustment Summary JCA-4'!H8</f>
        <v>-333654.92518294411</v>
      </c>
      <c r="I8" s="512">
        <f>'Adjustment Summary JCA-4'!I8</f>
        <v>-931603.08219211339</v>
      </c>
      <c r="J8" s="512">
        <f>'Adjustment Summary JCA-4'!J8</f>
        <v>-1189053.5214514735</v>
      </c>
      <c r="K8" s="512">
        <f>'Adjustment Summary JCA-4'!K8</f>
        <v>-1507171.980435868</v>
      </c>
      <c r="L8" s="512">
        <f>'Adjustment Summary JCA-4'!L8</f>
        <v>-4469170.7144709611</v>
      </c>
      <c r="M8" s="512">
        <f>'Adjustment Summary JCA-4'!M8</f>
        <v>-867176.83157886681</v>
      </c>
      <c r="N8" s="512">
        <f>'Adjustment Summary JCA-4'!N8</f>
        <v>1781703.2085870414</v>
      </c>
      <c r="O8" s="512">
        <f>'Adjustment Summary JCA-4'!O8</f>
        <v>-4653288.613545143</v>
      </c>
      <c r="P8" s="513">
        <f>'Adjustment Summary JCA-4'!P8</f>
        <v>-3792812.572080154</v>
      </c>
    </row>
    <row r="9" spans="2:16">
      <c r="B9" s="131" t="s">
        <v>600</v>
      </c>
      <c r="D9" s="508">
        <f>SUM(E9:P9)</f>
        <v>-25995649.668291166</v>
      </c>
      <c r="E9" s="512">
        <f>'Adjustment Summary JCA-4'!E9</f>
        <v>988667.60959744838</v>
      </c>
      <c r="F9" s="512">
        <f>'Adjustment Summary JCA-4'!F9</f>
        <v>27492.340911709056</v>
      </c>
      <c r="G9" s="512">
        <f>'Adjustment Summary JCA-4'!G9</f>
        <v>-809546.25717324717</v>
      </c>
      <c r="H9" s="512">
        <f>'Adjustment Summary JCA-4'!H9</f>
        <v>-84286.490807866037</v>
      </c>
      <c r="I9" s="512">
        <f>'Adjustment Summary JCA-4'!I9</f>
        <v>-4663732.6100903535</v>
      </c>
      <c r="J9" s="512">
        <f>'Adjustment Summary JCA-4'!J9</f>
        <v>-2641134.9592713257</v>
      </c>
      <c r="K9" s="512">
        <f>'Adjustment Summary JCA-4'!K9</f>
        <v>-1555297.4193661548</v>
      </c>
      <c r="L9" s="512">
        <f>'Adjustment Summary JCA-4'!L9</f>
        <v>-4383607.4674392147</v>
      </c>
      <c r="M9" s="512">
        <f>'Adjustment Summary JCA-4'!M9</f>
        <v>-3036024.1934832791</v>
      </c>
      <c r="N9" s="512">
        <f>'Adjustment Summary JCA-4'!N9</f>
        <v>-1828803.8411258757</v>
      </c>
      <c r="O9" s="512">
        <f>'Adjustment Summary JCA-4'!O9</f>
        <v>-3886721.8778934279</v>
      </c>
      <c r="P9" s="513">
        <f>'Adjustment Summary JCA-4'!P9</f>
        <v>-4122654.5021495796</v>
      </c>
    </row>
    <row r="10" spans="2:16">
      <c r="B10" s="131" t="s">
        <v>601</v>
      </c>
      <c r="D10" s="508">
        <f>SUM(E10:P10)</f>
        <v>-6892720.8434167225</v>
      </c>
      <c r="E10" s="512">
        <f>'Adjustment Summary JCA-4'!E10</f>
        <v>0</v>
      </c>
      <c r="F10" s="512">
        <f>'Adjustment Summary JCA-4'!F10</f>
        <v>0</v>
      </c>
      <c r="G10" s="512">
        <f>'Adjustment Summary JCA-4'!G10</f>
        <v>0</v>
      </c>
      <c r="H10" s="512">
        <f>'Adjustment Summary JCA-4'!H10</f>
        <v>-88244.435704252581</v>
      </c>
      <c r="I10" s="512">
        <f>'Adjustment Summary JCA-4'!I10</f>
        <v>-1204148.0488474832</v>
      </c>
      <c r="J10" s="512">
        <f>'Adjustment Summary JCA-4'!J10</f>
        <v>-884943.550876113</v>
      </c>
      <c r="K10" s="512">
        <f>'Adjustment Summary JCA-4'!K10</f>
        <v>-1011457.4485934537</v>
      </c>
      <c r="L10" s="512">
        <f>'Adjustment Summary JCA-4'!L10</f>
        <v>-2985277.4953120183</v>
      </c>
      <c r="M10" s="512">
        <f>'Adjustment Summary JCA-4'!M10</f>
        <v>-721891.82086803915</v>
      </c>
      <c r="N10" s="512">
        <f>'Adjustment Summary JCA-4'!N10</f>
        <v>3241.9567846379114</v>
      </c>
      <c r="O10" s="512">
        <f>'Adjustment Summary JCA-4'!O10</f>
        <v>0</v>
      </c>
      <c r="P10" s="513">
        <f>'Adjustment Summary JCA-4'!P10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JCA-4'!E12</f>
        <v>2947096.8804509826</v>
      </c>
      <c r="F13" s="512">
        <f>'Adjustment Summary JCA-4'!F12</f>
        <v>109440.85690836731</v>
      </c>
      <c r="G13" s="512">
        <f>'Adjustment Summary JCA-4'!G12</f>
        <v>-4829573.202708385</v>
      </c>
      <c r="H13" s="512">
        <f>'Adjustment Summary JCA-4'!H12</f>
        <v>-1255704.5858627546</v>
      </c>
      <c r="I13" s="512">
        <f>'Adjustment Summary JCA-4'!I12</f>
        <v>1695379.9114694339</v>
      </c>
      <c r="J13" s="512">
        <f>'Adjustment Summary JCA-4'!J12</f>
        <v>-1846485.960366634</v>
      </c>
      <c r="K13" s="512">
        <f>'Adjustment Summary JCA-4'!K12</f>
        <v>-4672951.1455272231</v>
      </c>
      <c r="L13" s="512">
        <f>'Adjustment Summary JCA-4'!L12</f>
        <v>-14136233.487205783</v>
      </c>
      <c r="M13" s="512">
        <f>'Adjustment Summary JCA-4'!M12</f>
        <v>-40223.857951238606</v>
      </c>
      <c r="N13" s="512">
        <f>'Adjustment Summary JCA-4'!N12</f>
        <v>9565904.5551870111</v>
      </c>
      <c r="O13" s="512">
        <f>'Adjustment Summary JCA-4'!O12</f>
        <v>-13971045.007668398</v>
      </c>
      <c r="P13" s="513">
        <f>'Adjustment Summary JCA-4'!P12</f>
        <v>-10267592.151933897</v>
      </c>
    </row>
    <row r="14" spans="2:16">
      <c r="B14" s="131" t="s">
        <v>602</v>
      </c>
      <c r="D14" s="508">
        <f t="shared" si="1"/>
        <v>-12344298.693699807</v>
      </c>
      <c r="E14" s="512">
        <f>'Adjustment Summary JCA-4'!E13</f>
        <v>762745.32950733148</v>
      </c>
      <c r="F14" s="512">
        <f>'Adjustment Summary JCA-4'!F13</f>
        <v>26916.908218599776</v>
      </c>
      <c r="G14" s="512">
        <f>'Adjustment Summary JCA-4'!G13</f>
        <v>-1151439.0542935079</v>
      </c>
      <c r="H14" s="512">
        <f>'Adjustment Summary JCA-4'!H13</f>
        <v>-290764.23931585293</v>
      </c>
      <c r="I14" s="512">
        <f>'Adjustment Summary JCA-4'!I13</f>
        <v>-468667.92713494319</v>
      </c>
      <c r="J14" s="512">
        <f>'Adjustment Summary JCA-4'!J13</f>
        <v>-875970.41952043027</v>
      </c>
      <c r="K14" s="512">
        <f>'Adjustment Summary JCA-4'!K13</f>
        <v>-1326936.4254337878</v>
      </c>
      <c r="L14" s="512">
        <f>'Adjustment Summary JCA-4'!L13</f>
        <v>-3996797.4489819016</v>
      </c>
      <c r="M14" s="512">
        <f>'Adjustment Summary JCA-4'!M13</f>
        <v>-519356.79304327985</v>
      </c>
      <c r="N14" s="512">
        <f>'Adjustment Summary JCA-4'!N13</f>
        <v>1770192.6088680518</v>
      </c>
      <c r="O14" s="512">
        <f>'Adjustment Summary JCA-4'!O13</f>
        <v>-3506661.4200283359</v>
      </c>
      <c r="P14" s="513">
        <f>'Adjustment Summary JCA-4'!P13</f>
        <v>-2767559.8125417498</v>
      </c>
    </row>
    <row r="15" spans="2:16">
      <c r="B15" s="131" t="s">
        <v>603</v>
      </c>
      <c r="D15" s="508">
        <f t="shared" si="1"/>
        <v>-2367497.1888881554</v>
      </c>
      <c r="E15" s="512">
        <f>'Adjustment Summary JCA-4'!E14</f>
        <v>0</v>
      </c>
      <c r="F15" s="512">
        <f>'Adjustment Summary JCA-4'!F14</f>
        <v>0</v>
      </c>
      <c r="G15" s="512">
        <f>'Adjustment Summary JCA-4'!G14</f>
        <v>0</v>
      </c>
      <c r="H15" s="512">
        <f>'Adjustment Summary JCA-4'!H14</f>
        <v>-30029.64636178959</v>
      </c>
      <c r="I15" s="512">
        <f>'Adjustment Summary JCA-4'!I14</f>
        <v>-376036.30852464878</v>
      </c>
      <c r="J15" s="512">
        <f>'Adjustment Summary JCA-4'!J14</f>
        <v>-282177.34181410645</v>
      </c>
      <c r="K15" s="512">
        <f>'Adjustment Summary JCA-4'!K14</f>
        <v>-370310.68620061869</v>
      </c>
      <c r="L15" s="512">
        <f>'Adjustment Summary JCA-4'!L14</f>
        <v>-1055786.7080102067</v>
      </c>
      <c r="M15" s="512">
        <f>'Adjustment Summary JCA-4'!M14</f>
        <v>-254280.246516035</v>
      </c>
      <c r="N15" s="512">
        <f>'Adjustment Summary JCA-4'!N14</f>
        <v>1123.7485392500462</v>
      </c>
      <c r="O15" s="512">
        <f>'Adjustment Summary JCA-4'!O14</f>
        <v>0</v>
      </c>
      <c r="P15" s="513">
        <f>'Adjustment Summary JCA-4'!P14</f>
        <v>0</v>
      </c>
    </row>
    <row r="16" spans="2:16">
      <c r="B16" s="131" t="s">
        <v>604</v>
      </c>
      <c r="D16" s="508">
        <f t="shared" si="1"/>
        <v>-1835683.1371610526</v>
      </c>
      <c r="E16" s="512">
        <f>'Adjustment Summary JCA-4'!E15</f>
        <v>0</v>
      </c>
      <c r="F16" s="512">
        <f>'Adjustment Summary JCA-4'!F15</f>
        <v>0</v>
      </c>
      <c r="G16" s="512">
        <f>'Adjustment Summary JCA-4'!G15</f>
        <v>0</v>
      </c>
      <c r="H16" s="512">
        <f>'Adjustment Summary JCA-4'!H15</f>
        <v>-23228.739172941485</v>
      </c>
      <c r="I16" s="512">
        <f>'Adjustment Summary JCA-4'!I15</f>
        <v>-315693.59585756942</v>
      </c>
      <c r="J16" s="512">
        <f>'Adjustment Summary JCA-4'!J15</f>
        <v>-224902.7016521125</v>
      </c>
      <c r="K16" s="512">
        <f>'Adjustment Summary JCA-4'!K15</f>
        <v>-268082.7417316502</v>
      </c>
      <c r="L16" s="512">
        <f>'Adjustment Summary JCA-4'!L15</f>
        <v>-813408.14012737817</v>
      </c>
      <c r="M16" s="512">
        <f>'Adjustment Summary JCA-4'!M15</f>
        <v>-191224.16604475502</v>
      </c>
      <c r="N16" s="512">
        <f>'Adjustment Summary JCA-4'!N15</f>
        <v>856.9474253540011</v>
      </c>
      <c r="O16" s="512">
        <f>'Adjustment Summary JCA-4'!O15</f>
        <v>0</v>
      </c>
      <c r="P16" s="513">
        <f>'Adjustment Summary JCA-4'!P15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JCA-4'!E25</f>
        <v>909514.80857899517</v>
      </c>
      <c r="F8" s="137">
        <f>'Adjustment Summary JCA-4'!F25</f>
        <v>34211.219874539631</v>
      </c>
      <c r="G8" s="137">
        <f>'Adjustment Summary JCA-4'!G25</f>
        <v>-1541263.0024621235</v>
      </c>
      <c r="H8" s="137">
        <f>'Adjustment Summary JCA-4'!H25</f>
        <v>-272311.10661162407</v>
      </c>
      <c r="I8" s="137">
        <f>'Adjustment Summary JCA-4'!I25</f>
        <v>2606107.9500851412</v>
      </c>
      <c r="J8" s="137">
        <f>'Adjustment Summary JCA-4'!J25</f>
        <v>898663.51403228845</v>
      </c>
      <c r="K8" s="137">
        <f>'Adjustment Summary JCA-4'!K25</f>
        <v>110461.79056138241</v>
      </c>
      <c r="L8" s="137">
        <f>'Adjustment Summary JCA-4'!L25</f>
        <v>224059.21521861845</v>
      </c>
      <c r="M8" s="137">
        <f>'Adjustment Summary JCA-4'!M25</f>
        <v>1283059.7837096089</v>
      </c>
      <c r="N8" s="137">
        <f>'Adjustment Summary JCA-4'!N25</f>
        <v>3270598.980974765</v>
      </c>
      <c r="O8" s="137">
        <f>'Adjustment Summary JCA-4'!O25</f>
        <v>-4357812.3051981917</v>
      </c>
      <c r="P8" s="138">
        <f>'Adjustment Summary JCA-4'!P25</f>
        <v>-3121155.6605032519</v>
      </c>
    </row>
    <row r="9" spans="2:16">
      <c r="B9" s="131" t="s">
        <v>239</v>
      </c>
      <c r="D9" s="136">
        <f>SUM(E9:P9)</f>
        <v>119238.74948204728</v>
      </c>
      <c r="E9" s="137">
        <f>'Adjustment Summary JCA-4'!E26</f>
        <v>346219.28398181841</v>
      </c>
      <c r="F9" s="137">
        <f>'Adjustment Summary JCA-4'!F26</f>
        <v>12717.642537801546</v>
      </c>
      <c r="G9" s="137">
        <f>'Adjustment Summary JCA-4'!G26</f>
        <v>-587973.58321161661</v>
      </c>
      <c r="H9" s="137">
        <f>'Adjustment Summary JCA-4'!H26</f>
        <v>-108552.52819926146</v>
      </c>
      <c r="I9" s="137">
        <f>'Adjustment Summary JCA-4'!I26</f>
        <v>998929.97210398538</v>
      </c>
      <c r="J9" s="137">
        <f>'Adjustment Summary JCA-4'!J26</f>
        <v>358922.49707086378</v>
      </c>
      <c r="K9" s="137">
        <f>'Adjustment Summary JCA-4'!K26</f>
        <v>41771.347090371724</v>
      </c>
      <c r="L9" s="137">
        <f>'Adjustment Summary JCA-4'!L26</f>
        <v>85546.910385503084</v>
      </c>
      <c r="M9" s="137">
        <f>'Adjustment Summary JCA-4'!M26</f>
        <v>485363.54328664078</v>
      </c>
      <c r="N9" s="137">
        <f>'Adjustment Summary JCA-4'!N26</f>
        <v>1207064.7488657867</v>
      </c>
      <c r="O9" s="137">
        <f>'Adjustment Summary JCA-4'!O26</f>
        <v>-1572297.5306826578</v>
      </c>
      <c r="P9" s="138">
        <f>'Adjustment Summary JCA-4'!P26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7" ma:contentTypeDescription="" ma:contentTypeScope="" ma:versionID="20c77d8cdf983033679a5c9e189b72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10C26156-BC24-4BC4-AC22-FD5DDD5AC88B}"/>
</file>

<file path=customXml/itemProps2.xml><?xml version="1.0" encoding="utf-8"?>
<ds:datastoreItem xmlns:ds="http://schemas.openxmlformats.org/officeDocument/2006/customXml" ds:itemID="{2D9B36AA-D03C-4D70-8300-8E0CC7D607F0}"/>
</file>

<file path=customXml/itemProps3.xml><?xml version="1.0" encoding="utf-8"?>
<ds:datastoreItem xmlns:ds="http://schemas.openxmlformats.org/officeDocument/2006/customXml" ds:itemID="{D59C4E92-D385-422B-BAB7-EB8322D4E666}"/>
</file>

<file path=customXml/itemProps4.xml><?xml version="1.0" encoding="utf-8"?>
<ds:datastoreItem xmlns:ds="http://schemas.openxmlformats.org/officeDocument/2006/customXml" ds:itemID="{9FD77A7B-81A4-476D-A142-B9F046B6C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JCA-4</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JCA-4'!Print_Area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2024-01-25T20:40:23Z</cp:lastPrinted>
  <dcterms:created xsi:type="dcterms:W3CDTF">2022-08-29T22:29:58Z</dcterms:created>
  <dcterms:modified xsi:type="dcterms:W3CDTF">2024-01-25T20:40:29Z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