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-15" yWindow="7290" windowWidth="28830" windowHeight="7350" tabRatio="769"/>
  </bookViews>
  <sheets>
    <sheet name="3.13" sheetId="1" r:id="rId1"/>
    <sheet name="SAP 12MOE Dec 2021" sheetId="19" r:id="rId2"/>
    <sheet name="Montana Energy Tax" sheetId="21" r:id="rId3"/>
  </sheets>
  <externalReferences>
    <externalReference r:id="rId4"/>
    <externalReference r:id="rId5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E12" i="1" l="1"/>
  <c r="E21" i="1" l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<sst xmlns="http://schemas.openxmlformats.org/spreadsheetml/2006/main" count="43" uniqueCount="39">
  <si>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</si>
  <si>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</si>
  <si>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</si>
  <si>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</si>
  <si>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</si>
  <si>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</si>
  <si>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</si>
  <si>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</si>
  <si>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</si>
  <si>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</si>
  <si>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</si>
  <si>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</si>
  <si>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</si>
  <si>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</si>
  <si>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</si>
  <si>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</si>
  <si>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</si>
  <si>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</si>
  <si>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</si>
  <si>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</si>
  <si>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</si>
  <si>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 xml:space="preserve">  ZO12                      Orders: Actual 12 Month Ended</t>
  </si>
  <si>
    <t>Orders</t>
  </si>
  <si>
    <t>12 Months</t>
  </si>
  <si>
    <t>40810005  Montana Electric Producer Taxes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</si>
  <si>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</si>
  <si>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</si>
  <si>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</si>
  <si>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</si>
  <si>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</si>
  <si>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</si>
  <si>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</si>
  <si>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FOR TWELVE MONTHS ENDED December 31, 2021</t>
  </si>
  <si>
    <t xml:space="preserve">  Date:                     02/09/2022</t>
  </si>
  <si>
    <t>Debit</t>
  </si>
  <si>
    <t>Over/underabsorption</t>
  </si>
  <si>
    <t>Check for 2022</t>
  </si>
  <si>
    <t>ok</t>
  </si>
  <si>
    <t>Generation for 12ME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</si>
</sst>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  <font>
      <sz val="10"/>
      <name val="Arial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25">
    <xf numFmtId="0" fontId="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9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2" fontId="4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12" fillId="0" borderId="0"/>
    <xf numFmtId="0" fontId="12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0" fontId="12" fillId="0" borderId="0"/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3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5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0" fontId="30" fillId="0" borderId="0">
      <alignment horizontal="left" wrapText="1"/>
    </xf>
    <xf numFmtId="170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3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4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0" fontId="1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3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4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0" fontId="12" fillId="0" borderId="0"/>
    <xf numFmtId="187" fontId="72" fillId="0" borderId="0">
      <alignment horizontal="left"/>
    </xf>
    <xf numFmtId="188" fontId="73" fillId="0" borderId="0">
      <alignment horizontal="left"/>
    </xf>
    <xf numFmtId="0" fontId="54" fillId="0" borderId="1"/>
    <xf numFmtId="0" fontId="55" fillId="0" borderId="0"/>
    <xf numFmtId="0" fontId="81" fillId="67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81" fillId="68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81" fillId="69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81" fillId="7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81" fillId="71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81" fillId="72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81" fillId="73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81" fillId="7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1" fillId="75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1" fillId="76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81" fillId="7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81" fillId="7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82" fillId="79" borderId="0" applyNumberFormat="0" applyBorder="0" applyAlignment="0" applyProtection="0"/>
    <xf numFmtId="0" fontId="53" fillId="12" borderId="0" applyNumberFormat="0" applyBorder="0" applyAlignment="0" applyProtection="0"/>
    <xf numFmtId="0" fontId="82" fillId="80" borderId="0" applyNumberFormat="0" applyBorder="0" applyAlignment="0" applyProtection="0"/>
    <xf numFmtId="0" fontId="53" fillId="9" borderId="0" applyNumberFormat="0" applyBorder="0" applyAlignment="0" applyProtection="0"/>
    <xf numFmtId="0" fontId="82" fillId="81" borderId="0" applyNumberFormat="0" applyBorder="0" applyAlignment="0" applyProtection="0"/>
    <xf numFmtId="0" fontId="53" fillId="10" borderId="0" applyNumberFormat="0" applyBorder="0" applyAlignment="0" applyProtection="0"/>
    <xf numFmtId="0" fontId="82" fillId="82" borderId="0" applyNumberFormat="0" applyBorder="0" applyAlignment="0" applyProtection="0"/>
    <xf numFmtId="0" fontId="53" fillId="13" borderId="0" applyNumberFormat="0" applyBorder="0" applyAlignment="0" applyProtection="0"/>
    <xf numFmtId="0" fontId="82" fillId="83" borderId="0" applyNumberFormat="0" applyBorder="0" applyAlignment="0" applyProtection="0"/>
    <xf numFmtId="0" fontId="53" fillId="14" borderId="0" applyNumberFormat="0" applyBorder="0" applyAlignment="0" applyProtection="0"/>
    <xf numFmtId="0" fontId="82" fillId="84" borderId="0" applyNumberFormat="0" applyBorder="0" applyAlignment="0" applyProtection="0"/>
    <xf numFmtId="0" fontId="53" fillId="15" borderId="0" applyNumberFormat="0" applyBorder="0" applyAlignment="0" applyProtection="0"/>
    <xf numFmtId="0" fontId="82" fillId="85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6" borderId="0" applyNumberFormat="0" applyBorder="0" applyAlignment="0" applyProtection="0"/>
    <xf numFmtId="0" fontId="82" fillId="86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0" borderId="0" applyNumberFormat="0" applyBorder="0" applyAlignment="0" applyProtection="0"/>
    <xf numFmtId="0" fontId="82" fillId="87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4" borderId="0" applyNumberFormat="0" applyBorder="0" applyAlignment="0" applyProtection="0"/>
    <xf numFmtId="0" fontId="82" fillId="88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13" borderId="0" applyNumberFormat="0" applyBorder="0" applyAlignment="0" applyProtection="0"/>
    <xf numFmtId="0" fontId="82" fillId="89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4" borderId="0" applyNumberFormat="0" applyBorder="0" applyAlignment="0" applyProtection="0"/>
    <xf numFmtId="0" fontId="82" fillId="90" borderId="0" applyNumberFormat="0" applyBorder="0" applyAlignment="0" applyProtection="0"/>
    <xf numFmtId="0" fontId="34" fillId="29" borderId="0" applyNumberFormat="0" applyBorder="0" applyAlignment="0" applyProtection="0"/>
    <xf numFmtId="0" fontId="34" fillId="22" borderId="0" applyNumberFormat="0" applyBorder="0" applyAlignment="0" applyProtection="0"/>
    <xf numFmtId="0" fontId="53" fillId="30" borderId="0" applyNumberFormat="0" applyBorder="0" applyAlignment="0" applyProtection="0"/>
    <xf numFmtId="0" fontId="53" fillId="28" borderId="0" applyNumberFormat="0" applyBorder="0" applyAlignment="0" applyProtection="0"/>
    <xf numFmtId="0" fontId="83" fillId="91" borderId="0" applyNumberFormat="0" applyBorder="0" applyAlignment="0" applyProtection="0"/>
    <xf numFmtId="0" fontId="61" fillId="3" borderId="0" applyNumberFormat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55" fillId="0" borderId="1"/>
    <xf numFmtId="178" fontId="22" fillId="0" borderId="0" applyFill="0" applyBorder="0" applyAlignment="0"/>
    <xf numFmtId="41" fontId="4" fillId="31" borderId="0"/>
    <xf numFmtId="0" fontId="84" fillId="92" borderId="28" applyNumberFormat="0" applyAlignment="0" applyProtection="0"/>
    <xf numFmtId="0" fontId="74" fillId="32" borderId="2" applyNumberFormat="0" applyAlignment="0" applyProtection="0"/>
    <xf numFmtId="0" fontId="85" fillId="93" borderId="29" applyNumberFormat="0" applyAlignment="0" applyProtection="0"/>
    <xf numFmtId="0" fontId="62" fillId="33" borderId="3" applyNumberFormat="0" applyAlignment="0" applyProtection="0"/>
    <xf numFmtId="41" fontId="20" fillId="34" borderId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0" fontId="7" fillId="0" borderId="0" applyFont="0" applyFill="0" applyBorder="0" applyAlignment="0" applyProtection="0"/>
    <xf numFmtId="4" fontId="46" fillId="0" borderId="0" applyFont="0" applyFill="0" applyBorder="0" applyAlignment="0" applyProtection="0"/>
    <xf numFmtId="189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46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7" fillId="0" borderId="0"/>
    <xf numFmtId="0" fontId="17" fillId="0" borderId="0"/>
    <xf numFmtId="0" fontId="31" fillId="0" borderId="0"/>
    <xf numFmtId="3" fontId="14" fillId="0" borderId="0" applyFont="0" applyFill="0" applyBorder="0" applyAlignment="0" applyProtection="0"/>
    <xf numFmtId="3" fontId="75" fillId="0" borderId="0" applyFont="0" applyFill="0" applyBorder="0" applyAlignment="0" applyProtection="0"/>
    <xf numFmtId="3" fontId="75" fillId="0" borderId="0" applyFont="0" applyFill="0" applyBorder="0" applyAlignment="0" applyProtection="0"/>
    <xf numFmtId="180" fontId="32" fillId="0" borderId="0">
      <protection locked="0"/>
    </xf>
    <xf numFmtId="0" fontId="31" fillId="0" borderId="0"/>
    <xf numFmtId="0" fontId="23" fillId="0" borderId="0" applyNumberFormat="0" applyAlignment="0">
      <alignment horizontal="left"/>
    </xf>
    <xf numFmtId="0" fontId="24" fillId="0" borderId="0" applyNumberFormat="0" applyAlignment="0"/>
    <xf numFmtId="0" fontId="17" fillId="0" borderId="0"/>
    <xf numFmtId="0" fontId="31" fillId="0" borderId="0"/>
    <xf numFmtId="0" fontId="17" fillId="0" borderId="0"/>
    <xf numFmtId="0" fontId="31" fillId="0" borderId="0"/>
    <xf numFmtId="8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46" fillId="0" borderId="0" applyFont="0" applyFill="0" applyBorder="0" applyAlignment="0" applyProtection="0"/>
    <xf numFmtId="8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55" fillId="0" borderId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167" fontId="10" fillId="0" borderId="0"/>
    <xf numFmtId="181" fontId="30" fillId="0" borderId="0" applyFont="0" applyFill="0" applyBorder="0" applyAlignment="0" applyProtection="0">
      <alignment horizontal="left" wrapText="1"/>
    </xf>
    <xf numFmtId="0" fontId="8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7" fillId="0" borderId="0"/>
    <xf numFmtId="0" fontId="87" fillId="94" borderId="0" applyNumberFormat="0" applyBorder="0" applyAlignment="0" applyProtection="0"/>
    <xf numFmtId="0" fontId="64" fillId="4" borderId="0" applyNumberFormat="0" applyBorder="0" applyAlignment="0" applyProtection="0"/>
    <xf numFmtId="38" fontId="11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38" fontId="8" fillId="34" borderId="0" applyNumberFormat="0" applyBorder="0" applyAlignment="0" applyProtection="0"/>
    <xf numFmtId="0" fontId="57" fillId="0" borderId="1"/>
    <xf numFmtId="175" fontId="43" fillId="0" borderId="0" applyNumberFormat="0" applyFill="0" applyBorder="0" applyProtection="0">
      <alignment horizontal="right"/>
    </xf>
    <xf numFmtId="0" fontId="25" fillId="0" borderId="4" applyNumberFormat="0" applyAlignment="0" applyProtection="0">
      <alignment horizontal="left"/>
    </xf>
    <xf numFmtId="0" fontId="25" fillId="0" borderId="5">
      <alignment horizontal="left"/>
    </xf>
    <xf numFmtId="14" fontId="9" fillId="38" borderId="6">
      <alignment horizontal="center"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7" fillId="0" borderId="7" applyNumberFormat="0" applyFill="0" applyAlignment="0" applyProtection="0"/>
    <xf numFmtId="0" fontId="88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8" applyNumberFormat="0" applyFill="0" applyAlignment="0" applyProtection="0"/>
    <xf numFmtId="0" fontId="89" fillId="0" borderId="31" applyNumberFormat="0" applyFill="0" applyAlignment="0" applyProtection="0"/>
    <xf numFmtId="0" fontId="90" fillId="0" borderId="32" applyNumberFormat="0" applyFill="0" applyAlignment="0" applyProtection="0"/>
    <xf numFmtId="0" fontId="65" fillId="0" borderId="9" applyNumberFormat="0" applyFill="0" applyAlignment="0" applyProtection="0"/>
    <xf numFmtId="0" fontId="9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15" fillId="0" borderId="0"/>
    <xf numFmtId="40" fontId="15" fillId="0" borderId="0"/>
    <xf numFmtId="0" fontId="91" fillId="95" borderId="28" applyNumberFormat="0" applyAlignment="0" applyProtection="0"/>
    <xf numFmtId="10" fontId="11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10" fontId="8" fillId="31" borderId="10" applyNumberFormat="0" applyBorder="0" applyAlignment="0" applyProtection="0"/>
    <xf numFmtId="0" fontId="66" fillId="7" borderId="2" applyNumberFormat="0" applyAlignment="0" applyProtection="0"/>
    <xf numFmtId="41" fontId="26" fillId="39" borderId="11">
      <alignment horizontal="left"/>
      <protection locked="0"/>
    </xf>
    <xf numFmtId="10" fontId="26" fillId="39" borderId="11">
      <alignment horizontal="right"/>
      <protection locked="0"/>
    </xf>
    <xf numFmtId="41" fontId="26" fillId="39" borderId="11">
      <alignment horizontal="left"/>
      <protection locked="0"/>
    </xf>
    <xf numFmtId="0" fontId="57" fillId="0" borderId="12"/>
    <xf numFmtId="0" fontId="8" fillId="34" borderId="0"/>
    <xf numFmtId="3" fontId="33" fillId="0" borderId="0" applyFill="0" applyBorder="0" applyAlignment="0" applyProtection="0"/>
    <xf numFmtId="0" fontId="92" fillId="0" borderId="33" applyNumberFormat="0" applyFill="0" applyAlignment="0" applyProtection="0"/>
    <xf numFmtId="0" fontId="67" fillId="0" borderId="13" applyNumberFormat="0" applyFill="0" applyAlignment="0" applyProtection="0"/>
    <xf numFmtId="18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16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9" fillId="0" borderId="14" applyNumberFormat="0" applyFont="0" applyAlignment="0">
      <alignment horizontal="center"/>
    </xf>
    <xf numFmtId="44" fontId="16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44" fontId="9" fillId="0" borderId="15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96" borderId="0" applyNumberFormat="0" applyBorder="0" applyAlignment="0" applyProtection="0"/>
    <xf numFmtId="0" fontId="68" fillId="40" borderId="0" applyNumberFormat="0" applyBorder="0" applyAlignment="0" applyProtection="0"/>
    <xf numFmtId="37" fontId="27" fillId="0" borderId="0"/>
    <xf numFmtId="168" fontId="7" fillId="0" borderId="0"/>
    <xf numFmtId="192" fontId="20" fillId="0" borderId="0"/>
    <xf numFmtId="192" fontId="20" fillId="0" borderId="0"/>
    <xf numFmtId="192" fontId="20" fillId="0" borderId="0"/>
    <xf numFmtId="0" fontId="20" fillId="0" borderId="0"/>
    <xf numFmtId="193" fontId="7" fillId="0" borderId="0"/>
    <xf numFmtId="180" fontId="45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170" fontId="20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192" fontId="19" fillId="0" borderId="0">
      <alignment horizontal="left" wrapText="1"/>
    </xf>
    <xf numFmtId="0" fontId="7" fillId="0" borderId="0"/>
    <xf numFmtId="0" fontId="20" fillId="0" borderId="0"/>
    <xf numFmtId="0" fontId="20" fillId="0" borderId="0"/>
    <xf numFmtId="179" fontId="19" fillId="0" borderId="0">
      <alignment horizontal="left" wrapText="1"/>
    </xf>
    <xf numFmtId="0" fontId="34" fillId="0" borderId="0"/>
    <xf numFmtId="0" fontId="34" fillId="0" borderId="0"/>
    <xf numFmtId="0" fontId="13" fillId="0" borderId="0"/>
    <xf numFmtId="179" fontId="19" fillId="0" borderId="0">
      <alignment horizontal="left" wrapText="1"/>
    </xf>
    <xf numFmtId="0" fontId="34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4" fontId="20" fillId="0" borderId="0">
      <alignment horizontal="left" wrapText="1"/>
    </xf>
    <xf numFmtId="195" fontId="19" fillId="0" borderId="0">
      <alignment horizontal="left" wrapText="1"/>
    </xf>
    <xf numFmtId="0" fontId="34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81" fillId="0" borderId="0"/>
    <xf numFmtId="0" fontId="81" fillId="0" borderId="0"/>
    <xf numFmtId="174" fontId="30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3" fontId="20" fillId="0" borderId="0">
      <alignment horizontal="left" wrapText="1"/>
    </xf>
    <xf numFmtId="0" fontId="20" fillId="0" borderId="0"/>
    <xf numFmtId="171" fontId="20" fillId="0" borderId="0">
      <alignment horizontal="left" wrapText="1"/>
    </xf>
    <xf numFmtId="0" fontId="8" fillId="41" borderId="0"/>
    <xf numFmtId="0" fontId="81" fillId="0" borderId="0"/>
    <xf numFmtId="0" fontId="34" fillId="0" borderId="0"/>
    <xf numFmtId="179" fontId="19" fillId="0" borderId="0">
      <alignment horizontal="left" wrapText="1"/>
    </xf>
    <xf numFmtId="0" fontId="34" fillId="0" borderId="0"/>
    <xf numFmtId="179" fontId="19" fillId="0" borderId="0">
      <alignment horizontal="left" wrapText="1"/>
    </xf>
    <xf numFmtId="179" fontId="19" fillId="0" borderId="0">
      <alignment horizontal="left" wrapText="1"/>
    </xf>
    <xf numFmtId="0" fontId="35" fillId="0" borderId="0"/>
    <xf numFmtId="179" fontId="19" fillId="0" borderId="0">
      <alignment horizontal="left" wrapText="1"/>
    </xf>
    <xf numFmtId="179" fontId="19" fillId="0" borderId="0">
      <alignment horizontal="left" wrapText="1"/>
    </xf>
    <xf numFmtId="182" fontId="20" fillId="0" borderId="0">
      <alignment horizontal="left" wrapText="1"/>
    </xf>
    <xf numFmtId="180" fontId="30" fillId="0" borderId="0">
      <alignment horizontal="left" wrapText="1"/>
    </xf>
    <xf numFmtId="170" fontId="20" fillId="0" borderId="0">
      <alignment horizontal="left" wrapText="1"/>
    </xf>
    <xf numFmtId="180" fontId="45" fillId="0" borderId="0">
      <alignment horizontal="left" wrapText="1"/>
    </xf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81" fillId="97" borderId="34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94" fillId="92" borderId="35" applyNumberFormat="0" applyAlignment="0" applyProtection="0"/>
    <xf numFmtId="0" fontId="69" fillId="32" borderId="17" applyNumberFormat="0" applyAlignment="0" applyProtection="0"/>
    <xf numFmtId="0" fontId="17" fillId="0" borderId="0"/>
    <xf numFmtId="0" fontId="17" fillId="0" borderId="0"/>
    <xf numFmtId="0" fontId="31" fillId="0" borderId="0"/>
    <xf numFmtId="9" fontId="4" fillId="0" borderId="0" applyFont="0" applyFill="0" applyBorder="0" applyAlignment="0" applyProtection="0"/>
    <xf numFmtId="165" fontId="20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20" fillId="43" borderId="11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8" fillId="0" borderId="6">
      <alignment horizontal="center"/>
    </xf>
    <xf numFmtId="3" fontId="13" fillId="0" borderId="0" applyFont="0" applyFill="0" applyBorder="0" applyAlignment="0" applyProtection="0"/>
    <xf numFmtId="0" fontId="13" fillId="44" borderId="0" applyNumberFormat="0" applyFont="0" applyBorder="0" applyAlignment="0" applyProtection="0"/>
    <xf numFmtId="0" fontId="31" fillId="0" borderId="0"/>
    <xf numFmtId="3" fontId="36" fillId="0" borderId="0" applyFill="0" applyBorder="0" applyAlignment="0" applyProtection="0"/>
    <xf numFmtId="0" fontId="37" fillId="0" borderId="0"/>
    <xf numFmtId="3" fontId="36" fillId="0" borderId="0" applyFill="0" applyBorder="0" applyAlignment="0" applyProtection="0"/>
    <xf numFmtId="42" fontId="20" fillId="31" borderId="0"/>
    <xf numFmtId="42" fontId="20" fillId="31" borderId="18">
      <alignment vertical="center"/>
    </xf>
    <xf numFmtId="0" fontId="9" fillId="31" borderId="19" applyNumberFormat="0">
      <alignment horizontal="center" vertical="center" wrapText="1"/>
    </xf>
    <xf numFmtId="10" fontId="20" fillId="31" borderId="0"/>
    <xf numFmtId="183" fontId="20" fillId="31" borderId="0"/>
    <xf numFmtId="42" fontId="20" fillId="31" borderId="0"/>
    <xf numFmtId="166" fontId="38" fillId="0" borderId="0" applyBorder="0" applyAlignment="0"/>
    <xf numFmtId="42" fontId="20" fillId="31" borderId="20">
      <alignment horizontal="left"/>
    </xf>
    <xf numFmtId="183" fontId="39" fillId="31" borderId="20">
      <alignment horizontal="left"/>
    </xf>
    <xf numFmtId="166" fontId="15" fillId="0" borderId="0" applyBorder="0" applyAlignment="0"/>
    <xf numFmtId="14" fontId="19" fillId="0" borderId="0" applyNumberFormat="0" applyFill="0" applyBorder="0" applyAlignment="0" applyProtection="0">
      <alignment horizontal="left"/>
    </xf>
    <xf numFmtId="177" fontId="4" fillId="0" borderId="0" applyFont="0" applyFill="0" applyAlignment="0">
      <alignment horizontal="right"/>
    </xf>
    <xf numFmtId="4" fontId="40" fillId="39" borderId="17" applyNumberFormat="0" applyProtection="0">
      <alignment vertical="center"/>
    </xf>
    <xf numFmtId="4" fontId="47" fillId="39" borderId="17" applyNumberFormat="0" applyProtection="0">
      <alignment vertical="center"/>
    </xf>
    <xf numFmtId="4" fontId="40" fillId="39" borderId="17" applyNumberFormat="0" applyProtection="0">
      <alignment horizontal="left" vertical="center" indent="1"/>
    </xf>
    <xf numFmtId="4" fontId="40" fillId="39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20" fillId="46" borderId="0" applyNumberFormat="0" applyProtection="0">
      <alignment horizontal="left" vertical="center" indent="1"/>
    </xf>
    <xf numFmtId="4" fontId="40" fillId="47" borderId="17" applyNumberFormat="0" applyProtection="0">
      <alignment horizontal="right" vertical="center"/>
    </xf>
    <xf numFmtId="4" fontId="40" fillId="48" borderId="17" applyNumberFormat="0" applyProtection="0">
      <alignment horizontal="right" vertical="center"/>
    </xf>
    <xf numFmtId="4" fontId="40" fillId="49" borderId="17" applyNumberFormat="0" applyProtection="0">
      <alignment horizontal="right" vertical="center"/>
    </xf>
    <xf numFmtId="4" fontId="40" fillId="50" borderId="17" applyNumberFormat="0" applyProtection="0">
      <alignment horizontal="right" vertical="center"/>
    </xf>
    <xf numFmtId="4" fontId="40" fillId="51" borderId="17" applyNumberFormat="0" applyProtection="0">
      <alignment horizontal="right" vertical="center"/>
    </xf>
    <xf numFmtId="4" fontId="40" fillId="52" borderId="17" applyNumberFormat="0" applyProtection="0">
      <alignment horizontal="right" vertical="center"/>
    </xf>
    <xf numFmtId="4" fontId="40" fillId="53" borderId="17" applyNumberFormat="0" applyProtection="0">
      <alignment horizontal="right" vertical="center"/>
    </xf>
    <xf numFmtId="4" fontId="40" fillId="54" borderId="17" applyNumberFormat="0" applyProtection="0">
      <alignment horizontal="right" vertical="center"/>
    </xf>
    <xf numFmtId="4" fontId="40" fillId="55" borderId="17" applyNumberFormat="0" applyProtection="0">
      <alignment horizontal="right" vertical="center"/>
    </xf>
    <xf numFmtId="4" fontId="48" fillId="56" borderId="17" applyNumberFormat="0" applyProtection="0">
      <alignment horizontal="left" vertical="center" indent="1"/>
    </xf>
    <xf numFmtId="4" fontId="40" fillId="57" borderId="21" applyNumberFormat="0" applyProtection="0">
      <alignment horizontal="left" vertical="center" indent="1"/>
    </xf>
    <xf numFmtId="4" fontId="49" fillId="58" borderId="0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4" fontId="50" fillId="57" borderId="17" applyNumberFormat="0" applyProtection="0">
      <alignment horizontal="left" vertical="center" indent="1"/>
    </xf>
    <xf numFmtId="4" fontId="50" fillId="59" borderId="17" applyNumberFormat="0" applyProtection="0">
      <alignment horizontal="left" vertical="center" indent="1"/>
    </xf>
    <xf numFmtId="0" fontId="45" fillId="59" borderId="17" applyNumberFormat="0" applyProtection="0">
      <alignment horizontal="left" vertical="center" indent="1"/>
    </xf>
    <xf numFmtId="0" fontId="45" fillId="59" borderId="17" applyNumberFormat="0" applyProtection="0">
      <alignment horizontal="left" vertical="center" indent="1"/>
    </xf>
    <xf numFmtId="0" fontId="45" fillId="60" borderId="17" applyNumberFormat="0" applyProtection="0">
      <alignment horizontal="left" vertical="center" indent="1"/>
    </xf>
    <xf numFmtId="0" fontId="45" fillId="60" borderId="17" applyNumberFormat="0" applyProtection="0">
      <alignment horizontal="left" vertical="center" indent="1"/>
    </xf>
    <xf numFmtId="0" fontId="45" fillId="34" borderId="17" applyNumberFormat="0" applyProtection="0">
      <alignment horizontal="left" vertical="center" indent="1"/>
    </xf>
    <xf numFmtId="0" fontId="45" fillId="34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20" fillId="61" borderId="10" applyNumberFormat="0">
      <protection locked="0"/>
    </xf>
    <xf numFmtId="0" fontId="15" fillId="62" borderId="22" applyBorder="0"/>
    <xf numFmtId="4" fontId="40" fillId="63" borderId="17" applyNumberFormat="0" applyProtection="0">
      <alignment vertical="center"/>
    </xf>
    <xf numFmtId="4" fontId="47" fillId="63" borderId="17" applyNumberFormat="0" applyProtection="0">
      <alignment vertical="center"/>
    </xf>
    <xf numFmtId="4" fontId="40" fillId="63" borderId="17" applyNumberFormat="0" applyProtection="0">
      <alignment horizontal="left" vertical="center" indent="1"/>
    </xf>
    <xf numFmtId="4" fontId="40" fillId="63" borderId="17" applyNumberFormat="0" applyProtection="0">
      <alignment horizontal="left" vertical="center" indent="1"/>
    </xf>
    <xf numFmtId="4" fontId="40" fillId="57" borderId="17" applyNumberFormat="0" applyProtection="0">
      <alignment horizontal="right" vertical="center"/>
    </xf>
    <xf numFmtId="4" fontId="47" fillId="57" borderId="17" applyNumberFormat="0" applyProtection="0">
      <alignment horizontal="right" vertical="center"/>
    </xf>
    <xf numFmtId="0" fontId="45" fillId="45" borderId="17" applyNumberFormat="0" applyProtection="0">
      <alignment horizontal="left" vertical="center" indent="1"/>
    </xf>
    <xf numFmtId="0" fontId="45" fillId="45" borderId="17" applyNumberFormat="0" applyProtection="0">
      <alignment horizontal="left" vertical="center" indent="1"/>
    </xf>
    <xf numFmtId="0" fontId="51" fillId="0" borderId="0"/>
    <xf numFmtId="0" fontId="8" fillId="64" borderId="10"/>
    <xf numFmtId="4" fontId="52" fillId="57" borderId="17" applyNumberFormat="0" applyProtection="0">
      <alignment horizontal="right" vertical="center"/>
    </xf>
    <xf numFmtId="39" fontId="4" fillId="65" borderId="0"/>
    <xf numFmtId="0" fontId="58" fillId="0" borderId="0" applyNumberFormat="0" applyFill="0" applyBorder="0" applyAlignment="0" applyProtection="0"/>
    <xf numFmtId="38" fontId="11" fillId="0" borderId="23"/>
    <xf numFmtId="38" fontId="8" fillId="0" borderId="23"/>
    <xf numFmtId="38" fontId="8" fillId="0" borderId="23"/>
    <xf numFmtId="38" fontId="8" fillId="0" borderId="23"/>
    <xf numFmtId="38" fontId="8" fillId="0" borderId="23"/>
    <xf numFmtId="38" fontId="15" fillId="0" borderId="20"/>
    <xf numFmtId="39" fontId="19" fillId="66" borderId="0"/>
    <xf numFmtId="170" fontId="4" fillId="0" borderId="0">
      <alignment horizontal="left" wrapText="1"/>
    </xf>
    <xf numFmtId="172" fontId="20" fillId="0" borderId="0">
      <alignment horizontal="left" wrapText="1"/>
    </xf>
    <xf numFmtId="170" fontId="20" fillId="0" borderId="0">
      <alignment horizontal="left" wrapText="1"/>
    </xf>
    <xf numFmtId="19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3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5" fontId="20" fillId="0" borderId="0">
      <alignment horizontal="left" wrapText="1"/>
    </xf>
    <xf numFmtId="196" fontId="20" fillId="0" borderId="0">
      <alignment horizontal="left" wrapText="1"/>
    </xf>
    <xf numFmtId="0" fontId="40" fillId="0" borderId="0" applyNumberFormat="0" applyBorder="0" applyAlignment="0"/>
    <xf numFmtId="0" fontId="59" fillId="0" borderId="0" applyNumberFormat="0" applyBorder="0" applyAlignment="0"/>
    <xf numFmtId="0" fontId="48" fillId="0" borderId="0" applyNumberFormat="0" applyBorder="0" applyAlignment="0"/>
    <xf numFmtId="0" fontId="60" fillId="0" borderId="0"/>
    <xf numFmtId="0" fontId="57" fillId="0" borderId="24"/>
    <xf numFmtId="40" fontId="28" fillId="0" borderId="0" applyBorder="0">
      <alignment horizontal="right"/>
    </xf>
    <xf numFmtId="41" fontId="41" fillId="31" borderId="0">
      <alignment horizontal="left"/>
    </xf>
    <xf numFmtId="0" fontId="79" fillId="0" borderId="0"/>
    <xf numFmtId="0" fontId="80" fillId="0" borderId="0" applyFill="0" applyBorder="0" applyProtection="0">
      <alignment horizontal="left" vertical="top"/>
    </xf>
    <xf numFmtId="0" fontId="9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76" fontId="42" fillId="31" borderId="0">
      <alignment horizontal="left" vertical="center"/>
    </xf>
    <xf numFmtId="0" fontId="9" fillId="31" borderId="0">
      <alignment horizontal="left" wrapText="1"/>
    </xf>
    <xf numFmtId="0" fontId="29" fillId="0" borderId="0">
      <alignment horizontal="left" vertical="center"/>
    </xf>
    <xf numFmtId="0" fontId="14" fillId="0" borderId="25" applyNumberFormat="0" applyFont="0" applyFill="0" applyAlignment="0" applyProtection="0"/>
    <xf numFmtId="0" fontId="14" fillId="0" borderId="25" applyNumberFormat="0" applyFont="0" applyFill="0" applyAlignment="0" applyProtection="0"/>
    <xf numFmtId="0" fontId="56" fillId="0" borderId="26" applyNumberFormat="0" applyFill="0" applyAlignment="0" applyProtection="0"/>
    <xf numFmtId="0" fontId="96" fillId="0" borderId="36" applyNumberFormat="0" applyFill="0" applyAlignment="0" applyProtection="0"/>
    <xf numFmtId="0" fontId="31" fillId="0" borderId="27"/>
    <xf numFmtId="0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1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1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9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82" fillId="6" borderId="0" applyNumberFormat="0" applyBorder="0" applyAlignment="0" applyProtection="0"/>
    <xf numFmtId="0" fontId="53" fillId="12" borderId="0" applyNumberFormat="0" applyBorder="0" applyAlignment="0" applyProtection="0"/>
    <xf numFmtId="0" fontId="82" fillId="28" borderId="0" applyNumberFormat="0" applyBorder="0" applyAlignment="0" applyProtection="0"/>
    <xf numFmtId="0" fontId="53" fillId="9" borderId="0" applyNumberFormat="0" applyBorder="0" applyAlignment="0" applyProtection="0"/>
    <xf numFmtId="0" fontId="82" fillId="11" borderId="0" applyNumberFormat="0" applyBorder="0" applyAlignment="0" applyProtection="0"/>
    <xf numFmtId="0" fontId="53" fillId="10" borderId="0" applyNumberFormat="0" applyBorder="0" applyAlignment="0" applyProtection="0"/>
    <xf numFmtId="0" fontId="82" fillId="3" borderId="0" applyNumberFormat="0" applyBorder="0" applyAlignment="0" applyProtection="0"/>
    <xf numFmtId="0" fontId="53" fillId="13" borderId="0" applyNumberFormat="0" applyBorder="0" applyAlignment="0" applyProtection="0"/>
    <xf numFmtId="0" fontId="82" fillId="6" borderId="0" applyNumberFormat="0" applyBorder="0" applyAlignment="0" applyProtection="0"/>
    <xf numFmtId="0" fontId="53" fillId="14" borderId="0" applyNumberFormat="0" applyBorder="0" applyAlignment="0" applyProtection="0"/>
    <xf numFmtId="0" fontId="82" fillId="9" borderId="0" applyNumberFormat="0" applyBorder="0" applyAlignment="0" applyProtection="0"/>
    <xf numFmtId="0" fontId="53" fillId="15" borderId="0" applyNumberFormat="0" applyBorder="0" applyAlignment="0" applyProtection="0"/>
    <xf numFmtId="0" fontId="82" fillId="98" borderId="0" applyNumberFormat="0" applyBorder="0" applyAlignment="0" applyProtection="0"/>
    <xf numFmtId="0" fontId="53" fillId="16" borderId="0" applyNumberFormat="0" applyBorder="0" applyAlignment="0" applyProtection="0"/>
    <xf numFmtId="0" fontId="82" fillId="28" borderId="0" applyNumberFormat="0" applyBorder="0" applyAlignment="0" applyProtection="0"/>
    <xf numFmtId="0" fontId="53" fillId="20" borderId="0" applyNumberFormat="0" applyBorder="0" applyAlignment="0" applyProtection="0"/>
    <xf numFmtId="0" fontId="82" fillId="11" borderId="0" applyNumberFormat="0" applyBorder="0" applyAlignment="0" applyProtection="0"/>
    <xf numFmtId="0" fontId="53" fillId="24" borderId="0" applyNumberFormat="0" applyBorder="0" applyAlignment="0" applyProtection="0"/>
    <xf numFmtId="0" fontId="82" fillId="62" borderId="0" applyNumberFormat="0" applyBorder="0" applyAlignment="0" applyProtection="0"/>
    <xf numFmtId="0" fontId="53" fillId="13" borderId="0" applyNumberFormat="0" applyBorder="0" applyAlignment="0" applyProtection="0"/>
    <xf numFmtId="0" fontId="82" fillId="89" borderId="0" applyNumberFormat="0" applyBorder="0" applyAlignment="0" applyProtection="0"/>
    <xf numFmtId="0" fontId="53" fillId="14" borderId="0" applyNumberFormat="0" applyBorder="0" applyAlignment="0" applyProtection="0"/>
    <xf numFmtId="0" fontId="82" fillId="20" borderId="0" applyNumberFormat="0" applyBorder="0" applyAlignment="0" applyProtection="0"/>
    <xf numFmtId="0" fontId="53" fillId="28" borderId="0" applyNumberFormat="0" applyBorder="0" applyAlignment="0" applyProtection="0"/>
    <xf numFmtId="0" fontId="83" fillId="5" borderId="0" applyNumberFormat="0" applyBorder="0" applyAlignment="0" applyProtection="0"/>
    <xf numFmtId="0" fontId="61" fillId="3" borderId="0" applyNumberFormat="0" applyBorder="0" applyAlignment="0" applyProtection="0"/>
    <xf numFmtId="41" fontId="4" fillId="31" borderId="0"/>
    <xf numFmtId="0" fontId="98" fillId="61" borderId="28" applyNumberFormat="0" applyAlignment="0" applyProtection="0"/>
    <xf numFmtId="0" fontId="74" fillId="32" borderId="2" applyNumberFormat="0" applyAlignment="0" applyProtection="0"/>
    <xf numFmtId="41" fontId="4" fillId="31" borderId="0"/>
    <xf numFmtId="0" fontId="74" fillId="32" borderId="2" applyNumberFormat="0" applyAlignment="0" applyProtection="0"/>
    <xf numFmtId="0" fontId="85" fillId="93" borderId="29" applyNumberFormat="0" applyAlignment="0" applyProtection="0"/>
    <xf numFmtId="0" fontId="62" fillId="33" borderId="3" applyNumberFormat="0" applyAlignment="0" applyProtection="0"/>
    <xf numFmtId="41" fontId="4" fillId="34" borderId="0"/>
    <xf numFmtId="41" fontId="4" fillId="34" borderId="0"/>
    <xf numFmtId="41" fontId="4" fillId="34" borderId="0"/>
    <xf numFmtId="41" fontId="4" fillId="34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9" fillId="0" borderId="0" applyFont="0" applyFill="0" applyBorder="0" applyAlignment="0" applyProtection="0"/>
    <xf numFmtId="18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181" fontId="4" fillId="0" borderId="0" applyFont="0" applyFill="0" applyBorder="0" applyAlignment="0" applyProtection="0">
      <alignment horizontal="left" wrapText="1"/>
    </xf>
    <xf numFmtId="0" fontId="8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7" fillId="6" borderId="0" applyNumberFormat="0" applyBorder="0" applyAlignment="0" applyProtection="0"/>
    <xf numFmtId="0" fontId="64" fillId="4" borderId="0" applyNumberFormat="0" applyBorder="0" applyAlignment="0" applyProtection="0"/>
    <xf numFmtId="0" fontId="21" fillId="0" borderId="4" applyNumberFormat="0" applyAlignment="0" applyProtection="0">
      <alignment horizontal="left"/>
    </xf>
    <xf numFmtId="0" fontId="21" fillId="0" borderId="4" applyNumberFormat="0" applyAlignment="0" applyProtection="0">
      <alignment horizontal="left"/>
    </xf>
    <xf numFmtId="0" fontId="21" fillId="0" borderId="5">
      <alignment horizontal="left"/>
    </xf>
    <xf numFmtId="0" fontId="21" fillId="0" borderId="5">
      <alignment horizontal="left"/>
    </xf>
    <xf numFmtId="0" fontId="77" fillId="0" borderId="7" applyNumberFormat="0" applyFill="0" applyAlignment="0" applyProtection="0"/>
    <xf numFmtId="0" fontId="77" fillId="0" borderId="7" applyNumberFormat="0" applyFill="0" applyAlignment="0" applyProtection="0"/>
    <xf numFmtId="0" fontId="78" fillId="0" borderId="8" applyNumberFormat="0" applyFill="0" applyAlignment="0" applyProtection="0"/>
    <xf numFmtId="0" fontId="78" fillId="0" borderId="8" applyNumberFormat="0" applyFill="0" applyAlignment="0" applyProtection="0"/>
    <xf numFmtId="0" fontId="101" fillId="0" borderId="37" applyNumberFormat="0" applyFill="0" applyAlignment="0" applyProtection="0"/>
    <xf numFmtId="0" fontId="65" fillId="0" borderId="9" applyNumberFormat="0" applyFill="0" applyAlignment="0" applyProtection="0"/>
    <xf numFmtId="0" fontId="10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15" fillId="0" borderId="0"/>
    <xf numFmtId="40" fontId="15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66" fillId="7" borderId="2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66" fillId="7" borderId="2" applyNumberFormat="0" applyAlignment="0" applyProtection="0"/>
    <xf numFmtId="0" fontId="66" fillId="7" borderId="2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40" borderId="28" applyNumberFormat="0" applyAlignment="0" applyProtection="0"/>
    <xf numFmtId="0" fontId="91" fillId="40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0" fontId="91" fillId="95" borderId="28" applyNumberFormat="0" applyAlignment="0" applyProtection="0"/>
    <xf numFmtId="41" fontId="26" fillId="39" borderId="11">
      <alignment horizontal="left"/>
      <protection locked="0"/>
    </xf>
    <xf numFmtId="10" fontId="26" fillId="39" borderId="11">
      <alignment horizontal="right"/>
      <protection locked="0"/>
    </xf>
    <xf numFmtId="10" fontId="26" fillId="39" borderId="11">
      <alignment horizontal="right"/>
      <protection locked="0"/>
    </xf>
    <xf numFmtId="0" fontId="8" fillId="34" borderId="0"/>
    <xf numFmtId="0" fontId="103" fillId="0" borderId="38" applyNumberFormat="0" applyFill="0" applyAlignment="0" applyProtection="0"/>
    <xf numFmtId="0" fontId="67" fillId="0" borderId="13" applyNumberFormat="0" applyFill="0" applyAlignment="0" applyProtection="0"/>
    <xf numFmtId="0" fontId="104" fillId="96" borderId="0" applyNumberFormat="0" applyBorder="0" applyAlignment="0" applyProtection="0"/>
    <xf numFmtId="0" fontId="68" fillId="40" borderId="0" applyNumberFormat="0" applyBorder="0" applyAlignment="0" applyProtection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192" fontId="4" fillId="0" borderId="0"/>
    <xf numFmtId="0" fontId="4" fillId="0" borderId="0"/>
    <xf numFmtId="0" fontId="4" fillId="0" borderId="0"/>
    <xf numFmtId="197" fontId="4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37" fontId="4" fillId="0" borderId="0" applyFill="0" applyBorder="0" applyAlignment="0" applyProtection="0"/>
    <xf numFmtId="37" fontId="4" fillId="0" borderId="0" applyFill="0" applyBorder="0" applyAlignment="0" applyProtection="0"/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0" fontId="4" fillId="0" borderId="0"/>
    <xf numFmtId="192" fontId="19" fillId="0" borderId="0">
      <alignment horizontal="left" wrapText="1"/>
    </xf>
    <xf numFmtId="0" fontId="4" fillId="0" borderId="0"/>
    <xf numFmtId="192" fontId="19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4" fontId="4" fillId="0" borderId="0">
      <alignment horizontal="left" wrapText="1"/>
    </xf>
    <xf numFmtId="194" fontId="4" fillId="0" borderId="0">
      <alignment horizontal="left" wrapText="1"/>
    </xf>
    <xf numFmtId="0" fontId="4" fillId="0" borderId="0"/>
    <xf numFmtId="0" fontId="100" fillId="0" borderId="0"/>
    <xf numFmtId="170" fontId="4" fillId="0" borderId="0">
      <alignment horizontal="left" wrapText="1"/>
    </xf>
    <xf numFmtId="0" fontId="100" fillId="0" borderId="0"/>
    <xf numFmtId="170" fontId="19" fillId="0" borderId="0">
      <alignment horizontal="left" wrapText="1"/>
    </xf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173" fontId="4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8" fontId="19" fillId="0" borderId="0">
      <alignment horizontal="left" wrapText="1"/>
    </xf>
    <xf numFmtId="0" fontId="3" fillId="0" borderId="0"/>
    <xf numFmtId="0" fontId="4" fillId="0" borderId="0"/>
    <xf numFmtId="0" fontId="4" fillId="0" borderId="0"/>
    <xf numFmtId="0" fontId="3" fillId="0" borderId="0"/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70" fontId="4" fillId="0" borderId="0">
      <alignment horizontal="left" wrapText="1"/>
    </xf>
    <xf numFmtId="0" fontId="34" fillId="0" borderId="0"/>
    <xf numFmtId="170" fontId="4" fillId="0" borderId="0">
      <alignment horizontal="left" wrapText="1"/>
    </xf>
    <xf numFmtId="0" fontId="4" fillId="0" borderId="0"/>
    <xf numFmtId="170" fontId="19" fillId="0" borderId="0">
      <alignment horizontal="left" wrapText="1"/>
    </xf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34" fillId="42" borderId="16" applyNumberFormat="0" applyFont="0" applyAlignment="0" applyProtection="0"/>
    <xf numFmtId="0" fontId="94" fillId="61" borderId="35" applyNumberFormat="0" applyAlignment="0" applyProtection="0"/>
    <xf numFmtId="0" fontId="69" fillId="32" borderId="17" applyNumberForma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41" fontId="4" fillId="43" borderId="11"/>
    <xf numFmtId="41" fontId="4" fillId="43" borderId="11"/>
    <xf numFmtId="41" fontId="4" fillId="43" borderId="11"/>
    <xf numFmtId="41" fontId="4" fillId="43" borderId="11"/>
    <xf numFmtId="41" fontId="4" fillId="43" borderId="11"/>
    <xf numFmtId="42" fontId="4" fillId="31" borderId="0"/>
    <xf numFmtId="42" fontId="4" fillId="31" borderId="0"/>
    <xf numFmtId="42" fontId="4" fillId="31" borderId="0"/>
    <xf numFmtId="42" fontId="4" fillId="31" borderId="0"/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42" fontId="4" fillId="31" borderId="18">
      <alignment vertical="center"/>
    </xf>
    <xf numFmtId="0" fontId="9" fillId="31" borderId="19" applyNumberFormat="0">
      <alignment horizontal="center" vertical="center" wrapText="1"/>
    </xf>
    <xf numFmtId="10" fontId="4" fillId="31" borderId="0"/>
    <xf numFmtId="10" fontId="4" fillId="31" borderId="0"/>
    <xf numFmtId="10" fontId="4" fillId="31" borderId="0"/>
    <xf numFmtId="10" fontId="4" fillId="31" borderId="0"/>
    <xf numFmtId="10" fontId="4" fillId="31" borderId="0"/>
    <xf numFmtId="183" fontId="4" fillId="31" borderId="0"/>
    <xf numFmtId="183" fontId="4" fillId="31" borderId="0"/>
    <xf numFmtId="183" fontId="4" fillId="31" borderId="0"/>
    <xf numFmtId="183" fontId="4" fillId="31" borderId="0"/>
    <xf numFmtId="183" fontId="4" fillId="31" borderId="0"/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42" fontId="4" fillId="31" borderId="20">
      <alignment horizontal="lef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0" fontId="4" fillId="45" borderId="17" applyNumberFormat="0" applyProtection="0">
      <alignment horizontal="left" vertical="center" indent="1"/>
    </xf>
    <xf numFmtId="0" fontId="4" fillId="59" borderId="17" applyNumberFormat="0" applyProtection="0">
      <alignment horizontal="left" vertical="center" indent="1"/>
    </xf>
    <xf numFmtId="0" fontId="4" fillId="59" borderId="17" applyNumberFormat="0" applyProtection="0">
      <alignment horizontal="left" vertical="center" indent="1"/>
    </xf>
    <xf numFmtId="0" fontId="4" fillId="60" borderId="17" applyNumberFormat="0" applyProtection="0">
      <alignment horizontal="left" vertical="center" indent="1"/>
    </xf>
    <xf numFmtId="0" fontId="4" fillId="60" borderId="17" applyNumberFormat="0" applyProtection="0">
      <alignment horizontal="left" vertical="center" indent="1"/>
    </xf>
    <xf numFmtId="0" fontId="4" fillId="34" borderId="17" applyNumberFormat="0" applyProtection="0">
      <alignment horizontal="left" vertical="center" indent="1"/>
    </xf>
    <xf numFmtId="0" fontId="4" fillId="34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0" fontId="4" fillId="0" borderId="0"/>
    <xf numFmtId="4" fontId="40" fillId="57" borderId="17" applyNumberFormat="0" applyProtection="0">
      <alignment horizontal="right" vertical="center"/>
    </xf>
    <xf numFmtId="0" fontId="4" fillId="45" borderId="17" applyNumberFormat="0" applyProtection="0">
      <alignment horizontal="left" vertical="center" indent="1"/>
    </xf>
    <xf numFmtId="0" fontId="4" fillId="45" borderId="17" applyNumberFormat="0" applyProtection="0">
      <alignment horizontal="left" vertical="center" indent="1"/>
    </xf>
    <xf numFmtId="39" fontId="4" fillId="65" borderId="0"/>
    <xf numFmtId="39" fontId="4" fillId="65" borderId="0"/>
    <xf numFmtId="39" fontId="4" fillId="65" borderId="0"/>
    <xf numFmtId="39" fontId="4" fillId="65" borderId="0"/>
    <xf numFmtId="39" fontId="4" fillId="65" borderId="0"/>
    <xf numFmtId="38" fontId="15" fillId="0" borderId="20"/>
    <xf numFmtId="172" fontId="4" fillId="0" borderId="0">
      <alignment horizontal="left" wrapText="1"/>
    </xf>
    <xf numFmtId="172" fontId="4" fillId="0" borderId="0">
      <alignment horizontal="left" wrapText="1"/>
    </xf>
    <xf numFmtId="183" fontId="4" fillId="0" borderId="0">
      <alignment horizontal="left" wrapText="1"/>
    </xf>
    <xf numFmtId="195" fontId="4" fillId="0" borderId="0">
      <alignment horizontal="left" wrapText="1"/>
    </xf>
    <xf numFmtId="165" fontId="4" fillId="0" borderId="0">
      <alignment horizontal="left" wrapText="1"/>
    </xf>
    <xf numFmtId="183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3" fontId="4" fillId="0" borderId="0">
      <alignment horizontal="left" wrapText="1"/>
    </xf>
    <xf numFmtId="173" fontId="4" fillId="0" borderId="0">
      <alignment horizontal="left" wrapText="1"/>
    </xf>
    <xf numFmtId="195" fontId="4" fillId="0" borderId="0">
      <alignment horizontal="left" wrapText="1"/>
    </xf>
    <xf numFmtId="195" fontId="4" fillId="0" borderId="0">
      <alignment horizontal="left" wrapText="1"/>
    </xf>
    <xf numFmtId="195" fontId="4" fillId="0" borderId="0">
      <alignment horizontal="left" wrapText="1"/>
    </xf>
    <xf numFmtId="165" fontId="4" fillId="0" borderId="0">
      <alignment horizontal="left" wrapText="1"/>
    </xf>
    <xf numFmtId="195" fontId="4" fillId="0" borderId="0">
      <alignment horizontal="left" wrapText="1"/>
    </xf>
    <xf numFmtId="170" fontId="4" fillId="0" borderId="0">
      <alignment horizontal="left" wrapText="1"/>
    </xf>
    <xf numFmtId="0" fontId="10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" fillId="31" borderId="0">
      <alignment horizontal="left" wrapText="1"/>
    </xf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7" borderId="34" applyNumberFormat="0" applyFont="0" applyAlignment="0" applyProtection="0"/>
    <xf numFmtId="0" fontId="2" fillId="67" borderId="0" applyNumberFormat="0" applyBorder="0" applyAlignment="0" applyProtection="0"/>
    <xf numFmtId="0" fontId="2" fillId="73" borderId="0" applyNumberFormat="0" applyBorder="0" applyAlignment="0" applyProtection="0"/>
    <xf numFmtId="0" fontId="2" fillId="69" borderId="0" applyNumberFormat="0" applyBorder="0" applyAlignment="0" applyProtection="0"/>
    <xf numFmtId="0" fontId="2" fillId="73" borderId="0" applyNumberFormat="0" applyBorder="0" applyAlignment="0" applyProtection="0"/>
    <xf numFmtId="0" fontId="2" fillId="68" borderId="0" applyNumberFormat="0" applyBorder="0" applyAlignment="0" applyProtection="0"/>
    <xf numFmtId="0" fontId="2" fillId="74" borderId="0" applyNumberFormat="0" applyBorder="0" applyAlignment="0" applyProtection="0"/>
    <xf numFmtId="0" fontId="2" fillId="67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4" borderId="0" applyNumberFormat="0" applyBorder="0" applyAlignment="0" applyProtection="0"/>
    <xf numFmtId="0" fontId="2" fillId="67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4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2" fillId="75" borderId="0" applyNumberFormat="0" applyBorder="0" applyAlignment="0" applyProtection="0"/>
    <xf numFmtId="0" fontId="2" fillId="68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2" fillId="73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" fillId="97" borderId="34" applyNumberFormat="0" applyFont="0" applyAlignment="0" applyProtection="0"/>
    <xf numFmtId="0" fontId="1" fillId="67" borderId="0" applyNumberFormat="0" applyBorder="0" applyAlignment="0" applyProtection="0"/>
    <xf numFmtId="0" fontId="1" fillId="73" borderId="0" applyNumberFormat="0" applyBorder="0" applyAlignment="0" applyProtection="0"/>
    <xf numFmtId="0" fontId="1" fillId="68" borderId="0" applyNumberFormat="0" applyBorder="0" applyAlignment="0" applyProtection="0"/>
    <xf numFmtId="0" fontId="1" fillId="74" borderId="0" applyNumberFormat="0" applyBorder="0" applyAlignment="0" applyProtection="0"/>
    <xf numFmtId="0" fontId="1" fillId="69" borderId="0" applyNumberFormat="0" applyBorder="0" applyAlignment="0" applyProtection="0"/>
    <xf numFmtId="0" fontId="1" fillId="75" borderId="0" applyNumberFormat="0" applyBorder="0" applyAlignment="0" applyProtection="0"/>
    <xf numFmtId="0" fontId="1" fillId="70" borderId="0" applyNumberFormat="0" applyBorder="0" applyAlignment="0" applyProtection="0"/>
    <xf numFmtId="0" fontId="1" fillId="76" borderId="0" applyNumberFormat="0" applyBorder="0" applyAlignment="0" applyProtection="0"/>
    <xf numFmtId="0" fontId="1" fillId="71" borderId="0" applyNumberFormat="0" applyBorder="0" applyAlignment="0" applyProtection="0"/>
    <xf numFmtId="0" fontId="1" fillId="77" borderId="0" applyNumberFormat="0" applyBorder="0" applyAlignment="0" applyProtection="0"/>
    <xf numFmtId="0" fontId="1" fillId="72" borderId="0" applyNumberFormat="0" applyBorder="0" applyAlignment="0" applyProtection="0"/>
    <xf numFmtId="0" fontId="1" fillId="78" borderId="0" applyNumberFormat="0" applyBorder="0" applyAlignment="0" applyProtection="0"/>
    <xf numFmtId="44" fontId="108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5" fontId="6" fillId="0" borderId="0" xfId="0" applyNumberFormat="1" applyFont="1" applyAlignment="1">
      <alignment horizontal="centerContinuous"/>
    </xf>
    <xf numFmtId="18" fontId="6" fillId="0" borderId="0" xfId="0" applyNumberFormat="1" applyFont="1" applyAlignment="1">
      <alignment horizontal="centerContinuous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6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41" fontId="5" fillId="0" borderId="0" xfId="0" applyNumberFormat="1" applyFont="1" applyAlignment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42" fontId="5" fillId="0" borderId="0" xfId="0" applyNumberFormat="1" applyFont="1" applyAlignment="1" applyProtection="1">
      <protection locked="0"/>
    </xf>
    <xf numFmtId="9" fontId="5" fillId="0" borderId="0" xfId="1673" applyFont="1"/>
    <xf numFmtId="41" fontId="5" fillId="0" borderId="0" xfId="0" applyNumberFormat="1" applyFont="1"/>
    <xf numFmtId="9" fontId="5" fillId="0" borderId="0" xfId="0" applyNumberFormat="1" applyFont="1"/>
    <xf numFmtId="37" fontId="5" fillId="0" borderId="0" xfId="0" applyNumberFormat="1" applyFont="1"/>
    <xf numFmtId="42" fontId="5" fillId="0" borderId="10" xfId="0" applyNumberFormat="1" applyFont="1" applyBorder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/>
    <xf numFmtId="3" fontId="5" fillId="0" borderId="0" xfId="1437" applyNumberFormat="1" applyFont="1" applyFill="1" applyBorder="1" applyAlignment="1" applyProtection="1">
      <protection locked="0"/>
    </xf>
    <xf numFmtId="41" fontId="5" fillId="0" borderId="19" xfId="1437" applyNumberFormat="1" applyFont="1" applyFill="1" applyBorder="1" applyAlignment="1" applyProtection="1">
      <protection locked="0"/>
    </xf>
    <xf numFmtId="0" fontId="10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5" fillId="0" borderId="20" xfId="0" applyNumberFormat="1" applyFont="1" applyBorder="1" applyAlignment="1" applyProtection="1">
      <protection locked="0"/>
    </xf>
    <xf numFmtId="165" fontId="5" fillId="0" borderId="0" xfId="1673" applyNumberFormat="1" applyFont="1"/>
    <xf numFmtId="17" fontId="0" fillId="0" borderId="0" xfId="0" applyNumberFormat="1"/>
    <xf numFmtId="0" fontId="0" fillId="0" borderId="39" xfId="0" applyBorder="1" applyAlignment="1">
      <alignment horizontal="center"/>
    </xf>
    <xf numFmtId="166" fontId="0" fillId="0" borderId="0" xfId="6009" applyNumberFormat="1" applyFont="1"/>
    <xf numFmtId="0" fontId="0" fillId="0" borderId="0" xfId="0" applyAlignment="1">
      <alignment horizontal="right"/>
    </xf>
    <xf numFmtId="0" fontId="6" fillId="0" borderId="0" xfId="0" applyFont="1" applyFill="1" applyAlignment="1">
      <alignment horizontal="center"/>
    </xf>
    <xf numFmtId="171" fontId="0" fillId="0" borderId="0" xfId="6024" applyNumberFormat="1" applyFont="1"/>
    <xf numFmtId="0" fontId="0" fillId="99" borderId="0" xfId="0" applyFill="1"/>
    <xf numFmtId="166" fontId="0" fillId="0" borderId="0" xfId="1437" applyNumberFormat="1" applyFont="1"/>
    <xf numFmtId="3" fontId="5" fillId="0" borderId="0" xfId="1437" applyNumberFormat="1" applyFont="1" applyFill="1" applyAlignment="1" applyProtection="1">
      <alignment wrapText="1"/>
      <protection locked="0"/>
    </xf>
  </cellXfs>
  <cellStyles count="6025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" xfId="6024" builtinId="4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21</xdr:row>
      <xdr:rowOff>19050</xdr:rowOff>
    </xdr:from>
    <xdr:to>
      <xdr:col>5</xdr:col>
      <xdr:colOff>104320</xdr:colOff>
      <xdr:row>29</xdr:row>
      <xdr:rowOff>123650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419475"/>
          <a:ext cx="3638095" cy="14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495300</xdr:colOff>
      <xdr:row>12</xdr:row>
      <xdr:rowOff>133350</xdr:rowOff>
    </xdr:from>
    <xdr:to>
      <xdr:col>23</xdr:col>
      <xdr:colOff>133350</xdr:colOff>
      <xdr:row>52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114550"/>
          <a:ext cx="5734050" cy="64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2" sqref="E12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32</v>
      </c>
      <c r="B6" s="4"/>
      <c r="C6" s="4"/>
      <c r="D6" s="4"/>
      <c r="E6" s="6"/>
    </row>
    <row r="7" spans="1:6">
      <c r="A7" s="45" t="s">
        <v>10</v>
      </c>
      <c r="B7" s="45"/>
      <c r="C7" s="45"/>
      <c r="D7" s="45"/>
      <c r="E7" s="45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49">
        <f>+'SAP 12MOE Dec 2021'!E32*1000</f>
        <v>2630433000</v>
      </c>
      <c r="F12" t="s">
        <v>31</v>
      </c>
    </row>
    <row r="13" spans="1:6">
      <c r="A13" s="13">
        <f t="shared" si="0"/>
        <v>2</v>
      </c>
      <c r="B13" s="1" t="s">
        <v>26</v>
      </c>
      <c r="C13" s="1"/>
      <c r="D13" s="1"/>
      <c r="E13" s="40">
        <f>'Montana Energy Tax'!G2</f>
        <v>0.05</v>
      </c>
    </row>
    <row r="14" spans="1:6">
      <c r="A14" s="13">
        <f t="shared" si="0"/>
        <v>3</v>
      </c>
      <c r="B14" s="1" t="s">
        <v>25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29</v>
      </c>
      <c r="C15" s="1"/>
      <c r="D15" s="1"/>
      <c r="E15" s="39">
        <f>+E12*(1-E13)*E14</f>
        <v>374836.70249999996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27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28</v>
      </c>
      <c r="C18" s="1"/>
      <c r="D18" s="1"/>
      <c r="E18" s="39">
        <f>+E17*E12</f>
        <v>526086.6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900923.30249999999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+'SAP 12MOE Dec 2021'!B13</f>
        <v>718104.89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-182818.41249999998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-38391.866624999995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-144426.54587499998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E32" sqref="E32"/>
    </sheetView>
  </sheetViews>
  <sheetFormatPr defaultRowHeight="12.75"/>
  <cols>
    <col min="2" max="2" width="12.28515625" bestFit="1" customWidth="1"/>
    <col min="3" max="4" width="11.28515625" bestFit="1" customWidth="1"/>
    <col min="5" max="5" width="12.85546875" bestFit="1" customWidth="1"/>
    <col min="6" max="13" width="11.28515625" bestFit="1" customWidth="1"/>
    <col min="14" max="14" width="11.85546875" bestFit="1" customWidth="1"/>
  </cols>
  <sheetData>
    <row r="1" spans="1:17">
      <c r="A1" t="s">
        <v>21</v>
      </c>
    </row>
    <row r="2" spans="1:17">
      <c r="A2" t="s">
        <v>33</v>
      </c>
    </row>
    <row r="12" spans="1:17">
      <c r="A12" t="s">
        <v>22</v>
      </c>
      <c r="B12" t="s">
        <v>23</v>
      </c>
      <c r="C12" s="41">
        <v>44531</v>
      </c>
      <c r="D12" s="41">
        <v>44501</v>
      </c>
      <c r="E12" s="41">
        <v>44470</v>
      </c>
      <c r="F12" s="41">
        <v>44440</v>
      </c>
      <c r="G12" s="41">
        <v>44409</v>
      </c>
      <c r="H12" s="41">
        <v>44378</v>
      </c>
      <c r="I12" s="41">
        <v>44348</v>
      </c>
      <c r="J12" s="41">
        <v>44317</v>
      </c>
      <c r="K12" s="41">
        <v>44287</v>
      </c>
      <c r="L12" s="41">
        <v>44256</v>
      </c>
      <c r="M12" s="41">
        <v>44228</v>
      </c>
      <c r="N12" s="41">
        <v>44197</v>
      </c>
    </row>
    <row r="13" spans="1:17">
      <c r="A13" s="43" t="s">
        <v>24</v>
      </c>
      <c r="B13" s="46">
        <v>718104.89</v>
      </c>
      <c r="C13" s="46">
        <v>81534</v>
      </c>
      <c r="D13" s="46">
        <v>81533</v>
      </c>
      <c r="E13" s="46">
        <v>81533</v>
      </c>
      <c r="F13" s="46">
        <v>60493</v>
      </c>
      <c r="G13" s="46">
        <v>60493</v>
      </c>
      <c r="H13" s="46">
        <v>66347</v>
      </c>
      <c r="I13" s="46">
        <v>55608</v>
      </c>
      <c r="J13" s="46">
        <v>63426</v>
      </c>
      <c r="K13" s="46">
        <v>58056</v>
      </c>
      <c r="L13" s="46">
        <v>60004</v>
      </c>
      <c r="M13" s="46">
        <v>60005</v>
      </c>
      <c r="N13" s="46">
        <v>-10927.11</v>
      </c>
      <c r="O13" s="43"/>
      <c r="P13" s="43"/>
      <c r="Q13" s="43"/>
    </row>
    <row r="14" spans="1:17">
      <c r="A14" s="43" t="s">
        <v>34</v>
      </c>
      <c r="B14" s="46">
        <v>718104.89</v>
      </c>
      <c r="C14" s="46">
        <v>81534</v>
      </c>
      <c r="D14" s="46">
        <v>81533</v>
      </c>
      <c r="E14" s="46">
        <v>81533</v>
      </c>
      <c r="F14" s="46">
        <v>60493</v>
      </c>
      <c r="G14" s="46">
        <v>60493</v>
      </c>
      <c r="H14" s="46">
        <v>66347</v>
      </c>
      <c r="I14" s="46">
        <v>55608</v>
      </c>
      <c r="J14" s="46">
        <v>63426</v>
      </c>
      <c r="K14" s="46">
        <v>58056</v>
      </c>
      <c r="L14" s="46">
        <v>60004</v>
      </c>
      <c r="M14" s="46">
        <v>60005</v>
      </c>
      <c r="N14" s="46">
        <v>-10927.11</v>
      </c>
      <c r="O14" s="43"/>
      <c r="P14" s="43"/>
      <c r="Q14" s="43"/>
    </row>
    <row r="15" spans="1:17">
      <c r="A15" s="43" t="s">
        <v>35</v>
      </c>
      <c r="B15" s="46">
        <v>718104.89</v>
      </c>
      <c r="C15" s="46">
        <v>81534</v>
      </c>
      <c r="D15" s="46">
        <v>81533</v>
      </c>
      <c r="E15" s="46">
        <v>81533</v>
      </c>
      <c r="F15" s="46">
        <v>60493</v>
      </c>
      <c r="G15" s="46">
        <v>60493</v>
      </c>
      <c r="H15" s="46">
        <v>66347</v>
      </c>
      <c r="I15" s="46">
        <v>55608</v>
      </c>
      <c r="J15" s="46">
        <v>63426</v>
      </c>
      <c r="K15" s="46">
        <v>58056</v>
      </c>
      <c r="L15" s="46">
        <v>60004</v>
      </c>
      <c r="M15" s="46">
        <v>60005</v>
      </c>
      <c r="N15" s="46">
        <v>-10927.11</v>
      </c>
      <c r="O15" s="43"/>
      <c r="P15" s="43"/>
      <c r="Q15" s="43"/>
    </row>
    <row r="16" spans="1:17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8" spans="1:14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21" spans="1:14">
      <c r="B21" t="s">
        <v>38</v>
      </c>
    </row>
    <row r="32" spans="1:14">
      <c r="E32" s="48">
        <v>2630433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Y9" sqref="Y9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23">
      <c r="A1" t="s">
        <v>17</v>
      </c>
      <c r="G1" t="s">
        <v>30</v>
      </c>
    </row>
    <row r="2" spans="1:23">
      <c r="A2">
        <v>1.4999999999999999E-4</v>
      </c>
      <c r="B2" s="38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23">
      <c r="B3" s="38"/>
    </row>
    <row r="4" spans="1:23">
      <c r="A4" s="36" t="s">
        <v>14</v>
      </c>
    </row>
    <row r="5" spans="1:23">
      <c r="A5" s="36" t="s">
        <v>19</v>
      </c>
    </row>
    <row r="6" spans="1:23" ht="15.75">
      <c r="A6" s="37"/>
    </row>
    <row r="7" spans="1:23">
      <c r="A7" s="36" t="s">
        <v>15</v>
      </c>
    </row>
    <row r="8" spans="1:23">
      <c r="A8" s="36" t="s">
        <v>20</v>
      </c>
    </row>
    <row r="9" spans="1:23" ht="13.5" thickBot="1"/>
    <row r="10" spans="1:23" ht="13.5" thickBot="1">
      <c r="L10" s="44" t="s">
        <v>36</v>
      </c>
      <c r="M10" s="42" t="s">
        <v>37</v>
      </c>
      <c r="V10" s="44" t="s">
        <v>36</v>
      </c>
      <c r="W10" s="42" t="s">
        <v>37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10590C-6DBE-4E69-BDA8-1725074CA9F2}"/>
</file>

<file path=customXml/itemProps2.xml><?xml version="1.0" encoding="utf-8"?>
<ds:datastoreItem xmlns:ds="http://schemas.openxmlformats.org/officeDocument/2006/customXml" ds:itemID="{8C377FE6-8D48-4214-977F-8E27E8BB696D}"/>
</file>

<file path=customXml/itemProps3.xml><?xml version="1.0" encoding="utf-8"?>
<ds:datastoreItem xmlns:ds="http://schemas.openxmlformats.org/officeDocument/2006/customXml" ds:itemID="{2846A1AE-6A01-46D5-BCF2-58ED1939E1DA}"/>
</file>

<file path=customXml/itemProps4.xml><?xml version="1.0" encoding="utf-8"?>
<ds:datastoreItem xmlns:ds="http://schemas.openxmlformats.org/officeDocument/2006/customXml" ds:itemID="{D74A5E22-4D7C-437F-852C-C94C3E30A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3.13</vt:lpstr>
      <vt:lpstr>SAP 12MOE Dec 2021</vt:lpstr>
      <vt:lpstr>Montana Energy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2010-05-10T16:31:27Z</cp:lastPrinted>
  <dcterms:created xsi:type="dcterms:W3CDTF">2003-08-20T16:45:04Z</dcterms:created>
  <dcterms:modified xsi:type="dcterms:W3CDTF">2022-02-14T17:59:16Z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