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08311ED6-5C72-4157-A294-43FF9DF7DD4F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Print_Area" localSheetId="0">Sheet1!$A$1:$T$6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002" i="1" l="1"/>
  <c r="R10002" i="1"/>
  <c r="S10001" i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<sst xmlns="http://schemas.openxmlformats.org/spreadsheetml/2006/main" count="38" uniqueCount="24">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</sst>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14" fontId="0" fillId="2" borderId="0" xfId="0" applyNumberFormat="1" applyFill="1" applyBorder="1" applyAlignment="1" applyProtection="1">
      <alignment wrapText="1"/>
      <protection locked="0"/>
    </xf>
    <xf numFmtId="164" fontId="0" fillId="2" borderId="0" xfId="0" applyNumberForma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wrapText="1"/>
      <protection locked="0"/>
    </xf>
    <xf numFmtId="0" fontId="0" fillId="2" borderId="0" xfId="0" applyNumberForma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wrapText="1"/>
    </xf>
    <xf numFmtId="0" fontId="0" fillId="0" borderId="1" xfId="0" applyBorder="1"/>
    <xf numFmtId="49" fontId="3" fillId="2" borderId="0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335280</xdr:colOff>
          <xdr:row>1</xdr:row>
          <xdr:rowOff>182880</xdr:rowOff>
        </xdr:from>
        <xdr:to>
          <xdr:col>4</xdr:col>
          <xdr:colOff>495300</xdr:colOff>
          <xdr:row>1</xdr:row>
          <xdr:rowOff>441960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2"/>
  <sheetViews>
    <sheetView tabSelected="1" view="pageLayout" topLeftCell="A2" zoomScaleNormal="83" workbookViewId="0">
      <selection activeCell="B7" sqref="B7"/>
    </sheetView>
  </sheetViews>
  <sheetFormatPr defaultRowHeight="14.4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40.5546875" customWidth="1"/>
    <col min="18" max="18" width="24.88671875" hidden="1" customWidth="1"/>
    <col min="19" max="19" width="15.88671875" hidden="1" customWidth="1"/>
  </cols>
  <sheetData>
    <row r="1" spans="1:19" hidden="1" x14ac:dyDescent="0.3">
      <c r="A1" s="31" t="s">
        <v>17</v>
      </c>
      <c r="B1" s="31" t="s">
        <v>19</v>
      </c>
      <c r="C1" s="31" t="s">
        <v>20</v>
      </c>
      <c r="D1" s="31" t="s">
        <v>19</v>
      </c>
      <c r="E1" s="31" t="s">
        <v>20</v>
      </c>
      <c r="F1" s="31" t="s">
        <v>18</v>
      </c>
      <c r="G1" s="31" t="s">
        <v>18</v>
      </c>
      <c r="H1" s="31" t="s">
        <v>17</v>
      </c>
      <c r="I1" s="31" t="s">
        <v>17</v>
      </c>
      <c r="J1" s="31" t="s">
        <v>17</v>
      </c>
      <c r="K1" s="31" t="s">
        <v>17</v>
      </c>
      <c r="L1" s="31" t="s">
        <v>17</v>
      </c>
      <c r="M1" s="31" t="s">
        <v>17</v>
      </c>
      <c r="N1" s="31" t="s">
        <v>17</v>
      </c>
      <c r="O1" s="31" t="s">
        <v>17</v>
      </c>
      <c r="P1" s="31" t="s">
        <v>17</v>
      </c>
      <c r="Q1" s="31" t="s">
        <v>17</v>
      </c>
      <c r="R1" t="s">
        <v>21</v>
      </c>
      <c r="S1" t="s">
        <v>21</v>
      </c>
    </row>
    <row r="2" spans="1:19" ht="7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30" t="s">
        <v>22</v>
      </c>
      <c r="S2" s="6" t="s">
        <v>23</v>
      </c>
    </row>
    <row r="3" spans="1:19" x14ac:dyDescent="0.3">
      <c r="A3" s="11"/>
      <c r="B3" s="12"/>
      <c r="C3" s="13"/>
      <c r="D3" s="12"/>
      <c r="E3" s="13"/>
      <c r="F3" s="33"/>
      <c r="G3" s="14"/>
      <c r="H3" s="10"/>
      <c r="I3" s="10"/>
      <c r="J3" s="10"/>
      <c r="K3" s="10"/>
      <c r="L3" s="10"/>
      <c r="M3" s="10"/>
      <c r="N3" s="10"/>
      <c r="O3" s="10"/>
      <c r="P3" s="10"/>
      <c r="Q3" s="10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21"/>
      <c r="B4" s="22"/>
      <c r="C4" s="23"/>
      <c r="D4" s="22"/>
      <c r="E4" s="23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7" t="str">
        <f t="shared" ref="R4:R67" si="0">IF(AND(LEN(B4)&gt;0,LEN(C4)&gt;0),B4+C4,"")</f>
        <v/>
      </c>
      <c r="S4" s="7" t="str">
        <f t="shared" ref="S4:S67" si="1">IF(AND(LEN(D4)&gt;0,LEN(E4)&gt;0),D4+E4,"")</f>
        <v/>
      </c>
    </row>
    <row r="5" spans="1:19" x14ac:dyDescent="0.3">
      <c r="A5" s="21"/>
      <c r="B5" s="22"/>
      <c r="C5" s="23"/>
      <c r="D5" s="22"/>
      <c r="E5" s="23"/>
      <c r="F5" s="24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7" t="str">
        <f t="shared" si="0"/>
        <v/>
      </c>
      <c r="S5" s="7" t="str">
        <f t="shared" si="1"/>
        <v/>
      </c>
    </row>
    <row r="6" spans="1:19" ht="23.4" x14ac:dyDescent="0.45">
      <c r="A6" s="32"/>
      <c r="B6" s="26"/>
      <c r="C6" s="27"/>
      <c r="D6" s="26"/>
      <c r="E6" s="27"/>
      <c r="F6" s="28"/>
      <c r="G6" s="28"/>
      <c r="H6" s="29"/>
      <c r="I6" s="29"/>
      <c r="J6" s="29"/>
      <c r="K6" s="29"/>
      <c r="L6" s="29"/>
      <c r="M6" s="25"/>
      <c r="N6" s="25"/>
      <c r="O6" s="25"/>
      <c r="P6" s="25"/>
      <c r="Q6" s="25"/>
      <c r="R6" s="7" t="str">
        <f t="shared" si="0"/>
        <v/>
      </c>
      <c r="S6" s="7" t="str">
        <f t="shared" si="1"/>
        <v/>
      </c>
    </row>
    <row r="7" spans="1:19" x14ac:dyDescent="0.3">
      <c r="A7" s="16"/>
      <c r="B7" s="17"/>
      <c r="C7" s="18"/>
      <c r="D7" s="17"/>
      <c r="E7" s="18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7" t="str">
        <f t="shared" si="0"/>
        <v/>
      </c>
      <c r="S7" s="7" t="str">
        <f t="shared" si="1"/>
        <v/>
      </c>
    </row>
    <row r="8" spans="1:19" x14ac:dyDescent="0.3">
      <c r="A8" s="15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1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0"/>
        <v/>
      </c>
      <c r="S67" s="7" t="str">
        <f t="shared" si="1"/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ref="R68:R131" si="2">IF(AND(LEN(B68)&gt;0,LEN(C68)&gt;0),B68+C68,"")</f>
        <v/>
      </c>
      <c r="S68" s="7" t="str">
        <f t="shared" ref="S68:S131" si="3">IF(AND(LEN(D68)&gt;0,LEN(E68)&gt;0),D68+E68,"")</f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2"/>
        <v/>
      </c>
      <c r="S131" s="7" t="str">
        <f t="shared" si="3"/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ref="R132:R195" si="4">IF(AND(LEN(B132)&gt;0,LEN(C132)&gt;0),B132+C132,"")</f>
        <v/>
      </c>
      <c r="S132" s="7" t="str">
        <f t="shared" ref="S132:S195" si="5">IF(AND(LEN(D132)&gt;0,LEN(E132)&gt;0),D132+E132,"")</f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4"/>
        <v/>
      </c>
      <c r="S195" s="7" t="str">
        <f t="shared" si="5"/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ref="R196:R259" si="6">IF(AND(LEN(B196)&gt;0,LEN(C196)&gt;0),B196+C196,"")</f>
        <v/>
      </c>
      <c r="S196" s="7" t="str">
        <f t="shared" ref="S196:S259" si="7">IF(AND(LEN(D196)&gt;0,LEN(E196)&gt;0),D196+E196,"")</f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6"/>
        <v/>
      </c>
      <c r="S259" s="7" t="str">
        <f t="shared" si="7"/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ref="R260:R323" si="8">IF(AND(LEN(B260)&gt;0,LEN(C260)&gt;0),B260+C260,"")</f>
        <v/>
      </c>
      <c r="S260" s="7" t="str">
        <f t="shared" ref="S260:S323" si="9">IF(AND(LEN(D260)&gt;0,LEN(E260)&gt;0),D260+E260,"")</f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8"/>
        <v/>
      </c>
      <c r="S323" s="7" t="str">
        <f t="shared" si="9"/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ref="R324:R387" si="10">IF(AND(LEN(B324)&gt;0,LEN(C324)&gt;0),B324+C324,"")</f>
        <v/>
      </c>
      <c r="S324" s="7" t="str">
        <f t="shared" ref="S324:S387" si="11">IF(AND(LEN(D324)&gt;0,LEN(E324)&gt;0),D324+E324,"")</f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0"/>
        <v/>
      </c>
      <c r="S387" s="7" t="str">
        <f t="shared" si="11"/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ref="R388:R451" si="12">IF(AND(LEN(B388)&gt;0,LEN(C388)&gt;0),B388+C388,"")</f>
        <v/>
      </c>
      <c r="S388" s="7" t="str">
        <f t="shared" ref="S388:S451" si="13">IF(AND(LEN(D388)&gt;0,LEN(E388)&gt;0),D388+E388,"")</f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2"/>
        <v/>
      </c>
      <c r="S451" s="7" t="str">
        <f t="shared" si="13"/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ref="R452:R515" si="14">IF(AND(LEN(B452)&gt;0,LEN(C452)&gt;0),B452+C452,"")</f>
        <v/>
      </c>
      <c r="S452" s="7" t="str">
        <f t="shared" ref="S452:S515" si="15">IF(AND(LEN(D452)&gt;0,LEN(E452)&gt;0),D452+E452,"")</f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4"/>
        <v/>
      </c>
      <c r="S515" s="7" t="str">
        <f t="shared" si="15"/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ref="R516:R579" si="16">IF(AND(LEN(B516)&gt;0,LEN(C516)&gt;0),B516+C516,"")</f>
        <v/>
      </c>
      <c r="S516" s="7" t="str">
        <f t="shared" ref="S516:S579" si="17">IF(AND(LEN(D516)&gt;0,LEN(E516)&gt;0),D516+E516,"")</f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6"/>
        <v/>
      </c>
      <c r="S579" s="7" t="str">
        <f t="shared" si="17"/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ref="R580:R643" si="18">IF(AND(LEN(B580)&gt;0,LEN(C580)&gt;0),B580+C580,"")</f>
        <v/>
      </c>
      <c r="S580" s="7" t="str">
        <f t="shared" ref="S580:S643" si="19">IF(AND(LEN(D580)&gt;0,LEN(E580)&gt;0),D580+E580,"")</f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18"/>
        <v/>
      </c>
      <c r="S643" s="7" t="str">
        <f t="shared" si="19"/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ref="R644:R707" si="20">IF(AND(LEN(B644)&gt;0,LEN(C644)&gt;0),B644+C644,"")</f>
        <v/>
      </c>
      <c r="S644" s="7" t="str">
        <f t="shared" ref="S644:S707" si="21">IF(AND(LEN(D644)&gt;0,LEN(E644)&gt;0),D644+E644,"")</f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0"/>
        <v/>
      </c>
      <c r="S707" s="7" t="str">
        <f t="shared" si="21"/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ref="R708:R771" si="22">IF(AND(LEN(B708)&gt;0,LEN(C708)&gt;0),B708+C708,"")</f>
        <v/>
      </c>
      <c r="S708" s="7" t="str">
        <f t="shared" ref="S708:S771" si="23">IF(AND(LEN(D708)&gt;0,LEN(E708)&gt;0),D708+E708,"")</f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2"/>
        <v/>
      </c>
      <c r="S771" s="7" t="str">
        <f t="shared" si="23"/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ref="R772:R835" si="24">IF(AND(LEN(B772)&gt;0,LEN(C772)&gt;0),B772+C772,"")</f>
        <v/>
      </c>
      <c r="S772" s="7" t="str">
        <f t="shared" ref="S772:S835" si="25">IF(AND(LEN(D772)&gt;0,LEN(E772)&gt;0),D772+E772,"")</f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4"/>
        <v/>
      </c>
      <c r="S835" s="7" t="str">
        <f t="shared" si="25"/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ref="R836:R899" si="26">IF(AND(LEN(B836)&gt;0,LEN(C836)&gt;0),B836+C836,"")</f>
        <v/>
      </c>
      <c r="S836" s="7" t="str">
        <f t="shared" ref="S836:S899" si="27">IF(AND(LEN(D836)&gt;0,LEN(E836)&gt;0),D836+E836,"")</f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6"/>
        <v/>
      </c>
      <c r="S899" s="7" t="str">
        <f t="shared" si="27"/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ref="R900:R963" si="28">IF(AND(LEN(B900)&gt;0,LEN(C900)&gt;0),B900+C900,"")</f>
        <v/>
      </c>
      <c r="S900" s="7" t="str">
        <f t="shared" ref="S900:S963" si="29">IF(AND(LEN(D900)&gt;0,LEN(E900)&gt;0),D900+E900,"")</f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28"/>
        <v/>
      </c>
      <c r="S963" s="7" t="str">
        <f t="shared" si="29"/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ref="R964:R1027" si="30">IF(AND(LEN(B964)&gt;0,LEN(C964)&gt;0),B964+C964,"")</f>
        <v/>
      </c>
      <c r="S964" s="7" t="str">
        <f t="shared" ref="S964:S1027" si="31">IF(AND(LEN(D964)&gt;0,LEN(E964)&gt;0),D964+E964,"")</f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0"/>
        <v/>
      </c>
      <c r="S1027" s="7" t="str">
        <f t="shared" si="31"/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ref="R1028:R1091" si="32">IF(AND(LEN(B1028)&gt;0,LEN(C1028)&gt;0),B1028+C1028,"")</f>
        <v/>
      </c>
      <c r="S1028" s="7" t="str">
        <f t="shared" ref="S1028:S1091" si="33">IF(AND(LEN(D1028)&gt;0,LEN(E1028)&gt;0),D1028+E1028,"")</f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2"/>
        <v/>
      </c>
      <c r="S1091" s="7" t="str">
        <f t="shared" si="33"/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ref="R1092:R1155" si="34">IF(AND(LEN(B1092)&gt;0,LEN(C1092)&gt;0),B1092+C1092,"")</f>
        <v/>
      </c>
      <c r="S1092" s="7" t="str">
        <f t="shared" ref="S1092:S1155" si="35">IF(AND(LEN(D1092)&gt;0,LEN(E1092)&gt;0),D1092+E1092,"")</f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4"/>
        <v/>
      </c>
      <c r="S1155" s="7" t="str">
        <f t="shared" si="35"/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ref="R1156:R1219" si="36">IF(AND(LEN(B1156)&gt;0,LEN(C1156)&gt;0),B1156+C1156,"")</f>
        <v/>
      </c>
      <c r="S1156" s="7" t="str">
        <f t="shared" ref="S1156:S1219" si="37">IF(AND(LEN(D1156)&gt;0,LEN(E1156)&gt;0),D1156+E1156,"")</f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6"/>
        <v/>
      </c>
      <c r="S1219" s="7" t="str">
        <f t="shared" si="37"/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ref="R1220:R1283" si="38">IF(AND(LEN(B1220)&gt;0,LEN(C1220)&gt;0),B1220+C1220,"")</f>
        <v/>
      </c>
      <c r="S1220" s="7" t="str">
        <f t="shared" ref="S1220:S1283" si="39">IF(AND(LEN(D1220)&gt;0,LEN(E1220)&gt;0),D1220+E1220,"")</f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38"/>
        <v/>
      </c>
      <c r="S1283" s="7" t="str">
        <f t="shared" si="39"/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ref="R1284:R1347" si="40">IF(AND(LEN(B1284)&gt;0,LEN(C1284)&gt;0),B1284+C1284,"")</f>
        <v/>
      </c>
      <c r="S1284" s="7" t="str">
        <f t="shared" ref="S1284:S1347" si="41">IF(AND(LEN(D1284)&gt;0,LEN(E1284)&gt;0),D1284+E1284,"")</f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0"/>
        <v/>
      </c>
      <c r="S1347" s="7" t="str">
        <f t="shared" si="41"/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ref="R1348:R1411" si="42">IF(AND(LEN(B1348)&gt;0,LEN(C1348)&gt;0),B1348+C1348,"")</f>
        <v/>
      </c>
      <c r="S1348" s="7" t="str">
        <f t="shared" ref="S1348:S1411" si="43">IF(AND(LEN(D1348)&gt;0,LEN(E1348)&gt;0),D1348+E1348,"")</f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2"/>
        <v/>
      </c>
      <c r="S1411" s="7" t="str">
        <f t="shared" si="43"/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ref="R1412:R1475" si="44">IF(AND(LEN(B1412)&gt;0,LEN(C1412)&gt;0),B1412+C1412,"")</f>
        <v/>
      </c>
      <c r="S1412" s="7" t="str">
        <f t="shared" ref="S1412:S1475" si="45">IF(AND(LEN(D1412)&gt;0,LEN(E1412)&gt;0),D1412+E1412,"")</f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4"/>
        <v/>
      </c>
      <c r="S1475" s="7" t="str">
        <f t="shared" si="45"/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ref="R1476:R1539" si="46">IF(AND(LEN(B1476)&gt;0,LEN(C1476)&gt;0),B1476+C1476,"")</f>
        <v/>
      </c>
      <c r="S1476" s="7" t="str">
        <f t="shared" ref="S1476:S1539" si="47">IF(AND(LEN(D1476)&gt;0,LEN(E1476)&gt;0),D1476+E1476,"")</f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6"/>
        <v/>
      </c>
      <c r="S1539" s="7" t="str">
        <f t="shared" si="47"/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ref="R1540:R1603" si="48">IF(AND(LEN(B1540)&gt;0,LEN(C1540)&gt;0),B1540+C1540,"")</f>
        <v/>
      </c>
      <c r="S1540" s="7" t="str">
        <f t="shared" ref="S1540:S1603" si="49">IF(AND(LEN(D1540)&gt;0,LEN(E1540)&gt;0),D1540+E1540,"")</f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48"/>
        <v/>
      </c>
      <c r="S1603" s="7" t="str">
        <f t="shared" si="49"/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ref="R1604:R1667" si="50">IF(AND(LEN(B1604)&gt;0,LEN(C1604)&gt;0),B1604+C1604,"")</f>
        <v/>
      </c>
      <c r="S1604" s="7" t="str">
        <f t="shared" ref="S1604:S1667" si="51">IF(AND(LEN(D1604)&gt;0,LEN(E1604)&gt;0),D1604+E1604,"")</f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0"/>
        <v/>
      </c>
      <c r="S1667" s="7" t="str">
        <f t="shared" si="51"/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ref="R1668:R1731" si="52">IF(AND(LEN(B1668)&gt;0,LEN(C1668)&gt;0),B1668+C1668,"")</f>
        <v/>
      </c>
      <c r="S1668" s="7" t="str">
        <f t="shared" ref="S1668:S1731" si="53">IF(AND(LEN(D1668)&gt;0,LEN(E1668)&gt;0),D1668+E1668,"")</f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2"/>
        <v/>
      </c>
      <c r="S1731" s="7" t="str">
        <f t="shared" si="53"/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ref="R1732:R1795" si="54">IF(AND(LEN(B1732)&gt;0,LEN(C1732)&gt;0),B1732+C1732,"")</f>
        <v/>
      </c>
      <c r="S1732" s="7" t="str">
        <f t="shared" ref="S1732:S1795" si="55">IF(AND(LEN(D1732)&gt;0,LEN(E1732)&gt;0),D1732+E1732,"")</f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4"/>
        <v/>
      </c>
      <c r="S1795" s="7" t="str">
        <f t="shared" si="55"/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ref="R1796:R1859" si="56">IF(AND(LEN(B1796)&gt;0,LEN(C1796)&gt;0),B1796+C1796,"")</f>
        <v/>
      </c>
      <c r="S1796" s="7" t="str">
        <f t="shared" ref="S1796:S1859" si="57">IF(AND(LEN(D1796)&gt;0,LEN(E1796)&gt;0),D1796+E1796,"")</f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6"/>
        <v/>
      </c>
      <c r="S1859" s="7" t="str">
        <f t="shared" si="57"/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ref="R1860:R1923" si="58">IF(AND(LEN(B1860)&gt;0,LEN(C1860)&gt;0),B1860+C1860,"")</f>
        <v/>
      </c>
      <c r="S1860" s="7" t="str">
        <f t="shared" ref="S1860:S1923" si="59">IF(AND(LEN(D1860)&gt;0,LEN(E1860)&gt;0),D1860+E1860,"")</f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58"/>
        <v/>
      </c>
      <c r="S1923" s="7" t="str">
        <f t="shared" si="59"/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ref="R1924:R1987" si="60">IF(AND(LEN(B1924)&gt;0,LEN(C1924)&gt;0),B1924+C1924,"")</f>
        <v/>
      </c>
      <c r="S1924" s="7" t="str">
        <f t="shared" ref="S1924:S1987" si="61">IF(AND(LEN(D1924)&gt;0,LEN(E1924)&gt;0),D1924+E1924,"")</f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0"/>
        <v/>
      </c>
      <c r="S1987" s="7" t="str">
        <f t="shared" si="61"/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ref="R1988:R2051" si="62">IF(AND(LEN(B1988)&gt;0,LEN(C1988)&gt;0),B1988+C1988,"")</f>
        <v/>
      </c>
      <c r="S1988" s="7" t="str">
        <f t="shared" ref="S1988:S2051" si="63">IF(AND(LEN(D1988)&gt;0,LEN(E1988)&gt;0),D1988+E1988,"")</f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2"/>
        <v/>
      </c>
      <c r="S2051" s="7" t="str">
        <f t="shared" si="63"/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ref="R2052:R2115" si="64">IF(AND(LEN(B2052)&gt;0,LEN(C2052)&gt;0),B2052+C2052,"")</f>
        <v/>
      </c>
      <c r="S2052" s="7" t="str">
        <f t="shared" ref="S2052:S2115" si="65">IF(AND(LEN(D2052)&gt;0,LEN(E2052)&gt;0),D2052+E2052,"")</f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4"/>
        <v/>
      </c>
      <c r="S2115" s="7" t="str">
        <f t="shared" si="65"/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ref="R2116:R2179" si="66">IF(AND(LEN(B2116)&gt;0,LEN(C2116)&gt;0),B2116+C2116,"")</f>
        <v/>
      </c>
      <c r="S2116" s="7" t="str">
        <f t="shared" ref="S2116:S2179" si="67">IF(AND(LEN(D2116)&gt;0,LEN(E2116)&gt;0),D2116+E2116,"")</f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6"/>
        <v/>
      </c>
      <c r="S2179" s="7" t="str">
        <f t="shared" si="67"/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ref="R2180:R2243" si="68">IF(AND(LEN(B2180)&gt;0,LEN(C2180)&gt;0),B2180+C2180,"")</f>
        <v/>
      </c>
      <c r="S2180" s="7" t="str">
        <f t="shared" ref="S2180:S2243" si="69">IF(AND(LEN(D2180)&gt;0,LEN(E2180)&gt;0),D2180+E2180,"")</f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68"/>
        <v/>
      </c>
      <c r="S2243" s="7" t="str">
        <f t="shared" si="69"/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ref="R2244:R2307" si="70">IF(AND(LEN(B2244)&gt;0,LEN(C2244)&gt;0),B2244+C2244,"")</f>
        <v/>
      </c>
      <c r="S2244" s="7" t="str">
        <f t="shared" ref="S2244:S2307" si="71">IF(AND(LEN(D2244)&gt;0,LEN(E2244)&gt;0),D2244+E2244,"")</f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0"/>
        <v/>
      </c>
      <c r="S2307" s="7" t="str">
        <f t="shared" si="71"/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ref="R2308:R2371" si="72">IF(AND(LEN(B2308)&gt;0,LEN(C2308)&gt;0),B2308+C2308,"")</f>
        <v/>
      </c>
      <c r="S2308" s="7" t="str">
        <f t="shared" ref="S2308:S2371" si="73">IF(AND(LEN(D2308)&gt;0,LEN(E2308)&gt;0),D2308+E2308,"")</f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2"/>
        <v/>
      </c>
      <c r="S2371" s="7" t="str">
        <f t="shared" si="73"/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ref="R2372:R2435" si="74">IF(AND(LEN(B2372)&gt;0,LEN(C2372)&gt;0),B2372+C2372,"")</f>
        <v/>
      </c>
      <c r="S2372" s="7" t="str">
        <f t="shared" ref="S2372:S2435" si="75">IF(AND(LEN(D2372)&gt;0,LEN(E2372)&gt;0),D2372+E2372,"")</f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4"/>
        <v/>
      </c>
      <c r="S2435" s="7" t="str">
        <f t="shared" si="75"/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ref="R2436:R2499" si="76">IF(AND(LEN(B2436)&gt;0,LEN(C2436)&gt;0),B2436+C2436,"")</f>
        <v/>
      </c>
      <c r="S2436" s="7" t="str">
        <f t="shared" ref="S2436:S2499" si="77">IF(AND(LEN(D2436)&gt;0,LEN(E2436)&gt;0),D2436+E2436,"")</f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6"/>
        <v/>
      </c>
      <c r="S2499" s="7" t="str">
        <f t="shared" si="77"/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ref="R2500:R2563" si="78">IF(AND(LEN(B2500)&gt;0,LEN(C2500)&gt;0),B2500+C2500,"")</f>
        <v/>
      </c>
      <c r="S2500" s="7" t="str">
        <f t="shared" ref="S2500:S2563" si="79">IF(AND(LEN(D2500)&gt;0,LEN(E2500)&gt;0),D2500+E2500,"")</f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78"/>
        <v/>
      </c>
      <c r="S2563" s="7" t="str">
        <f t="shared" si="79"/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ref="R2564:R2627" si="80">IF(AND(LEN(B2564)&gt;0,LEN(C2564)&gt;0),B2564+C2564,"")</f>
        <v/>
      </c>
      <c r="S2564" s="7" t="str">
        <f t="shared" ref="S2564:S2627" si="81">IF(AND(LEN(D2564)&gt;0,LEN(E2564)&gt;0),D2564+E2564,"")</f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0"/>
        <v/>
      </c>
      <c r="S2627" s="7" t="str">
        <f t="shared" si="81"/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ref="R2628:R2691" si="82">IF(AND(LEN(B2628)&gt;0,LEN(C2628)&gt;0),B2628+C2628,"")</f>
        <v/>
      </c>
      <c r="S2628" s="7" t="str">
        <f t="shared" ref="S2628:S2691" si="83">IF(AND(LEN(D2628)&gt;0,LEN(E2628)&gt;0),D2628+E2628,"")</f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2"/>
        <v/>
      </c>
      <c r="S2691" s="7" t="str">
        <f t="shared" si="83"/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ref="R2692:R2755" si="84">IF(AND(LEN(B2692)&gt;0,LEN(C2692)&gt;0),B2692+C2692,"")</f>
        <v/>
      </c>
      <c r="S2692" s="7" t="str">
        <f t="shared" ref="S2692:S2755" si="85">IF(AND(LEN(D2692)&gt;0,LEN(E2692)&gt;0),D2692+E2692,"")</f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4"/>
        <v/>
      </c>
      <c r="S2755" s="7" t="str">
        <f t="shared" si="85"/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ref="R2756:R2819" si="86">IF(AND(LEN(B2756)&gt;0,LEN(C2756)&gt;0),B2756+C2756,"")</f>
        <v/>
      </c>
      <c r="S2756" s="7" t="str">
        <f t="shared" ref="S2756:S2819" si="87">IF(AND(LEN(D2756)&gt;0,LEN(E2756)&gt;0),D2756+E2756,"")</f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6"/>
        <v/>
      </c>
      <c r="S2819" s="7" t="str">
        <f t="shared" si="87"/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ref="R2820:R2883" si="88">IF(AND(LEN(B2820)&gt;0,LEN(C2820)&gt;0),B2820+C2820,"")</f>
        <v/>
      </c>
      <c r="S2820" s="7" t="str">
        <f t="shared" ref="S2820:S2883" si="89">IF(AND(LEN(D2820)&gt;0,LEN(E2820)&gt;0),D2820+E2820,"")</f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88"/>
        <v/>
      </c>
      <c r="S2883" s="7" t="str">
        <f t="shared" si="89"/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ref="R2884:R2947" si="90">IF(AND(LEN(B2884)&gt;0,LEN(C2884)&gt;0),B2884+C2884,"")</f>
        <v/>
      </c>
      <c r="S2884" s="7" t="str">
        <f t="shared" ref="S2884:S2947" si="91">IF(AND(LEN(D2884)&gt;0,LEN(E2884)&gt;0),D2884+E2884,"")</f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0"/>
        <v/>
      </c>
      <c r="S2947" s="7" t="str">
        <f t="shared" si="91"/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ref="R2948:R3011" si="92">IF(AND(LEN(B2948)&gt;0,LEN(C2948)&gt;0),B2948+C2948,"")</f>
        <v/>
      </c>
      <c r="S2948" s="7" t="str">
        <f t="shared" ref="S2948:S3011" si="93">IF(AND(LEN(D2948)&gt;0,LEN(E2948)&gt;0),D2948+E2948,"")</f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2"/>
        <v/>
      </c>
      <c r="S3011" s="7" t="str">
        <f t="shared" si="93"/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ref="R3012:R3075" si="94">IF(AND(LEN(B3012)&gt;0,LEN(C3012)&gt;0),B3012+C3012,"")</f>
        <v/>
      </c>
      <c r="S3012" s="7" t="str">
        <f t="shared" ref="S3012:S3075" si="95">IF(AND(LEN(D3012)&gt;0,LEN(E3012)&gt;0),D3012+E3012,"")</f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4"/>
        <v/>
      </c>
      <c r="S3075" s="7" t="str">
        <f t="shared" si="95"/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ref="R3076:R3139" si="96">IF(AND(LEN(B3076)&gt;0,LEN(C3076)&gt;0),B3076+C3076,"")</f>
        <v/>
      </c>
      <c r="S3076" s="7" t="str">
        <f t="shared" ref="S3076:S3139" si="97">IF(AND(LEN(D3076)&gt;0,LEN(E3076)&gt;0),D3076+E3076,"")</f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6"/>
        <v/>
      </c>
      <c r="S3139" s="7" t="str">
        <f t="shared" si="97"/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ref="R3140:R3203" si="98">IF(AND(LEN(B3140)&gt;0,LEN(C3140)&gt;0),B3140+C3140,"")</f>
        <v/>
      </c>
      <c r="S3140" s="7" t="str">
        <f t="shared" ref="S3140:S3203" si="99">IF(AND(LEN(D3140)&gt;0,LEN(E3140)&gt;0),D3140+E3140,"")</f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98"/>
        <v/>
      </c>
      <c r="S3203" s="7" t="str">
        <f t="shared" si="99"/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ref="R3204:R3267" si="100">IF(AND(LEN(B3204)&gt;0,LEN(C3204)&gt;0),B3204+C3204,"")</f>
        <v/>
      </c>
      <c r="S3204" s="7" t="str">
        <f t="shared" ref="S3204:S3267" si="101">IF(AND(LEN(D3204)&gt;0,LEN(E3204)&gt;0),D3204+E3204,"")</f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0"/>
        <v/>
      </c>
      <c r="S3267" s="7" t="str">
        <f t="shared" si="101"/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ref="R3268:R3331" si="102">IF(AND(LEN(B3268)&gt;0,LEN(C3268)&gt;0),B3268+C3268,"")</f>
        <v/>
      </c>
      <c r="S3268" s="7" t="str">
        <f t="shared" ref="S3268:S3331" si="103">IF(AND(LEN(D3268)&gt;0,LEN(E3268)&gt;0),D3268+E3268,"")</f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2"/>
        <v/>
      </c>
      <c r="S3331" s="7" t="str">
        <f t="shared" si="103"/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ref="R3332:R3395" si="104">IF(AND(LEN(B3332)&gt;0,LEN(C3332)&gt;0),B3332+C3332,"")</f>
        <v/>
      </c>
      <c r="S3332" s="7" t="str">
        <f t="shared" ref="S3332:S3395" si="105">IF(AND(LEN(D3332)&gt;0,LEN(E3332)&gt;0),D3332+E3332,"")</f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4"/>
        <v/>
      </c>
      <c r="S3395" s="7" t="str">
        <f t="shared" si="105"/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ref="R3396:R3459" si="106">IF(AND(LEN(B3396)&gt;0,LEN(C3396)&gt;0),B3396+C3396,"")</f>
        <v/>
      </c>
      <c r="S3396" s="7" t="str">
        <f t="shared" ref="S3396:S3459" si="107">IF(AND(LEN(D3396)&gt;0,LEN(E3396)&gt;0),D3396+E3396,"")</f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6"/>
        <v/>
      </c>
      <c r="S3459" s="7" t="str">
        <f t="shared" si="107"/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ref="R3460:R3523" si="108">IF(AND(LEN(B3460)&gt;0,LEN(C3460)&gt;0),B3460+C3460,"")</f>
        <v/>
      </c>
      <c r="S3460" s="7" t="str">
        <f t="shared" ref="S3460:S3523" si="109">IF(AND(LEN(D3460)&gt;0,LEN(E3460)&gt;0),D3460+E3460,"")</f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08"/>
        <v/>
      </c>
      <c r="S3523" s="7" t="str">
        <f t="shared" si="109"/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ref="R3524:R3587" si="110">IF(AND(LEN(B3524)&gt;0,LEN(C3524)&gt;0),B3524+C3524,"")</f>
        <v/>
      </c>
      <c r="S3524" s="7" t="str">
        <f t="shared" ref="S3524:S3587" si="111">IF(AND(LEN(D3524)&gt;0,LEN(E3524)&gt;0),D3524+E3524,"")</f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0"/>
        <v/>
      </c>
      <c r="S3587" s="7" t="str">
        <f t="shared" si="111"/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ref="R3588:R3651" si="112">IF(AND(LEN(B3588)&gt;0,LEN(C3588)&gt;0),B3588+C3588,"")</f>
        <v/>
      </c>
      <c r="S3588" s="7" t="str">
        <f t="shared" ref="S3588:S3651" si="113">IF(AND(LEN(D3588)&gt;0,LEN(E3588)&gt;0),D3588+E3588,"")</f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2"/>
        <v/>
      </c>
      <c r="S3651" s="7" t="str">
        <f t="shared" si="113"/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ref="R3652:R3715" si="114">IF(AND(LEN(B3652)&gt;0,LEN(C3652)&gt;0),B3652+C3652,"")</f>
        <v/>
      </c>
      <c r="S3652" s="7" t="str">
        <f t="shared" ref="S3652:S3715" si="115">IF(AND(LEN(D3652)&gt;0,LEN(E3652)&gt;0),D3652+E3652,"")</f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4"/>
        <v/>
      </c>
      <c r="S3715" s="7" t="str">
        <f t="shared" si="115"/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ref="R3716:R3779" si="116">IF(AND(LEN(B3716)&gt;0,LEN(C3716)&gt;0),B3716+C3716,"")</f>
        <v/>
      </c>
      <c r="S3716" s="7" t="str">
        <f t="shared" ref="S3716:S3779" si="117">IF(AND(LEN(D3716)&gt;0,LEN(E3716)&gt;0),D3716+E3716,"")</f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6"/>
        <v/>
      </c>
      <c r="S3779" s="7" t="str">
        <f t="shared" si="117"/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ref="R3780:R3843" si="118">IF(AND(LEN(B3780)&gt;0,LEN(C3780)&gt;0),B3780+C3780,"")</f>
        <v/>
      </c>
      <c r="S3780" s="7" t="str">
        <f t="shared" ref="S3780:S3843" si="119">IF(AND(LEN(D3780)&gt;0,LEN(E3780)&gt;0),D3780+E3780,"")</f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18"/>
        <v/>
      </c>
      <c r="S3843" s="7" t="str">
        <f t="shared" si="119"/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ref="R3844:R3907" si="120">IF(AND(LEN(B3844)&gt;0,LEN(C3844)&gt;0),B3844+C3844,"")</f>
        <v/>
      </c>
      <c r="S3844" s="7" t="str">
        <f t="shared" ref="S3844:S3907" si="121">IF(AND(LEN(D3844)&gt;0,LEN(E3844)&gt;0),D3844+E3844,"")</f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0"/>
        <v/>
      </c>
      <c r="S3907" s="7" t="str">
        <f t="shared" si="121"/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ref="R3908:R3971" si="122">IF(AND(LEN(B3908)&gt;0,LEN(C3908)&gt;0),B3908+C3908,"")</f>
        <v/>
      </c>
      <c r="S3908" s="7" t="str">
        <f t="shared" ref="S3908:S3971" si="123">IF(AND(LEN(D3908)&gt;0,LEN(E3908)&gt;0),D3908+E3908,"")</f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2"/>
        <v/>
      </c>
      <c r="S3971" s="7" t="str">
        <f t="shared" si="123"/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ref="R3972:R4035" si="124">IF(AND(LEN(B3972)&gt;0,LEN(C3972)&gt;0),B3972+C3972,"")</f>
        <v/>
      </c>
      <c r="S3972" s="7" t="str">
        <f t="shared" ref="S3972:S4035" si="125">IF(AND(LEN(D3972)&gt;0,LEN(E3972)&gt;0),D3972+E3972,"")</f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4"/>
        <v/>
      </c>
      <c r="S4035" s="7" t="str">
        <f t="shared" si="125"/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ref="R4036:R4099" si="126">IF(AND(LEN(B4036)&gt;0,LEN(C4036)&gt;0),B4036+C4036,"")</f>
        <v/>
      </c>
      <c r="S4036" s="7" t="str">
        <f t="shared" ref="S4036:S4099" si="127">IF(AND(LEN(D4036)&gt;0,LEN(E4036)&gt;0),D4036+E4036,"")</f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6"/>
        <v/>
      </c>
      <c r="S4099" s="7" t="str">
        <f t="shared" si="127"/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ref="R4100:R4163" si="128">IF(AND(LEN(B4100)&gt;0,LEN(C4100)&gt;0),B4100+C4100,"")</f>
        <v/>
      </c>
      <c r="S4100" s="7" t="str">
        <f t="shared" ref="S4100:S4163" si="129">IF(AND(LEN(D4100)&gt;0,LEN(E4100)&gt;0),D4100+E4100,"")</f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28"/>
        <v/>
      </c>
      <c r="S4163" s="7" t="str">
        <f t="shared" si="129"/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ref="R4164:R4227" si="130">IF(AND(LEN(B4164)&gt;0,LEN(C4164)&gt;0),B4164+C4164,"")</f>
        <v/>
      </c>
      <c r="S4164" s="7" t="str">
        <f t="shared" ref="S4164:S4227" si="131">IF(AND(LEN(D4164)&gt;0,LEN(E4164)&gt;0),D4164+E4164,"")</f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0"/>
        <v/>
      </c>
      <c r="S4227" s="7" t="str">
        <f t="shared" si="131"/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ref="R4228:R4291" si="132">IF(AND(LEN(B4228)&gt;0,LEN(C4228)&gt;0),B4228+C4228,"")</f>
        <v/>
      </c>
      <c r="S4228" s="7" t="str">
        <f t="shared" ref="S4228:S4291" si="133">IF(AND(LEN(D4228)&gt;0,LEN(E4228)&gt;0),D4228+E4228,"")</f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2"/>
        <v/>
      </c>
      <c r="S4291" s="7" t="str">
        <f t="shared" si="133"/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ref="R4292:R4355" si="134">IF(AND(LEN(B4292)&gt;0,LEN(C4292)&gt;0),B4292+C4292,"")</f>
        <v/>
      </c>
      <c r="S4292" s="7" t="str">
        <f t="shared" ref="S4292:S4355" si="135">IF(AND(LEN(D4292)&gt;0,LEN(E4292)&gt;0),D4292+E4292,"")</f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4"/>
        <v/>
      </c>
      <c r="S4355" s="7" t="str">
        <f t="shared" si="135"/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ref="R4356:R4419" si="136">IF(AND(LEN(B4356)&gt;0,LEN(C4356)&gt;0),B4356+C4356,"")</f>
        <v/>
      </c>
      <c r="S4356" s="7" t="str">
        <f t="shared" ref="S4356:S4419" si="137">IF(AND(LEN(D4356)&gt;0,LEN(E4356)&gt;0),D4356+E4356,"")</f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6"/>
        <v/>
      </c>
      <c r="S4419" s="7" t="str">
        <f t="shared" si="137"/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ref="R4420:R4483" si="138">IF(AND(LEN(B4420)&gt;0,LEN(C4420)&gt;0),B4420+C4420,"")</f>
        <v/>
      </c>
      <c r="S4420" s="7" t="str">
        <f t="shared" ref="S4420:S4483" si="139">IF(AND(LEN(D4420)&gt;0,LEN(E4420)&gt;0),D4420+E4420,"")</f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38"/>
        <v/>
      </c>
      <c r="S4483" s="7" t="str">
        <f t="shared" si="139"/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ref="R4484:R4547" si="140">IF(AND(LEN(B4484)&gt;0,LEN(C4484)&gt;0),B4484+C4484,"")</f>
        <v/>
      </c>
      <c r="S4484" s="7" t="str">
        <f t="shared" ref="S4484:S4547" si="141">IF(AND(LEN(D4484)&gt;0,LEN(E4484)&gt;0),D4484+E4484,"")</f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0"/>
        <v/>
      </c>
      <c r="S4547" s="7" t="str">
        <f t="shared" si="141"/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ref="R4548:R4611" si="142">IF(AND(LEN(B4548)&gt;0,LEN(C4548)&gt;0),B4548+C4548,"")</f>
        <v/>
      </c>
      <c r="S4548" s="7" t="str">
        <f t="shared" ref="S4548:S4611" si="143">IF(AND(LEN(D4548)&gt;0,LEN(E4548)&gt;0),D4548+E4548,"")</f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2"/>
        <v/>
      </c>
      <c r="S4611" s="7" t="str">
        <f t="shared" si="143"/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ref="R4612:R4675" si="144">IF(AND(LEN(B4612)&gt;0,LEN(C4612)&gt;0),B4612+C4612,"")</f>
        <v/>
      </c>
      <c r="S4612" s="7" t="str">
        <f t="shared" ref="S4612:S4675" si="145">IF(AND(LEN(D4612)&gt;0,LEN(E4612)&gt;0),D4612+E4612,"")</f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4"/>
        <v/>
      </c>
      <c r="S4675" s="7" t="str">
        <f t="shared" si="145"/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ref="R4676:R4739" si="146">IF(AND(LEN(B4676)&gt;0,LEN(C4676)&gt;0),B4676+C4676,"")</f>
        <v/>
      </c>
      <c r="S4676" s="7" t="str">
        <f t="shared" ref="S4676:S4739" si="147">IF(AND(LEN(D4676)&gt;0,LEN(E4676)&gt;0),D4676+E4676,"")</f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6"/>
        <v/>
      </c>
      <c r="S4739" s="7" t="str">
        <f t="shared" si="147"/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ref="R4740:R4803" si="148">IF(AND(LEN(B4740)&gt;0,LEN(C4740)&gt;0),B4740+C4740,"")</f>
        <v/>
      </c>
      <c r="S4740" s="7" t="str">
        <f t="shared" ref="S4740:S4803" si="149">IF(AND(LEN(D4740)&gt;0,LEN(E4740)&gt;0),D4740+E4740,"")</f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48"/>
        <v/>
      </c>
      <c r="S4803" s="7" t="str">
        <f t="shared" si="149"/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ref="R4804:R4867" si="150">IF(AND(LEN(B4804)&gt;0,LEN(C4804)&gt;0),B4804+C4804,"")</f>
        <v/>
      </c>
      <c r="S4804" s="7" t="str">
        <f t="shared" ref="S4804:S4867" si="151">IF(AND(LEN(D4804)&gt;0,LEN(E4804)&gt;0),D4804+E4804,"")</f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0"/>
        <v/>
      </c>
      <c r="S4867" s="7" t="str">
        <f t="shared" si="151"/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ref="R4868:R4931" si="152">IF(AND(LEN(B4868)&gt;0,LEN(C4868)&gt;0),B4868+C4868,"")</f>
        <v/>
      </c>
      <c r="S4868" s="7" t="str">
        <f t="shared" ref="S4868:S4931" si="153">IF(AND(LEN(D4868)&gt;0,LEN(E4868)&gt;0),D4868+E4868,"")</f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2"/>
        <v/>
      </c>
      <c r="S4931" s="7" t="str">
        <f t="shared" si="153"/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ref="R4932:R4995" si="154">IF(AND(LEN(B4932)&gt;0,LEN(C4932)&gt;0),B4932+C4932,"")</f>
        <v/>
      </c>
      <c r="S4932" s="7" t="str">
        <f t="shared" ref="S4932:S4995" si="155">IF(AND(LEN(D4932)&gt;0,LEN(E4932)&gt;0),D4932+E4932,"")</f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4"/>
        <v/>
      </c>
      <c r="S4995" s="7" t="str">
        <f t="shared" si="155"/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ref="R4996:R5059" si="156">IF(AND(LEN(B4996)&gt;0,LEN(C4996)&gt;0),B4996+C4996,"")</f>
        <v/>
      </c>
      <c r="S4996" s="7" t="str">
        <f t="shared" ref="S4996:S5059" si="157">IF(AND(LEN(D4996)&gt;0,LEN(E4996)&gt;0),D4996+E4996,"")</f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6"/>
        <v/>
      </c>
      <c r="S5059" s="7" t="str">
        <f t="shared" si="157"/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ref="R5060:R5123" si="158">IF(AND(LEN(B5060)&gt;0,LEN(C5060)&gt;0),B5060+C5060,"")</f>
        <v/>
      </c>
      <c r="S5060" s="7" t="str">
        <f t="shared" ref="S5060:S5123" si="159">IF(AND(LEN(D5060)&gt;0,LEN(E5060)&gt;0),D5060+E5060,"")</f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58"/>
        <v/>
      </c>
      <c r="S5123" s="7" t="str">
        <f t="shared" si="159"/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ref="R5124:R5187" si="160">IF(AND(LEN(B5124)&gt;0,LEN(C5124)&gt;0),B5124+C5124,"")</f>
        <v/>
      </c>
      <c r="S5124" s="7" t="str">
        <f t="shared" ref="S5124:S5187" si="161">IF(AND(LEN(D5124)&gt;0,LEN(E5124)&gt;0),D5124+E5124,"")</f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0"/>
        <v/>
      </c>
      <c r="S5187" s="7" t="str">
        <f t="shared" si="161"/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ref="R5188:R5251" si="162">IF(AND(LEN(B5188)&gt;0,LEN(C5188)&gt;0),B5188+C5188,"")</f>
        <v/>
      </c>
      <c r="S5188" s="7" t="str">
        <f t="shared" ref="S5188:S5251" si="163">IF(AND(LEN(D5188)&gt;0,LEN(E5188)&gt;0),D5188+E5188,"")</f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2"/>
        <v/>
      </c>
      <c r="S5251" s="7" t="str">
        <f t="shared" si="163"/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ref="R5252:R5315" si="164">IF(AND(LEN(B5252)&gt;0,LEN(C5252)&gt;0),B5252+C5252,"")</f>
        <v/>
      </c>
      <c r="S5252" s="7" t="str">
        <f t="shared" ref="S5252:S5315" si="165">IF(AND(LEN(D5252)&gt;0,LEN(E5252)&gt;0),D5252+E5252,"")</f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4"/>
        <v/>
      </c>
      <c r="S5315" s="7" t="str">
        <f t="shared" si="165"/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ref="R5316:R5379" si="166">IF(AND(LEN(B5316)&gt;0,LEN(C5316)&gt;0),B5316+C5316,"")</f>
        <v/>
      </c>
      <c r="S5316" s="7" t="str">
        <f t="shared" ref="S5316:S5379" si="167">IF(AND(LEN(D5316)&gt;0,LEN(E5316)&gt;0),D5316+E5316,"")</f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6"/>
        <v/>
      </c>
      <c r="S5379" s="7" t="str">
        <f t="shared" si="167"/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ref="R5380:R5443" si="168">IF(AND(LEN(B5380)&gt;0,LEN(C5380)&gt;0),B5380+C5380,"")</f>
        <v/>
      </c>
      <c r="S5380" s="7" t="str">
        <f t="shared" ref="S5380:S5443" si="169">IF(AND(LEN(D5380)&gt;0,LEN(E5380)&gt;0),D5380+E5380,"")</f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68"/>
        <v/>
      </c>
      <c r="S5443" s="7" t="str">
        <f t="shared" si="169"/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ref="R5444:R5507" si="170">IF(AND(LEN(B5444)&gt;0,LEN(C5444)&gt;0),B5444+C5444,"")</f>
        <v/>
      </c>
      <c r="S5444" s="7" t="str">
        <f t="shared" ref="S5444:S5507" si="171">IF(AND(LEN(D5444)&gt;0,LEN(E5444)&gt;0),D5444+E5444,"")</f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0"/>
        <v/>
      </c>
      <c r="S5507" s="7" t="str">
        <f t="shared" si="171"/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ref="R5508:R5571" si="172">IF(AND(LEN(B5508)&gt;0,LEN(C5508)&gt;0),B5508+C5508,"")</f>
        <v/>
      </c>
      <c r="S5508" s="7" t="str">
        <f t="shared" ref="S5508:S5571" si="173">IF(AND(LEN(D5508)&gt;0,LEN(E5508)&gt;0),D5508+E5508,"")</f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2"/>
        <v/>
      </c>
      <c r="S5571" s="7" t="str">
        <f t="shared" si="173"/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ref="R5572:R5635" si="174">IF(AND(LEN(B5572)&gt;0,LEN(C5572)&gt;0),B5572+C5572,"")</f>
        <v/>
      </c>
      <c r="S5572" s="7" t="str">
        <f t="shared" ref="S5572:S5635" si="175">IF(AND(LEN(D5572)&gt;0,LEN(E5572)&gt;0),D5572+E5572,"")</f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4"/>
        <v/>
      </c>
      <c r="S5635" s="7" t="str">
        <f t="shared" si="175"/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ref="R5636:R5699" si="176">IF(AND(LEN(B5636)&gt;0,LEN(C5636)&gt;0),B5636+C5636,"")</f>
        <v/>
      </c>
      <c r="S5636" s="7" t="str">
        <f t="shared" ref="S5636:S5699" si="177">IF(AND(LEN(D5636)&gt;0,LEN(E5636)&gt;0),D5636+E5636,"")</f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6"/>
        <v/>
      </c>
      <c r="S5699" s="7" t="str">
        <f t="shared" si="177"/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ref="R5700:R5763" si="178">IF(AND(LEN(B5700)&gt;0,LEN(C5700)&gt;0),B5700+C5700,"")</f>
        <v/>
      </c>
      <c r="S5700" s="7" t="str">
        <f t="shared" ref="S5700:S5763" si="179">IF(AND(LEN(D5700)&gt;0,LEN(E5700)&gt;0),D5700+E5700,"")</f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78"/>
        <v/>
      </c>
      <c r="S5763" s="7" t="str">
        <f t="shared" si="179"/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ref="R5764:R5827" si="180">IF(AND(LEN(B5764)&gt;0,LEN(C5764)&gt;0),B5764+C5764,"")</f>
        <v/>
      </c>
      <c r="S5764" s="7" t="str">
        <f t="shared" ref="S5764:S5827" si="181">IF(AND(LEN(D5764)&gt;0,LEN(E5764)&gt;0),D5764+E5764,"")</f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0"/>
        <v/>
      </c>
      <c r="S5827" s="7" t="str">
        <f t="shared" si="181"/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ref="R5828:R5891" si="182">IF(AND(LEN(B5828)&gt;0,LEN(C5828)&gt;0),B5828+C5828,"")</f>
        <v/>
      </c>
      <c r="S5828" s="7" t="str">
        <f t="shared" ref="S5828:S5891" si="183">IF(AND(LEN(D5828)&gt;0,LEN(E5828)&gt;0),D5828+E5828,"")</f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2"/>
        <v/>
      </c>
      <c r="S5891" s="7" t="str">
        <f t="shared" si="183"/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ref="R5892:R5955" si="184">IF(AND(LEN(B5892)&gt;0,LEN(C5892)&gt;0),B5892+C5892,"")</f>
        <v/>
      </c>
      <c r="S5892" s="7" t="str">
        <f t="shared" ref="S5892:S5955" si="185">IF(AND(LEN(D5892)&gt;0,LEN(E5892)&gt;0),D5892+E5892,"")</f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4"/>
        <v/>
      </c>
      <c r="S5955" s="7" t="str">
        <f t="shared" si="185"/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ref="R5956:R6019" si="186">IF(AND(LEN(B5956)&gt;0,LEN(C5956)&gt;0),B5956+C5956,"")</f>
        <v/>
      </c>
      <c r="S5956" s="7" t="str">
        <f t="shared" ref="S5956:S6019" si="187">IF(AND(LEN(D5956)&gt;0,LEN(E5956)&gt;0),D5956+E5956,"")</f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6"/>
        <v/>
      </c>
      <c r="S6019" s="7" t="str">
        <f t="shared" si="187"/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ref="R6020:R6083" si="188">IF(AND(LEN(B6020)&gt;0,LEN(C6020)&gt;0),B6020+C6020,"")</f>
        <v/>
      </c>
      <c r="S6020" s="7" t="str">
        <f t="shared" ref="S6020:S6083" si="189">IF(AND(LEN(D6020)&gt;0,LEN(E6020)&gt;0),D6020+E6020,"")</f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88"/>
        <v/>
      </c>
      <c r="S6083" s="7" t="str">
        <f t="shared" si="189"/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ref="R6084:R6147" si="190">IF(AND(LEN(B6084)&gt;0,LEN(C6084)&gt;0),B6084+C6084,"")</f>
        <v/>
      </c>
      <c r="S6084" s="7" t="str">
        <f t="shared" ref="S6084:S6147" si="191">IF(AND(LEN(D6084)&gt;0,LEN(E6084)&gt;0),D6084+E6084,"")</f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0"/>
        <v/>
      </c>
      <c r="S6147" s="7" t="str">
        <f t="shared" si="191"/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ref="R6148:R6211" si="192">IF(AND(LEN(B6148)&gt;0,LEN(C6148)&gt;0),B6148+C6148,"")</f>
        <v/>
      </c>
      <c r="S6148" s="7" t="str">
        <f t="shared" ref="S6148:S6211" si="193">IF(AND(LEN(D6148)&gt;0,LEN(E6148)&gt;0),D6148+E6148,"")</f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2"/>
        <v/>
      </c>
      <c r="S6211" s="7" t="str">
        <f t="shared" si="193"/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ref="R6212:R6275" si="194">IF(AND(LEN(B6212)&gt;0,LEN(C6212)&gt;0),B6212+C6212,"")</f>
        <v/>
      </c>
      <c r="S6212" s="7" t="str">
        <f t="shared" ref="S6212:S6275" si="195">IF(AND(LEN(D6212)&gt;0,LEN(E6212)&gt;0),D6212+E6212,"")</f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4"/>
        <v/>
      </c>
      <c r="S6275" s="7" t="str">
        <f t="shared" si="195"/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ref="R6276:R6339" si="196">IF(AND(LEN(B6276)&gt;0,LEN(C6276)&gt;0),B6276+C6276,"")</f>
        <v/>
      </c>
      <c r="S6276" s="7" t="str">
        <f t="shared" ref="S6276:S6339" si="197">IF(AND(LEN(D6276)&gt;0,LEN(E6276)&gt;0),D6276+E6276,"")</f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6"/>
        <v/>
      </c>
      <c r="S6339" s="7" t="str">
        <f t="shared" si="197"/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ref="R6340:R6403" si="198">IF(AND(LEN(B6340)&gt;0,LEN(C6340)&gt;0),B6340+C6340,"")</f>
        <v/>
      </c>
      <c r="S6340" s="7" t="str">
        <f t="shared" ref="S6340:S6403" si="199">IF(AND(LEN(D6340)&gt;0,LEN(E6340)&gt;0),D6340+E6340,"")</f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198"/>
        <v/>
      </c>
      <c r="S6403" s="7" t="str">
        <f t="shared" si="199"/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ref="R6404:R6467" si="200">IF(AND(LEN(B6404)&gt;0,LEN(C6404)&gt;0),B6404+C6404,"")</f>
        <v/>
      </c>
      <c r="S6404" s="7" t="str">
        <f t="shared" ref="S6404:S6467" si="201">IF(AND(LEN(D6404)&gt;0,LEN(E6404)&gt;0),D6404+E6404,"")</f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0"/>
        <v/>
      </c>
      <c r="S6467" s="7" t="str">
        <f t="shared" si="201"/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ref="R6468:R6531" si="202">IF(AND(LEN(B6468)&gt;0,LEN(C6468)&gt;0),B6468+C6468,"")</f>
        <v/>
      </c>
      <c r="S6468" s="7" t="str">
        <f t="shared" ref="S6468:S6531" si="203">IF(AND(LEN(D6468)&gt;0,LEN(E6468)&gt;0),D6468+E6468,"")</f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2"/>
        <v/>
      </c>
      <c r="S6531" s="7" t="str">
        <f t="shared" si="203"/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ref="R6532:R6595" si="204">IF(AND(LEN(B6532)&gt;0,LEN(C6532)&gt;0),B6532+C6532,"")</f>
        <v/>
      </c>
      <c r="S6532" s="7" t="str">
        <f t="shared" ref="S6532:S6595" si="205">IF(AND(LEN(D6532)&gt;0,LEN(E6532)&gt;0),D6532+E6532,"")</f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4"/>
        <v/>
      </c>
      <c r="S6595" s="7" t="str">
        <f t="shared" si="205"/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ref="R6596:R6659" si="206">IF(AND(LEN(B6596)&gt;0,LEN(C6596)&gt;0),B6596+C6596,"")</f>
        <v/>
      </c>
      <c r="S6596" s="7" t="str">
        <f t="shared" ref="S6596:S6659" si="207">IF(AND(LEN(D6596)&gt;0,LEN(E6596)&gt;0),D6596+E6596,"")</f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6"/>
        <v/>
      </c>
      <c r="S6659" s="7" t="str">
        <f t="shared" si="207"/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ref="R6660:R6723" si="208">IF(AND(LEN(B6660)&gt;0,LEN(C6660)&gt;0),B6660+C6660,"")</f>
        <v/>
      </c>
      <c r="S6660" s="7" t="str">
        <f t="shared" ref="S6660:S6723" si="209">IF(AND(LEN(D6660)&gt;0,LEN(E6660)&gt;0),D6660+E6660,"")</f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08"/>
        <v/>
      </c>
      <c r="S6723" s="7" t="str">
        <f t="shared" si="209"/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ref="R6724:R6787" si="210">IF(AND(LEN(B6724)&gt;0,LEN(C6724)&gt;0),B6724+C6724,"")</f>
        <v/>
      </c>
      <c r="S6724" s="7" t="str">
        <f t="shared" ref="S6724:S6787" si="211">IF(AND(LEN(D6724)&gt;0,LEN(E6724)&gt;0),D6724+E6724,"")</f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0"/>
        <v/>
      </c>
      <c r="S6787" s="7" t="str">
        <f t="shared" si="211"/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ref="R6788:R6851" si="212">IF(AND(LEN(B6788)&gt;0,LEN(C6788)&gt;0),B6788+C6788,"")</f>
        <v/>
      </c>
      <c r="S6788" s="7" t="str">
        <f t="shared" ref="S6788:S6851" si="213">IF(AND(LEN(D6788)&gt;0,LEN(E6788)&gt;0),D6788+E6788,"")</f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2"/>
        <v/>
      </c>
      <c r="S6851" s="7" t="str">
        <f t="shared" si="213"/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ref="R6852:R6915" si="214">IF(AND(LEN(B6852)&gt;0,LEN(C6852)&gt;0),B6852+C6852,"")</f>
        <v/>
      </c>
      <c r="S6852" s="7" t="str">
        <f t="shared" ref="S6852:S6915" si="215">IF(AND(LEN(D6852)&gt;0,LEN(E6852)&gt;0),D6852+E6852,"")</f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4"/>
        <v/>
      </c>
      <c r="S6915" s="7" t="str">
        <f t="shared" si="215"/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ref="R6916:R6979" si="216">IF(AND(LEN(B6916)&gt;0,LEN(C6916)&gt;0),B6916+C6916,"")</f>
        <v/>
      </c>
      <c r="S6916" s="7" t="str">
        <f t="shared" ref="S6916:S6979" si="217">IF(AND(LEN(D6916)&gt;0,LEN(E6916)&gt;0),D6916+E6916,"")</f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6"/>
        <v/>
      </c>
      <c r="S6979" s="7" t="str">
        <f t="shared" si="217"/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ref="R6980:R7043" si="218">IF(AND(LEN(B6980)&gt;0,LEN(C6980)&gt;0),B6980+C6980,"")</f>
        <v/>
      </c>
      <c r="S6980" s="7" t="str">
        <f t="shared" ref="S6980:S7043" si="219">IF(AND(LEN(D6980)&gt;0,LEN(E6980)&gt;0),D6980+E6980,"")</f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18"/>
        <v/>
      </c>
      <c r="S7043" s="7" t="str">
        <f t="shared" si="219"/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ref="R7044:R7107" si="220">IF(AND(LEN(B7044)&gt;0,LEN(C7044)&gt;0),B7044+C7044,"")</f>
        <v/>
      </c>
      <c r="S7044" s="7" t="str">
        <f t="shared" ref="S7044:S7107" si="221">IF(AND(LEN(D7044)&gt;0,LEN(E7044)&gt;0),D7044+E7044,"")</f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0"/>
        <v/>
      </c>
      <c r="S7107" s="7" t="str">
        <f t="shared" si="221"/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ref="R7108:R7171" si="222">IF(AND(LEN(B7108)&gt;0,LEN(C7108)&gt;0),B7108+C7108,"")</f>
        <v/>
      </c>
      <c r="S7108" s="7" t="str">
        <f t="shared" ref="S7108:S7171" si="223">IF(AND(LEN(D7108)&gt;0,LEN(E7108)&gt;0),D7108+E7108,"")</f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2"/>
        <v/>
      </c>
      <c r="S7171" s="7" t="str">
        <f t="shared" si="223"/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ref="R7172:R7235" si="224">IF(AND(LEN(B7172)&gt;0,LEN(C7172)&gt;0),B7172+C7172,"")</f>
        <v/>
      </c>
      <c r="S7172" s="7" t="str">
        <f t="shared" ref="S7172:S7235" si="225">IF(AND(LEN(D7172)&gt;0,LEN(E7172)&gt;0),D7172+E7172,"")</f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4"/>
        <v/>
      </c>
      <c r="S7235" s="7" t="str">
        <f t="shared" si="225"/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ref="R7236:R7299" si="226">IF(AND(LEN(B7236)&gt;0,LEN(C7236)&gt;0),B7236+C7236,"")</f>
        <v/>
      </c>
      <c r="S7236" s="7" t="str">
        <f t="shared" ref="S7236:S7299" si="227">IF(AND(LEN(D7236)&gt;0,LEN(E7236)&gt;0),D7236+E7236,"")</f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6"/>
        <v/>
      </c>
      <c r="S7299" s="7" t="str">
        <f t="shared" si="227"/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ref="R7300:R7363" si="228">IF(AND(LEN(B7300)&gt;0,LEN(C7300)&gt;0),B7300+C7300,"")</f>
        <v/>
      </c>
      <c r="S7300" s="7" t="str">
        <f t="shared" ref="S7300:S7363" si="229">IF(AND(LEN(D7300)&gt;0,LEN(E7300)&gt;0),D7300+E7300,"")</f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28"/>
        <v/>
      </c>
      <c r="S7363" s="7" t="str">
        <f t="shared" si="229"/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ref="R7364:R7427" si="230">IF(AND(LEN(B7364)&gt;0,LEN(C7364)&gt;0),B7364+C7364,"")</f>
        <v/>
      </c>
      <c r="S7364" s="7" t="str">
        <f t="shared" ref="S7364:S7427" si="231">IF(AND(LEN(D7364)&gt;0,LEN(E7364)&gt;0),D7364+E7364,"")</f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0"/>
        <v/>
      </c>
      <c r="S7427" s="7" t="str">
        <f t="shared" si="231"/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ref="R7428:R7491" si="232">IF(AND(LEN(B7428)&gt;0,LEN(C7428)&gt;0),B7428+C7428,"")</f>
        <v/>
      </c>
      <c r="S7428" s="7" t="str">
        <f t="shared" ref="S7428:S7491" si="233">IF(AND(LEN(D7428)&gt;0,LEN(E7428)&gt;0),D7428+E7428,"")</f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2"/>
        <v/>
      </c>
      <c r="S7491" s="7" t="str">
        <f t="shared" si="233"/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ref="R7492:R7555" si="234">IF(AND(LEN(B7492)&gt;0,LEN(C7492)&gt;0),B7492+C7492,"")</f>
        <v/>
      </c>
      <c r="S7492" s="7" t="str">
        <f t="shared" ref="S7492:S7555" si="235">IF(AND(LEN(D7492)&gt;0,LEN(E7492)&gt;0),D7492+E7492,"")</f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4"/>
        <v/>
      </c>
      <c r="S7555" s="7" t="str">
        <f t="shared" si="235"/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ref="R7556:R7619" si="236">IF(AND(LEN(B7556)&gt;0,LEN(C7556)&gt;0),B7556+C7556,"")</f>
        <v/>
      </c>
      <c r="S7556" s="7" t="str">
        <f t="shared" ref="S7556:S7619" si="237">IF(AND(LEN(D7556)&gt;0,LEN(E7556)&gt;0),D7556+E7556,"")</f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6"/>
        <v/>
      </c>
      <c r="S7619" s="7" t="str">
        <f t="shared" si="237"/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ref="R7620:R7683" si="238">IF(AND(LEN(B7620)&gt;0,LEN(C7620)&gt;0),B7620+C7620,"")</f>
        <v/>
      </c>
      <c r="S7620" s="7" t="str">
        <f t="shared" ref="S7620:S7683" si="239">IF(AND(LEN(D7620)&gt;0,LEN(E7620)&gt;0),D7620+E7620,"")</f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38"/>
        <v/>
      </c>
      <c r="S7683" s="7" t="str">
        <f t="shared" si="239"/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ref="R7684:R7747" si="240">IF(AND(LEN(B7684)&gt;0,LEN(C7684)&gt;0),B7684+C7684,"")</f>
        <v/>
      </c>
      <c r="S7684" s="7" t="str">
        <f t="shared" ref="S7684:S7747" si="241">IF(AND(LEN(D7684)&gt;0,LEN(E7684)&gt;0),D7684+E7684,"")</f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0"/>
        <v/>
      </c>
      <c r="S7747" s="7" t="str">
        <f t="shared" si="241"/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ref="R7748:R7811" si="242">IF(AND(LEN(B7748)&gt;0,LEN(C7748)&gt;0),B7748+C7748,"")</f>
        <v/>
      </c>
      <c r="S7748" s="7" t="str">
        <f t="shared" ref="S7748:S7811" si="243">IF(AND(LEN(D7748)&gt;0,LEN(E7748)&gt;0),D7748+E7748,"")</f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2"/>
        <v/>
      </c>
      <c r="S7811" s="7" t="str">
        <f t="shared" si="243"/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ref="R7812:R7875" si="244">IF(AND(LEN(B7812)&gt;0,LEN(C7812)&gt;0),B7812+C7812,"")</f>
        <v/>
      </c>
      <c r="S7812" s="7" t="str">
        <f t="shared" ref="S7812:S7875" si="245">IF(AND(LEN(D7812)&gt;0,LEN(E7812)&gt;0),D7812+E7812,"")</f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4"/>
        <v/>
      </c>
      <c r="S7875" s="7" t="str">
        <f t="shared" si="245"/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ref="R7876:R7939" si="246">IF(AND(LEN(B7876)&gt;0,LEN(C7876)&gt;0),B7876+C7876,"")</f>
        <v/>
      </c>
      <c r="S7876" s="7" t="str">
        <f t="shared" ref="S7876:S7939" si="247">IF(AND(LEN(D7876)&gt;0,LEN(E7876)&gt;0),D7876+E7876,"")</f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6"/>
        <v/>
      </c>
      <c r="S7939" s="7" t="str">
        <f t="shared" si="247"/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ref="R7940:R8003" si="248">IF(AND(LEN(B7940)&gt;0,LEN(C7940)&gt;0),B7940+C7940,"")</f>
        <v/>
      </c>
      <c r="S7940" s="7" t="str">
        <f t="shared" ref="S7940:S8003" si="249">IF(AND(LEN(D7940)&gt;0,LEN(E7940)&gt;0),D7940+E7940,"")</f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48"/>
        <v/>
      </c>
      <c r="S8003" s="7" t="str">
        <f t="shared" si="249"/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ref="R8004:R8067" si="250">IF(AND(LEN(B8004)&gt;0,LEN(C8004)&gt;0),B8004+C8004,"")</f>
        <v/>
      </c>
      <c r="S8004" s="7" t="str">
        <f t="shared" ref="S8004:S8067" si="251">IF(AND(LEN(D8004)&gt;0,LEN(E8004)&gt;0),D8004+E8004,"")</f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0"/>
        <v/>
      </c>
      <c r="S8067" s="7" t="str">
        <f t="shared" si="251"/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ref="R8068:R8131" si="252">IF(AND(LEN(B8068)&gt;0,LEN(C8068)&gt;0),B8068+C8068,"")</f>
        <v/>
      </c>
      <c r="S8068" s="7" t="str">
        <f t="shared" ref="S8068:S8131" si="253">IF(AND(LEN(D8068)&gt;0,LEN(E8068)&gt;0),D8068+E8068,"")</f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2"/>
        <v/>
      </c>
      <c r="S8131" s="7" t="str">
        <f t="shared" si="253"/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ref="R8132:R8195" si="254">IF(AND(LEN(B8132)&gt;0,LEN(C8132)&gt;0),B8132+C8132,"")</f>
        <v/>
      </c>
      <c r="S8132" s="7" t="str">
        <f t="shared" ref="S8132:S8195" si="255">IF(AND(LEN(D8132)&gt;0,LEN(E8132)&gt;0),D8132+E8132,"")</f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4"/>
        <v/>
      </c>
      <c r="S8195" s="7" t="str">
        <f t="shared" si="255"/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ref="R8196:R8259" si="256">IF(AND(LEN(B8196)&gt;0,LEN(C8196)&gt;0),B8196+C8196,"")</f>
        <v/>
      </c>
      <c r="S8196" s="7" t="str">
        <f t="shared" ref="S8196:S8259" si="257">IF(AND(LEN(D8196)&gt;0,LEN(E8196)&gt;0),D8196+E8196,"")</f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6"/>
        <v/>
      </c>
      <c r="S8259" s="7" t="str">
        <f t="shared" si="257"/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ref="R8260:R8323" si="258">IF(AND(LEN(B8260)&gt;0,LEN(C8260)&gt;0),B8260+C8260,"")</f>
        <v/>
      </c>
      <c r="S8260" s="7" t="str">
        <f t="shared" ref="S8260:S8323" si="259">IF(AND(LEN(D8260)&gt;0,LEN(E8260)&gt;0),D8260+E8260,"")</f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58"/>
        <v/>
      </c>
      <c r="S8323" s="7" t="str">
        <f t="shared" si="259"/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ref="R8324:R8387" si="260">IF(AND(LEN(B8324)&gt;0,LEN(C8324)&gt;0),B8324+C8324,"")</f>
        <v/>
      </c>
      <c r="S8324" s="7" t="str">
        <f t="shared" ref="S8324:S8387" si="261">IF(AND(LEN(D8324)&gt;0,LEN(E8324)&gt;0),D8324+E8324,"")</f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0"/>
        <v/>
      </c>
      <c r="S8387" s="7" t="str">
        <f t="shared" si="261"/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ref="R8388:R8451" si="262">IF(AND(LEN(B8388)&gt;0,LEN(C8388)&gt;0),B8388+C8388,"")</f>
        <v/>
      </c>
      <c r="S8388" s="7" t="str">
        <f t="shared" ref="S8388:S8451" si="263">IF(AND(LEN(D8388)&gt;0,LEN(E8388)&gt;0),D8388+E8388,"")</f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2"/>
        <v/>
      </c>
      <c r="S8451" s="7" t="str">
        <f t="shared" si="263"/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ref="R8452:R8515" si="264">IF(AND(LEN(B8452)&gt;0,LEN(C8452)&gt;0),B8452+C8452,"")</f>
        <v/>
      </c>
      <c r="S8452" s="7" t="str">
        <f t="shared" ref="S8452:S8515" si="265">IF(AND(LEN(D8452)&gt;0,LEN(E8452)&gt;0),D8452+E8452,"")</f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4"/>
        <v/>
      </c>
      <c r="S8515" s="7" t="str">
        <f t="shared" si="265"/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ref="R8516:R8579" si="266">IF(AND(LEN(B8516)&gt;0,LEN(C8516)&gt;0),B8516+C8516,"")</f>
        <v/>
      </c>
      <c r="S8516" s="7" t="str">
        <f t="shared" ref="S8516:S8579" si="267">IF(AND(LEN(D8516)&gt;0,LEN(E8516)&gt;0),D8516+E8516,"")</f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6"/>
        <v/>
      </c>
      <c r="S8579" s="7" t="str">
        <f t="shared" si="267"/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ref="R8580:R8643" si="268">IF(AND(LEN(B8580)&gt;0,LEN(C8580)&gt;0),B8580+C8580,"")</f>
        <v/>
      </c>
      <c r="S8580" s="7" t="str">
        <f t="shared" ref="S8580:S8643" si="269">IF(AND(LEN(D8580)&gt;0,LEN(E8580)&gt;0),D8580+E8580,"")</f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68"/>
        <v/>
      </c>
      <c r="S8643" s="7" t="str">
        <f t="shared" si="269"/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ref="R8644:R8707" si="270">IF(AND(LEN(B8644)&gt;0,LEN(C8644)&gt;0),B8644+C8644,"")</f>
        <v/>
      </c>
      <c r="S8644" s="7" t="str">
        <f t="shared" ref="S8644:S8707" si="271">IF(AND(LEN(D8644)&gt;0,LEN(E8644)&gt;0),D8644+E8644,"")</f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0"/>
        <v/>
      </c>
      <c r="S8707" s="7" t="str">
        <f t="shared" si="271"/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ref="R8708:R8771" si="272">IF(AND(LEN(B8708)&gt;0,LEN(C8708)&gt;0),B8708+C8708,"")</f>
        <v/>
      </c>
      <c r="S8708" s="7" t="str">
        <f t="shared" ref="S8708:S8771" si="273">IF(AND(LEN(D8708)&gt;0,LEN(E8708)&gt;0),D8708+E8708,"")</f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2"/>
        <v/>
      </c>
      <c r="S8771" s="7" t="str">
        <f t="shared" si="273"/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ref="R8772:R8835" si="274">IF(AND(LEN(B8772)&gt;0,LEN(C8772)&gt;0),B8772+C8772,"")</f>
        <v/>
      </c>
      <c r="S8772" s="7" t="str">
        <f t="shared" ref="S8772:S8835" si="275">IF(AND(LEN(D8772)&gt;0,LEN(E8772)&gt;0),D8772+E8772,"")</f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4"/>
        <v/>
      </c>
      <c r="S8835" s="7" t="str">
        <f t="shared" si="275"/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ref="R8836:R8899" si="276">IF(AND(LEN(B8836)&gt;0,LEN(C8836)&gt;0),B8836+C8836,"")</f>
        <v/>
      </c>
      <c r="S8836" s="7" t="str">
        <f t="shared" ref="S8836:S8899" si="277">IF(AND(LEN(D8836)&gt;0,LEN(E8836)&gt;0),D8836+E8836,"")</f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6"/>
        <v/>
      </c>
      <c r="S8899" s="7" t="str">
        <f t="shared" si="277"/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ref="R8900:R8963" si="278">IF(AND(LEN(B8900)&gt;0,LEN(C8900)&gt;0),B8900+C8900,"")</f>
        <v/>
      </c>
      <c r="S8900" s="7" t="str">
        <f t="shared" ref="S8900:S8963" si="279">IF(AND(LEN(D8900)&gt;0,LEN(E8900)&gt;0),D8900+E8900,"")</f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78"/>
        <v/>
      </c>
      <c r="S8963" s="7" t="str">
        <f t="shared" si="279"/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ref="R8964:R9027" si="280">IF(AND(LEN(B8964)&gt;0,LEN(C8964)&gt;0),B8964+C8964,"")</f>
        <v/>
      </c>
      <c r="S8964" s="7" t="str">
        <f t="shared" ref="S8964:S9027" si="281">IF(AND(LEN(D8964)&gt;0,LEN(E8964)&gt;0),D8964+E8964,"")</f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0"/>
        <v/>
      </c>
      <c r="S9027" s="7" t="str">
        <f t="shared" si="281"/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ref="R9028:R9091" si="282">IF(AND(LEN(B9028)&gt;0,LEN(C9028)&gt;0),B9028+C9028,"")</f>
        <v/>
      </c>
      <c r="S9028" s="7" t="str">
        <f t="shared" ref="S9028:S9091" si="283">IF(AND(LEN(D9028)&gt;0,LEN(E9028)&gt;0),D9028+E9028,"")</f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2"/>
        <v/>
      </c>
      <c r="S9091" s="7" t="str">
        <f t="shared" si="283"/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ref="R9092:R9155" si="284">IF(AND(LEN(B9092)&gt;0,LEN(C9092)&gt;0),B9092+C9092,"")</f>
        <v/>
      </c>
      <c r="S9092" s="7" t="str">
        <f t="shared" ref="S9092:S9155" si="285">IF(AND(LEN(D9092)&gt;0,LEN(E9092)&gt;0),D9092+E9092,"")</f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4"/>
        <v/>
      </c>
      <c r="S9155" s="7" t="str">
        <f t="shared" si="285"/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ref="R9156:R9219" si="286">IF(AND(LEN(B9156)&gt;0,LEN(C9156)&gt;0),B9156+C9156,"")</f>
        <v/>
      </c>
      <c r="S9156" s="7" t="str">
        <f t="shared" ref="S9156:S9219" si="287">IF(AND(LEN(D9156)&gt;0,LEN(E9156)&gt;0),D9156+E9156,"")</f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6"/>
        <v/>
      </c>
      <c r="S9219" s="7" t="str">
        <f t="shared" si="287"/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ref="R9220:R9283" si="288">IF(AND(LEN(B9220)&gt;0,LEN(C9220)&gt;0),B9220+C9220,"")</f>
        <v/>
      </c>
      <c r="S9220" s="7" t="str">
        <f t="shared" ref="S9220:S9283" si="289">IF(AND(LEN(D9220)&gt;0,LEN(E9220)&gt;0),D9220+E9220,"")</f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88"/>
        <v/>
      </c>
      <c r="S9283" s="7" t="str">
        <f t="shared" si="289"/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ref="R9284:R9347" si="290">IF(AND(LEN(B9284)&gt;0,LEN(C9284)&gt;0),B9284+C9284,"")</f>
        <v/>
      </c>
      <c r="S9284" s="7" t="str">
        <f t="shared" ref="S9284:S9347" si="291">IF(AND(LEN(D9284)&gt;0,LEN(E9284)&gt;0),D9284+E9284,"")</f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0"/>
        <v/>
      </c>
      <c r="S9347" s="7" t="str">
        <f t="shared" si="291"/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ref="R9348:R9411" si="292">IF(AND(LEN(B9348)&gt;0,LEN(C9348)&gt;0),B9348+C9348,"")</f>
        <v/>
      </c>
      <c r="S9348" s="7" t="str">
        <f t="shared" ref="S9348:S9411" si="293">IF(AND(LEN(D9348)&gt;0,LEN(E9348)&gt;0),D9348+E9348,"")</f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2"/>
        <v/>
      </c>
      <c r="S9411" s="7" t="str">
        <f t="shared" si="293"/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ref="R9412:R9475" si="294">IF(AND(LEN(B9412)&gt;0,LEN(C9412)&gt;0),B9412+C9412,"")</f>
        <v/>
      </c>
      <c r="S9412" s="7" t="str">
        <f t="shared" ref="S9412:S9475" si="295">IF(AND(LEN(D9412)&gt;0,LEN(E9412)&gt;0),D9412+E9412,"")</f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4"/>
        <v/>
      </c>
      <c r="S9475" s="7" t="str">
        <f t="shared" si="295"/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ref="R9476:R9539" si="296">IF(AND(LEN(B9476)&gt;0,LEN(C9476)&gt;0),B9476+C9476,"")</f>
        <v/>
      </c>
      <c r="S9476" s="7" t="str">
        <f t="shared" ref="S9476:S9539" si="297">IF(AND(LEN(D9476)&gt;0,LEN(E9476)&gt;0),D9476+E9476,"")</f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6"/>
        <v/>
      </c>
      <c r="S9539" s="7" t="str">
        <f t="shared" si="297"/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ref="R9540:R9603" si="298">IF(AND(LEN(B9540)&gt;0,LEN(C9540)&gt;0),B9540+C9540,"")</f>
        <v/>
      </c>
      <c r="S9540" s="7" t="str">
        <f t="shared" ref="S9540:S9603" si="299">IF(AND(LEN(D9540)&gt;0,LEN(E9540)&gt;0),D9540+E9540,"")</f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298"/>
        <v/>
      </c>
      <c r="S9603" s="7" t="str">
        <f t="shared" si="299"/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ref="R9604:R9667" si="300">IF(AND(LEN(B9604)&gt;0,LEN(C9604)&gt;0),B9604+C9604,"")</f>
        <v/>
      </c>
      <c r="S9604" s="7" t="str">
        <f t="shared" ref="S9604:S9667" si="301">IF(AND(LEN(D9604)&gt;0,LEN(E9604)&gt;0),D9604+E9604,"")</f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0"/>
        <v/>
      </c>
      <c r="S9667" s="7" t="str">
        <f t="shared" si="301"/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ref="R9668:R9731" si="302">IF(AND(LEN(B9668)&gt;0,LEN(C9668)&gt;0),B9668+C9668,"")</f>
        <v/>
      </c>
      <c r="S9668" s="7" t="str">
        <f t="shared" ref="S9668:S9731" si="303">IF(AND(LEN(D9668)&gt;0,LEN(E9668)&gt;0),D9668+E9668,"")</f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2"/>
        <v/>
      </c>
      <c r="S9731" s="7" t="str">
        <f t="shared" si="303"/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ref="R9732:R9795" si="304">IF(AND(LEN(B9732)&gt;0,LEN(C9732)&gt;0),B9732+C9732,"")</f>
        <v/>
      </c>
      <c r="S9732" s="7" t="str">
        <f t="shared" ref="S9732:S9795" si="305">IF(AND(LEN(D9732)&gt;0,LEN(E9732)&gt;0),D9732+E9732,"")</f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4"/>
        <v/>
      </c>
      <c r="S9795" s="7" t="str">
        <f t="shared" si="305"/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ref="R9796:R9859" si="306">IF(AND(LEN(B9796)&gt;0,LEN(C9796)&gt;0),B9796+C9796,"")</f>
        <v/>
      </c>
      <c r="S9796" s="7" t="str">
        <f t="shared" ref="S9796:S9859" si="307">IF(AND(LEN(D9796)&gt;0,LEN(E9796)&gt;0),D9796+E9796,"")</f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6"/>
        <v/>
      </c>
      <c r="S9859" s="7" t="str">
        <f t="shared" si="307"/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ref="R9860:R9923" si="308">IF(AND(LEN(B9860)&gt;0,LEN(C9860)&gt;0),B9860+C9860,"")</f>
        <v/>
      </c>
      <c r="S9860" s="7" t="str">
        <f t="shared" ref="S9860:S9923" si="309">IF(AND(LEN(D9860)&gt;0,LEN(E9860)&gt;0),D9860+E9860,"")</f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08"/>
        <v/>
      </c>
      <c r="S9923" s="7" t="str">
        <f t="shared" si="309"/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ref="R9924:R9987" si="310">IF(AND(LEN(B9924)&gt;0,LEN(C9924)&gt;0),B9924+C9924,"")</f>
        <v/>
      </c>
      <c r="S9924" s="7" t="str">
        <f t="shared" ref="S9924:S9987" si="311">IF(AND(LEN(D9924)&gt;0,LEN(E9924)&gt;0),D9924+E9924,"")</f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0"/>
        <v/>
      </c>
      <c r="S9987" s="7" t="str">
        <f t="shared" si="311"/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ref="R9988:R10002" si="312">IF(AND(LEN(B9988)&gt;0,LEN(C9988)&gt;0),B9988+C9988,"")</f>
        <v/>
      </c>
      <c r="S9988" s="7" t="str">
        <f t="shared" ref="S9988:S10002" si="313">IF(AND(LEN(D9988)&gt;0,LEN(E9988)&gt;0),D9988+E9988,"")</f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  <row r="10002" spans="1:19" x14ac:dyDescent="0.3">
      <c r="A10002" s="5"/>
      <c r="B10002" s="8"/>
      <c r="C10002" s="9"/>
      <c r="D10002" s="8"/>
      <c r="E10002" s="9"/>
      <c r="F10002" s="4"/>
      <c r="G10002" s="4"/>
      <c r="H10002" s="3"/>
      <c r="I10002" s="3"/>
      <c r="J10002" s="3"/>
      <c r="K10002" s="3"/>
      <c r="L10002" s="3"/>
      <c r="M10002" s="3"/>
      <c r="N10002" s="3"/>
      <c r="O10002" s="3"/>
      <c r="P10002" s="3"/>
      <c r="Q10002" s="3"/>
      <c r="R10002" s="7" t="str">
        <f t="shared" si="312"/>
        <v/>
      </c>
      <c r="S10002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7:A10002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2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2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2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H3:M10002 O3:O10002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10002 F4:F10002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2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2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2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2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&amp;R&amp;14REDACTED CONFIDENTIAL EXHIBIT E</oddHeader>
    <oddFooter>&amp;C&amp;"-,Bold"&amp;14
REDACTED
Designated Information is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335280</xdr:colOff>
                    <xdr:row>1</xdr:row>
                    <xdr:rowOff>182880</xdr:rowOff>
                  </from>
                  <to>
                    <xdr:col>4</xdr:col>
                    <xdr:colOff>495300</xdr:colOff>
                    <xdr:row>1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C3EFC64533F4439EAF3BEA2419A70D" ma:contentTypeVersion="48" ma:contentTypeDescription="" ma:contentTypeScope="" ma:versionID="5ee4cd80aadf9ce3453c25fc4221d1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190553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D6C131-3A24-4870-BA0E-4B7869EBD82E}"/>
</file>

<file path=customXml/itemProps2.xml><?xml version="1.0" encoding="utf-8"?>
<ds:datastoreItem xmlns:ds="http://schemas.openxmlformats.org/officeDocument/2006/customXml" ds:itemID="{E7C54C4B-E335-4E4C-B253-E6EA67A493AD}"/>
</file>

<file path=customXml/itemProps3.xml><?xml version="1.0" encoding="utf-8"?>
<ds:datastoreItem xmlns:ds="http://schemas.openxmlformats.org/officeDocument/2006/customXml" ds:itemID="{3CDE9E60-B796-4256-A116-D7FD85E78E43}"/>
</file>

<file path=customXml/itemProps4.xml><?xml version="1.0" encoding="utf-8"?>
<ds:datastoreItem xmlns:ds="http://schemas.openxmlformats.org/officeDocument/2006/customXml" ds:itemID="{95ECAE46-7A23-4614-A8DB-BC2E340FD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0x0101006E56B4D1795A2E4DB2F0B01679ED314A00BAC3EFC64533F4439EAF3BEA2419A70D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