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Qtr 9-30-06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<sst xmlns="http://schemas.openxmlformats.org/spreadsheetml/2006/main" count="36" uniqueCount="30">
  <si>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ENVIRONMENTAL REMEDIATION REPORT</t>
  </si>
  <si>
    <t xml:space="preserve">STATE OF WASHINGTON </t>
  </si>
  <si>
    <t>Qtrs 1 &amp; 2, Ending 9/30/2006</t>
  </si>
  <si>
    <t xml:space="preserve">10/13/2003 - </t>
  </si>
  <si>
    <t>1st &amp; 2nd</t>
  </si>
  <si>
    <t>End Bal</t>
  </si>
  <si>
    <t>3rd &amp; 4th</t>
  </si>
  <si>
    <t>1st &amp; 2nd Qtrs</t>
  </si>
  <si>
    <t>Quarters</t>
  </si>
  <si>
    <t>Beginning Balance at October 13, 2003</t>
  </si>
  <si>
    <t>Third West Substation Cleanup</t>
  </si>
  <si>
    <t>FYE 3/31/2005 Activity</t>
  </si>
  <si>
    <t>FYE 3/31/2006 Activity</t>
  </si>
  <si>
    <t>FYE 3/31/2006 Transfers (Note)</t>
  </si>
  <si>
    <t>FYE 3/31/2006 Activity (2nd Half reporting)</t>
  </si>
  <si>
    <t>QTR 9/30/2006 Activity</t>
  </si>
  <si>
    <t xml:space="preserve">Total Activity </t>
  </si>
  <si>
    <t>FYE 3/31/2005 Amortization</t>
  </si>
  <si>
    <t>FYE 3/31/2006 Amortization (1st half reporting)</t>
  </si>
  <si>
    <t>FYE 3/31/2006 Amortization (2nd Half reporting)</t>
  </si>
  <si>
    <t>QTR 9/30/2006 Amortization</t>
  </si>
  <si>
    <t>Total Amortization</t>
  </si>
  <si>
    <t>Ending Balance at March 31, 2006</t>
  </si>
  <si>
    <t>Activity</t>
  </si>
  <si>
    <t>Minor Environmental Cleanup Sites</t>
  </si>
  <si>
    <t>FYE 3/31/06</t>
  </si>
  <si>
    <t>FYE 9/30/06</t>
  </si>
  <si>
    <t>The total Minor Cleanup site dollars spent</t>
  </si>
  <si>
    <t>Amortization less major cleanup site above</t>
  </si>
  <si>
    <t>Net  Activity of Minor Sites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</si>
</sst>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Alignment="1" quotePrefix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7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2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7" fontId="0" fillId="0" borderId="2" xfId="0" applyNumberFormat="1" applyBorder="1" applyAlignment="1">
      <alignment/>
    </xf>
    <xf numFmtId="44" fontId="0" fillId="0" borderId="0" xfId="0" applyNumberFormat="1" applyFont="1" applyAlignment="1">
      <alignment/>
    </xf>
    <xf numFmtId="44" fontId="0" fillId="0" borderId="2" xfId="0" applyNumberFormat="1" applyFont="1" applyBorder="1" applyAlignment="1">
      <alignment/>
    </xf>
    <xf numFmtId="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1" sqref="B31"/>
    </sheetView>
  </sheetViews>
  <sheetFormatPr defaultColWidth="9.140625" defaultRowHeight="12.75"/>
  <cols>
    <col min="1" max="1" width="22.421875" style="0" customWidth="1"/>
    <col min="2" max="2" width="19.00390625" style="0" customWidth="1"/>
    <col min="3" max="3" width="14.00390625" style="0" bestFit="1" customWidth="1"/>
    <col min="4" max="4" width="3.57421875" style="0" customWidth="1"/>
    <col min="5" max="6" width="14.57421875" style="0" bestFit="1" customWidth="1"/>
    <col min="7" max="7" width="3.57421875" style="0" customWidth="1"/>
    <col min="8" max="8" width="12.8515625" style="0" bestFit="1" customWidth="1"/>
    <col min="9" max="9" width="14.57421875" style="0" bestFit="1" customWidth="1"/>
    <col min="10" max="10" width="3.57421875" style="0" customWidth="1"/>
    <col min="11" max="11" width="12.8515625" style="0" customWidth="1"/>
    <col min="12" max="12" width="14.57421875" style="0" bestFit="1" customWidth="1"/>
  </cols>
  <sheetData>
    <row r="1" spans="1:5" ht="12.75">
      <c r="A1" s="1" t="s">
        <v>0</v>
      </c>
      <c r="B1" s="1"/>
      <c r="C1" s="2"/>
      <c r="E1" s="3"/>
    </row>
    <row r="2" spans="1:5" ht="12.75">
      <c r="A2" s="1" t="s">
        <v>1</v>
      </c>
      <c r="B2" s="1"/>
      <c r="C2" s="2"/>
      <c r="E2" s="3"/>
    </row>
    <row r="3" spans="1:5" ht="12.75">
      <c r="A3" s="1" t="s">
        <v>2</v>
      </c>
      <c r="B3" s="1"/>
      <c r="C3" s="2"/>
      <c r="E3" s="3"/>
    </row>
    <row r="4" spans="3:5" ht="12.75">
      <c r="C4" s="3"/>
      <c r="E4" s="3"/>
    </row>
    <row r="5" spans="3:12" ht="12.75">
      <c r="C5" s="4" t="s">
        <v>3</v>
      </c>
      <c r="E5" s="5" t="s">
        <v>4</v>
      </c>
      <c r="F5" s="6" t="s">
        <v>5</v>
      </c>
      <c r="H5" s="6" t="s">
        <v>6</v>
      </c>
      <c r="I5" s="6" t="s">
        <v>5</v>
      </c>
      <c r="K5" s="6" t="s">
        <v>7</v>
      </c>
      <c r="L5" s="6" t="s">
        <v>5</v>
      </c>
    </row>
    <row r="6" spans="3:12" ht="12.75">
      <c r="C6" s="7">
        <v>38442</v>
      </c>
      <c r="E6" s="7" t="s">
        <v>8</v>
      </c>
      <c r="F6" s="7">
        <v>38625</v>
      </c>
      <c r="H6" s="8" t="s">
        <v>8</v>
      </c>
      <c r="I6" s="7">
        <v>38807</v>
      </c>
      <c r="K6" s="8">
        <v>2007</v>
      </c>
      <c r="L6" s="7">
        <v>38990</v>
      </c>
    </row>
    <row r="7" spans="1:12" ht="12.75">
      <c r="A7" s="1" t="s">
        <v>9</v>
      </c>
      <c r="B7" s="1"/>
      <c r="C7" s="3">
        <v>0</v>
      </c>
      <c r="E7" s="3"/>
      <c r="F7" s="3">
        <f>C7</f>
        <v>0</v>
      </c>
      <c r="H7" s="9"/>
      <c r="I7" s="3">
        <v>0</v>
      </c>
      <c r="L7" s="3">
        <v>0</v>
      </c>
    </row>
    <row r="8" spans="3:9" ht="12.75">
      <c r="C8" s="3"/>
      <c r="E8" s="3"/>
      <c r="H8" s="9"/>
      <c r="I8" s="9"/>
    </row>
    <row r="9" spans="1:9" ht="12.75">
      <c r="A9" s="1" t="s">
        <v>10</v>
      </c>
      <c r="B9" s="1"/>
      <c r="C9" s="2"/>
      <c r="E9" s="3"/>
      <c r="H9" s="9"/>
      <c r="I9" s="9"/>
    </row>
    <row r="10" spans="1:12" ht="12.75">
      <c r="A10" t="s">
        <v>11</v>
      </c>
      <c r="C10" s="10">
        <v>4291773.25</v>
      </c>
      <c r="E10" s="3"/>
      <c r="F10" s="3">
        <f>SUM(C10:E10)</f>
        <v>4291773.25</v>
      </c>
      <c r="H10" s="9"/>
      <c r="I10" s="3">
        <f>F10+H10</f>
        <v>4291773.25</v>
      </c>
      <c r="L10" s="3">
        <f>SUM(I10:K10)</f>
        <v>4291773.25</v>
      </c>
    </row>
    <row r="11" spans="1:12" ht="12.75">
      <c r="A11" s="11" t="s">
        <v>12</v>
      </c>
      <c r="C11" s="10"/>
      <c r="E11" s="3">
        <v>357614.6</v>
      </c>
      <c r="F11" s="3">
        <f>SUM(C11:E11)</f>
        <v>357614.6</v>
      </c>
      <c r="H11" s="9"/>
      <c r="I11" s="3">
        <f>F11+H11</f>
        <v>357614.6</v>
      </c>
      <c r="L11" s="3">
        <f>SUM(I11:K11)</f>
        <v>357614.6</v>
      </c>
    </row>
    <row r="12" spans="1:12" ht="12.75">
      <c r="A12" s="11" t="s">
        <v>13</v>
      </c>
      <c r="C12" s="10"/>
      <c r="E12" s="3">
        <v>-1212815.31</v>
      </c>
      <c r="F12" s="3">
        <f>SUM(C12:E12)</f>
        <v>-1212815.31</v>
      </c>
      <c r="H12" s="9"/>
      <c r="I12" s="3">
        <f>F12+H12</f>
        <v>-1212815.31</v>
      </c>
      <c r="L12" s="3">
        <f>SUM(I12:K12)</f>
        <v>-1212815.31</v>
      </c>
    </row>
    <row r="13" spans="1:12" ht="12.75">
      <c r="A13" s="11" t="s">
        <v>14</v>
      </c>
      <c r="C13" s="10"/>
      <c r="E13" s="3"/>
      <c r="H13" s="3">
        <v>0</v>
      </c>
      <c r="I13" s="3">
        <f>F13+H13</f>
        <v>0</v>
      </c>
      <c r="L13" s="3">
        <f>I13+K13</f>
        <v>0</v>
      </c>
    </row>
    <row r="14" spans="1:12" ht="12.75">
      <c r="A14" s="11" t="s">
        <v>15</v>
      </c>
      <c r="C14" s="10"/>
      <c r="E14" s="3"/>
      <c r="H14" s="3"/>
      <c r="I14" s="3"/>
      <c r="K14" s="3">
        <v>0</v>
      </c>
      <c r="L14" s="3">
        <f>I14+K14</f>
        <v>0</v>
      </c>
    </row>
    <row r="15" spans="1:12" ht="13.5" thickBot="1">
      <c r="A15" s="11"/>
      <c r="C15" s="12"/>
      <c r="E15" s="13"/>
      <c r="F15" s="14"/>
      <c r="H15" s="15"/>
      <c r="I15" s="13"/>
      <c r="K15" s="14"/>
      <c r="L15" s="14"/>
    </row>
    <row r="16" spans="1:12" ht="12.75">
      <c r="A16" s="11" t="s">
        <v>16</v>
      </c>
      <c r="C16" s="16">
        <f>SUM(C7:C15)</f>
        <v>4291773.25</v>
      </c>
      <c r="E16" s="16">
        <f>SUM(E11:E15)</f>
        <v>-855200.7100000001</v>
      </c>
      <c r="F16" s="3">
        <f>SUM(C16:E16)</f>
        <v>3436572.54</v>
      </c>
      <c r="H16" s="3">
        <v>0</v>
      </c>
      <c r="I16" s="9">
        <f>SUM(I7:I15)</f>
        <v>3436572.5399999996</v>
      </c>
      <c r="K16" s="3">
        <v>0</v>
      </c>
      <c r="L16" s="9">
        <f>SUM(L9:L15)</f>
        <v>3436572.5399999996</v>
      </c>
    </row>
    <row r="17" spans="1:9" ht="12.75">
      <c r="A17" s="11"/>
      <c r="C17" s="16"/>
      <c r="E17" s="16"/>
      <c r="F17" s="3"/>
      <c r="H17" s="9"/>
      <c r="I17" s="9"/>
    </row>
    <row r="18" spans="1:9" ht="12.75">
      <c r="A18" s="11"/>
      <c r="C18" s="16"/>
      <c r="E18" s="16"/>
      <c r="F18" s="3"/>
      <c r="H18" s="9"/>
      <c r="I18" s="9"/>
    </row>
    <row r="19" spans="1:9" ht="12.75">
      <c r="A19" s="11"/>
      <c r="C19" s="3"/>
      <c r="E19" s="16"/>
      <c r="H19" s="9"/>
      <c r="I19" s="9"/>
    </row>
    <row r="20" spans="1:12" ht="12.75">
      <c r="A20" s="11"/>
      <c r="C20" s="3"/>
      <c r="E20" s="16"/>
      <c r="H20" s="9"/>
      <c r="I20" s="9"/>
      <c r="K20" s="9"/>
      <c r="L20" s="9"/>
    </row>
    <row r="21" spans="1:12" ht="12.75">
      <c r="A21" s="1" t="s">
        <v>10</v>
      </c>
      <c r="C21" s="3"/>
      <c r="E21" s="16"/>
      <c r="H21" s="9"/>
      <c r="I21" s="9"/>
      <c r="K21" s="9"/>
      <c r="L21" s="9"/>
    </row>
    <row r="22" spans="1:12" ht="12.75">
      <c r="A22" s="11" t="s">
        <v>17</v>
      </c>
      <c r="C22" s="10">
        <v>-429579.25</v>
      </c>
      <c r="E22" s="16"/>
      <c r="F22" s="3">
        <f>SUM(C22:E22)</f>
        <v>-429579.25</v>
      </c>
      <c r="H22" s="9"/>
      <c r="I22" s="3">
        <f>F22+H22</f>
        <v>-429579.25</v>
      </c>
      <c r="K22" s="9"/>
      <c r="L22" s="3">
        <f>SUM(I22:K22)</f>
        <v>-429579.25</v>
      </c>
    </row>
    <row r="23" spans="1:12" ht="12.75">
      <c r="A23" s="11" t="s">
        <v>18</v>
      </c>
      <c r="C23" s="10"/>
      <c r="E23" s="16">
        <v>-50547.16</v>
      </c>
      <c r="F23" s="3">
        <f>SUM(C23:E23)</f>
        <v>-50547.16</v>
      </c>
      <c r="H23" s="9"/>
      <c r="I23" s="3">
        <f>F23+H23</f>
        <v>-50547.16</v>
      </c>
      <c r="K23" s="9"/>
      <c r="L23" s="3">
        <f>SUM(I23:K23)</f>
        <v>-50547.16</v>
      </c>
    </row>
    <row r="24" spans="1:12" ht="12.75">
      <c r="A24" s="11" t="s">
        <v>19</v>
      </c>
      <c r="C24" s="10"/>
      <c r="E24" s="16"/>
      <c r="H24" s="3">
        <v>-171828.57</v>
      </c>
      <c r="I24" s="3">
        <f>F24+H24</f>
        <v>-171828.57</v>
      </c>
      <c r="K24" s="9"/>
      <c r="L24" s="3">
        <f>SUM(I24:K24)</f>
        <v>-171828.57</v>
      </c>
    </row>
    <row r="25" spans="1:12" ht="12.75">
      <c r="A25" s="11" t="s">
        <v>20</v>
      </c>
      <c r="C25" s="10"/>
      <c r="E25" s="16"/>
      <c r="H25" s="3"/>
      <c r="I25" s="3"/>
      <c r="K25" s="3">
        <v>-171828.63</v>
      </c>
      <c r="L25" s="3">
        <f>SUM(I25:K25)</f>
        <v>-171828.63</v>
      </c>
    </row>
    <row r="26" spans="1:12" ht="13.5" thickBot="1">
      <c r="A26" s="11"/>
      <c r="C26" s="13"/>
      <c r="E26" s="17"/>
      <c r="F26" s="14"/>
      <c r="H26" s="15"/>
      <c r="I26" s="15"/>
      <c r="K26" s="15"/>
      <c r="L26" s="15"/>
    </row>
    <row r="27" spans="1:12" ht="12.75">
      <c r="A27" s="11" t="s">
        <v>21</v>
      </c>
      <c r="C27" s="16">
        <f>SUM(C22:C26)</f>
        <v>-429579.25</v>
      </c>
      <c r="E27" s="3">
        <f>SUM(E22:E26)</f>
        <v>-50547.16</v>
      </c>
      <c r="F27" s="3">
        <f>SUM(F22:F26)</f>
        <v>-480126.41000000003</v>
      </c>
      <c r="H27" s="3">
        <v>-171828.57</v>
      </c>
      <c r="I27" s="3">
        <f>SUM(I22:I26)</f>
        <v>-651954.98</v>
      </c>
      <c r="K27" s="9">
        <f>SUM(K21:K26)</f>
        <v>-171828.63</v>
      </c>
      <c r="L27" s="3">
        <f>SUM(L22:L26)</f>
        <v>-823783.61</v>
      </c>
    </row>
    <row r="28" spans="1:12" ht="12.75">
      <c r="A28" s="11"/>
      <c r="C28" s="3"/>
      <c r="E28" s="16"/>
      <c r="H28" s="9"/>
      <c r="I28" s="9"/>
      <c r="K28" s="9"/>
      <c r="L28" s="9"/>
    </row>
    <row r="29" spans="3:12" ht="12.75">
      <c r="C29" s="3"/>
      <c r="E29" s="10"/>
      <c r="H29" s="9"/>
      <c r="I29" s="9"/>
      <c r="K29" s="9"/>
      <c r="L29" s="9"/>
    </row>
    <row r="30" spans="1:12" ht="12.75">
      <c r="A30" s="1" t="s">
        <v>22</v>
      </c>
      <c r="C30" s="3"/>
      <c r="E30" s="2"/>
      <c r="F30" s="2">
        <f>SUM(F7+F16+F27)</f>
        <v>2956446.13</v>
      </c>
      <c r="H30" s="9"/>
      <c r="I30" s="2">
        <f>I16+I27</f>
        <v>2784617.5599999996</v>
      </c>
      <c r="K30" s="9"/>
      <c r="L30" s="18">
        <f>L16+L27</f>
        <v>2612788.9299999997</v>
      </c>
    </row>
    <row r="31" spans="3:12" ht="12.75">
      <c r="C31" s="3"/>
      <c r="E31" s="3"/>
      <c r="H31" s="9"/>
      <c r="I31" s="9"/>
      <c r="K31" s="9"/>
      <c r="L31" s="9"/>
    </row>
    <row r="32" spans="11:12" ht="12.75">
      <c r="K32" s="9"/>
      <c r="L32" s="9"/>
    </row>
    <row r="33" spans="11:12" ht="12.75">
      <c r="K33" s="9"/>
      <c r="L33" s="9"/>
    </row>
    <row r="34" spans="9:12" ht="12.75">
      <c r="I34" s="6" t="s">
        <v>23</v>
      </c>
      <c r="K34" s="9"/>
      <c r="L34" s="6" t="s">
        <v>23</v>
      </c>
    </row>
    <row r="35" spans="1:12" ht="12.75">
      <c r="A35" s="1" t="s">
        <v>24</v>
      </c>
      <c r="I35" s="8" t="s">
        <v>25</v>
      </c>
      <c r="K35" s="9"/>
      <c r="L35" s="8" t="s">
        <v>26</v>
      </c>
    </row>
    <row r="36" spans="9:12" ht="12.75">
      <c r="I36" s="3"/>
      <c r="K36" s="9"/>
      <c r="L36" s="9"/>
    </row>
    <row r="37" spans="1:12" ht="12.75">
      <c r="A37" t="s">
        <v>27</v>
      </c>
      <c r="I37" s="3">
        <v>1675310.28</v>
      </c>
      <c r="K37" s="9"/>
      <c r="L37" s="3">
        <v>745393.86</v>
      </c>
    </row>
    <row r="38" spans="9:12" ht="12.75">
      <c r="I38" s="3"/>
      <c r="K38" s="9"/>
      <c r="L38" s="3"/>
    </row>
    <row r="39" spans="1:12" ht="12.75">
      <c r="A39" s="1" t="s">
        <v>24</v>
      </c>
      <c r="I39" s="3"/>
      <c r="K39" s="9"/>
      <c r="L39" s="3"/>
    </row>
    <row r="40" spans="1:12" ht="12.75">
      <c r="A40" t="s">
        <v>28</v>
      </c>
      <c r="I40" s="3">
        <v>-1741326.81</v>
      </c>
      <c r="K40" s="9"/>
      <c r="L40" s="3">
        <v>-601298.88</v>
      </c>
    </row>
    <row r="41" spans="9:12" ht="12.75">
      <c r="I41" s="3"/>
      <c r="K41" s="9"/>
      <c r="L41" s="3"/>
    </row>
    <row r="42" spans="9:12" ht="12.75">
      <c r="I42" s="3"/>
      <c r="K42" s="9"/>
      <c r="L42" s="3"/>
    </row>
    <row r="43" spans="1:12" ht="12.75">
      <c r="A43" s="1" t="s">
        <v>29</v>
      </c>
      <c r="I43" s="2">
        <f>I37+I40</f>
        <v>-66016.53000000003</v>
      </c>
      <c r="K43" s="9"/>
      <c r="L43" s="2">
        <f>L37+L40</f>
        <v>144094.97999999998</v>
      </c>
    </row>
    <row r="44" spans="9:12" ht="12.75">
      <c r="I44" s="3"/>
      <c r="K44" s="9"/>
      <c r="L44" s="9"/>
    </row>
    <row r="45" spans="9:12" ht="12.75">
      <c r="I45" s="3"/>
      <c r="K45" s="9"/>
      <c r="L45" s="9"/>
    </row>
    <row r="46" spans="11:12" ht="12.75">
      <c r="K46" s="9"/>
      <c r="L46" s="9"/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 Bankhead</dc:creator>
  <cp:keywords/>
  <dc:description/>
  <cp:lastModifiedBy>Mike Sommerville, Customer Service Specialist 3</cp:lastModifiedBy>
  <cp:lastPrinted>2006-11-30T18:26:19Z</cp:lastPrinted>
  <dcterms:created xsi:type="dcterms:W3CDTF">2006-10-25T14:38:26Z</dcterms:created>
  <dcterms:modified xsi:type="dcterms:W3CDTF">2006-12-01T20:31:24Z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031658</vt:lpwstr>
  </property>
  <property fmtid="{D5CDD505-2E9C-101B-9397-08002B2CF9AE}" pid="6" name="IsConfidenti">
    <vt:lpwstr>0</vt:lpwstr>
  </property>
  <property fmtid="{D5CDD505-2E9C-101B-9397-08002B2CF9AE}" pid="7" name="Dat">
    <vt:lpwstr>2006-12-01T00:00:00Z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2003-10-13T00:00:00Z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