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5. Friday\PSE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<sst xmlns="http://schemas.openxmlformats.org/spreadsheetml/2006/main" count="86" uniqueCount="39">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</sst>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K8" sqref="K8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4.57031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42522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2798546.8100000038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-269300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-451.5</v>
      </c>
      <c r="E12" s="33"/>
      <c r="F12" s="44"/>
    </row>
    <row r="13" spans="1:10" x14ac:dyDescent="0.2">
      <c r="B13" s="1" t="s">
        <v>7</v>
      </c>
      <c r="D13" s="11">
        <v>3566.39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-266185.11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2532361.7000000039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-14367480.490000017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0</v>
      </c>
      <c r="E20" s="33"/>
      <c r="F20" s="44"/>
    </row>
    <row r="21" spans="1:10" x14ac:dyDescent="0.2">
      <c r="B21" s="10" t="s">
        <v>5</v>
      </c>
      <c r="D21" s="11">
        <v>1421338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3117.06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-29680.55</v>
      </c>
      <c r="E23" s="33"/>
      <c r="F23" s="43"/>
    </row>
    <row r="24" spans="1:10" x14ac:dyDescent="0.2">
      <c r="B24" s="1" t="s">
        <v>8</v>
      </c>
      <c r="D24" s="13">
        <v>1394774.51</v>
      </c>
      <c r="E24" s="33"/>
      <c r="F24" s="43"/>
    </row>
    <row r="25" spans="1:10" x14ac:dyDescent="0.2">
      <c r="B25" s="1" t="s">
        <v>9</v>
      </c>
      <c r="D25" s="6">
        <v>-12972705.980000017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7960029.9400000004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5258791.8499999996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5258791.8499999996</v>
      </c>
      <c r="E62" s="33"/>
    </row>
    <row r="63" spans="1:6" x14ac:dyDescent="0.2">
      <c r="B63" s="1" t="s">
        <v>9</v>
      </c>
      <c r="D63" s="6">
        <v>13218821.789999999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-10482039.290000008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-3670570.75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-3670570.75</v>
      </c>
      <c r="E73" s="33"/>
    </row>
    <row r="74" spans="1:6" x14ac:dyDescent="0.2">
      <c r="B74" s="1" t="s">
        <v>9</v>
      </c>
      <c r="D74" s="6">
        <v>-14152610.040000008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-234481.89999999964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23135.52</v>
      </c>
      <c r="E80" s="33"/>
      <c r="F80" s="39"/>
    </row>
    <row r="81" spans="1:7" x14ac:dyDescent="0.2">
      <c r="B81" s="1" t="s">
        <v>8</v>
      </c>
      <c r="D81" s="24">
        <v>23135.52</v>
      </c>
      <c r="E81" s="33"/>
    </row>
    <row r="82" spans="1:7" x14ac:dyDescent="0.2">
      <c r="B82" s="1" t="s">
        <v>9</v>
      </c>
      <c r="D82" s="14">
        <v>-211346.37999999966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54030.659999999305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-30157.15</v>
      </c>
      <c r="E87" s="33"/>
      <c r="F87" s="39"/>
    </row>
    <row r="88" spans="1:7" x14ac:dyDescent="0.2">
      <c r="B88" s="1" t="s">
        <v>8</v>
      </c>
      <c r="D88" s="24">
        <v>-30157.15</v>
      </c>
      <c r="E88" s="33"/>
    </row>
    <row r="89" spans="1:7" x14ac:dyDescent="0.2">
      <c r="B89" s="1" t="s">
        <v>9</v>
      </c>
      <c r="D89" s="14">
        <v>23873.509999999304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-14271394.270000011</v>
      </c>
      <c r="E92" s="33"/>
      <c r="F92" s="52">
        <f>+D85+D77+D66+D54+D18+D8+D28</f>
        <v>-14271394.27000002</v>
      </c>
      <c r="G92" s="49">
        <f>+F92-D92</f>
        <v>0</v>
      </c>
    </row>
    <row r="93" spans="1:7" x14ac:dyDescent="0.2">
      <c r="B93" s="1" t="s">
        <v>8</v>
      </c>
      <c r="D93" s="27">
        <v>2709788.87</v>
      </c>
      <c r="E93" s="33"/>
      <c r="F93" s="53">
        <f>+D14+D24+D62+D73+D81+D88+D35</f>
        <v>2709788.87</v>
      </c>
      <c r="G93" s="49">
        <f>+F93-D93</f>
        <v>0</v>
      </c>
    </row>
    <row r="94" spans="1:7" ht="13.5" thickBot="1" x14ac:dyDescent="0.25">
      <c r="B94" s="1" t="s">
        <v>9</v>
      </c>
      <c r="D94" s="28">
        <v>-11561605.40000001</v>
      </c>
      <c r="E94" s="33"/>
      <c r="F94" s="52">
        <f>SUM(F92:F93)</f>
        <v>-11561605.400000021</v>
      </c>
      <c r="G94" s="49">
        <f>+F94-D94</f>
        <v>0</v>
      </c>
    </row>
    <row r="95" spans="1:7" ht="18" customHeight="1" thickTop="1" x14ac:dyDescent="0.2">
      <c r="A95" s="1" t="s">
        <v>27</v>
      </c>
      <c r="D95" s="8">
        <v>-10440344.280000012</v>
      </c>
      <c r="E95" s="33"/>
      <c r="F95" s="8">
        <f>+D15+D25</f>
        <v>-10440344.280000012</v>
      </c>
      <c r="G95" s="49">
        <f>+F95-D95</f>
        <v>0</v>
      </c>
    </row>
    <row r="96" spans="1:7" ht="13.5" thickBot="1" x14ac:dyDescent="0.25">
      <c r="A96" s="1" t="s">
        <v>28</v>
      </c>
      <c r="D96" s="29">
        <v>-1121261.1199999973</v>
      </c>
      <c r="E96" s="33"/>
      <c r="F96" s="53">
        <f>+F94-F95</f>
        <v>-1121261.1200000085</v>
      </c>
      <c r="G96" s="49">
        <f>+F96-D96</f>
        <v>-1.1175870895385742E-8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June 2016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BD63E1063BB14BAF35641AB4A94AD6" ma:contentTypeVersion="104" ma:contentTypeDescription="" ma:contentTypeScope="" ma:versionID="31f4ac49a8c95f085b8e9d033b2443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2016-07-28T07:00:00+00:00</OpenedDate>
    <Date1 xmlns="dc463f71-b30c-4ab2-9473-d307f9d35888">2016-07-28T07:00:00+00:00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160950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E5616BF-BC93-4E93-AF75-E0895B5BA2E1}"/>
</file>

<file path=customXml/itemProps2.xml><?xml version="1.0" encoding="utf-8"?>
<ds:datastoreItem xmlns:ds="http://schemas.openxmlformats.org/officeDocument/2006/customXml" ds:itemID="{6DEC0EA8-5A3C-4890-BAAF-B7C540A1426C}"/>
</file>

<file path=customXml/itemProps3.xml><?xml version="1.0" encoding="utf-8"?>
<ds:datastoreItem xmlns:ds="http://schemas.openxmlformats.org/officeDocument/2006/customXml" ds:itemID="{E7DDF4C5-BE6C-4241-8271-BD673085C8CC}"/>
</file>

<file path=customXml/itemProps4.xml><?xml version="1.0" encoding="utf-8"?>
<ds:datastoreItem xmlns:ds="http://schemas.openxmlformats.org/officeDocument/2006/customXml" ds:itemID="{B3A5E1E6-3DA0-45A4-B571-DB61A423C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Kredel, Ashley (UTC)</cp:lastModifiedBy>
  <cp:lastPrinted>2016-07-22T16:46:00Z</cp:lastPrinted>
  <dcterms:created xsi:type="dcterms:W3CDTF">2005-03-16T23:33:46Z</dcterms:created>
  <dcterms:modified xsi:type="dcterms:W3CDTF">2016-07-29T16:05:53Z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0x0101006E56B4D1795A2E4DB2F0B01679ED314A00CCBD63E1063BB14BAF35641AB4A94AD6</vt:lpwstr>
  </property>
  <property fmtid="{D5CDD505-2E9C-101B-9397-08002B2CF9AE}" pid="3" name="_docset_NoMedatataSyncRequired">
    <vt:lpwstr>False</vt:lpwstr>
  </property>
</Properties>
</file>