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3800" windowHeight="6108"/>
  </bookViews>
  <sheets>
    <sheet name="191" sheetId="2" r:id="rId1"/>
  </sheets>
  <calcPr calcId="152510"/>
</workbook>
</file>

<file path=xl/calcChain.xml><?xml version="1.0" encoding="utf-8"?>
<calcChain xmlns="http://schemas.openxmlformats.org/spreadsheetml/2006/main">
  <c r="F92" i="2" l="1"/>
  <c r="G92" i="2"/>
  <c r="F93" i="2"/>
  <c r="G93" i="2"/>
  <c r="F95" i="2"/>
  <c r="G95" i="2"/>
  <c r="F94" i="2"/>
  <c r="G94" i="2"/>
  <c r="F96" i="2"/>
  <c r="G96" i="2"/>
</calcChain>
</file>

<file path=xl/sharedStrings.xml><?xml version="1.0" encoding="utf-8"?>
<sst xmlns="http://schemas.openxmlformats.org/spreadsheetml/2006/main" count="86" uniqueCount="39">
  <si>
    <t>Acct No.</t>
  </si>
  <si>
    <t>Surcharge/Refund Amortization Accounts:</t>
  </si>
  <si>
    <t>PGA Refund/Surcharge Amortization (Demand)</t>
  </si>
  <si>
    <t>Beginning</t>
  </si>
  <si>
    <t>Transfer Deferral Amounts to Surcharge/Refund Account</t>
  </si>
  <si>
    <t>Transfer to Commodity Amort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</si>
  <si>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</si>
  <si>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</si>
  <si>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</si>
  <si>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</si>
  <si>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</si>
  <si>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</si>
  <si>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PGA Supplemental Amortization (Commodity)</t>
  </si>
  <si>
    <t>Transfer Combined Acct between Demand and Commodity</t>
  </si>
  <si>
    <t xml:space="preserve">Adjust PGA Refund/Surcharge 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</si>
  <si>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</si>
  <si>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</si>
  <si>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</si>
  <si>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</si>
  <si>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</si>
  <si>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</si>
  <si>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</si>
  <si>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Refund of B&amp;O Taxes on Off System Sales</t>
  </si>
  <si>
    <t>Adjust PGA Deferral for Everett Delta Revenues Nov08-May09</t>
  </si>
  <si>
    <t>PSE Deferral</t>
  </si>
  <si>
    <t>WNG-CAP Deferral</t>
  </si>
  <si>
    <t>PGA Incentive</t>
  </si>
  <si>
    <t>Current Commodity Deferral</t>
  </si>
  <si>
    <t>Transfer Deferral Amounts to Gas Conservation Account UG-128012</t>
  </si>
  <si>
    <t>Interest on Demand Deferral</t>
  </si>
  <si>
    <t>Adjust PGA Interest for Everett Delta Revenues Nov08-May09</t>
  </si>
  <si>
    <t>Activity (19100012)</t>
  </si>
  <si>
    <t>Interest on Commodity Deferral</t>
  </si>
  <si>
    <t>Activity (19100022)</t>
  </si>
  <si>
    <t>check</t>
  </si>
  <si>
    <t xml:space="preserve">don't delete, just hide.  </t>
  </si>
  <si>
    <t>Total 191</t>
  </si>
  <si>
    <t>Less:  Acct. being Amortized</t>
  </si>
  <si>
    <t>Current Period Under/(Over)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</si>
</sst>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4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39" fontId="6" fillId="0" borderId="0" xfId="0" applyNumberFormat="1" applyFont="1" applyFill="1"/>
    <xf numFmtId="17" fontId="4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0" fontId="5" fillId="0" borderId="0" xfId="3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  <xf numFmtId="0" fontId="1" fillId="0" borderId="0" xfId="0" applyFont="1" applyFill="1"/>
    <xf numFmtId="44" fontId="1" fillId="0" borderId="0" xfId="0" applyNumberFormat="1" applyFont="1"/>
    <xf numFmtId="43" fontId="1" fillId="0" borderId="1" xfId="0" applyNumberFormat="1" applyFont="1" applyFill="1" applyBorder="1"/>
    <xf numFmtId="166" fontId="1" fillId="0" borderId="0" xfId="0" applyNumberFormat="1" applyFont="1"/>
    <xf numFmtId="166" fontId="10" fillId="0" borderId="0" xfId="4" applyNumberFormat="1" applyFont="1" applyFill="1"/>
    <xf numFmtId="44" fontId="1" fillId="0" borderId="0" xfId="2" applyFont="1" applyFill="1"/>
    <xf numFmtId="39" fontId="1" fillId="0" borderId="0" xfId="0" applyNumberFormat="1" applyFont="1" applyFill="1"/>
    <xf numFmtId="43" fontId="1" fillId="0" borderId="1" xfId="1" applyNumberFormat="1" applyFont="1" applyFill="1" applyBorder="1" applyAlignment="1"/>
    <xf numFmtId="43" fontId="1" fillId="0" borderId="1" xfId="1" applyNumberFormat="1" applyFont="1" applyFill="1" applyBorder="1"/>
    <xf numFmtId="44" fontId="1" fillId="0" borderId="0" xfId="2" applyNumberFormat="1" applyFont="1" applyFill="1" applyBorder="1"/>
    <xf numFmtId="43" fontId="1" fillId="0" borderId="0" xfId="0" applyNumberFormat="1" applyFont="1"/>
    <xf numFmtId="43" fontId="1" fillId="0" borderId="2" xfId="1" applyNumberFormat="1" applyFont="1" applyFill="1" applyBorder="1"/>
    <xf numFmtId="44" fontId="1" fillId="0" borderId="3" xfId="2" applyFont="1" applyFill="1" applyBorder="1"/>
    <xf numFmtId="44" fontId="1" fillId="0" borderId="4" xfId="2" applyFont="1" applyFill="1" applyBorder="1"/>
    <xf numFmtId="164" fontId="1" fillId="0" borderId="0" xfId="2" applyNumberFormat="1" applyFont="1"/>
    <xf numFmtId="165" fontId="1" fillId="0" borderId="0" xfId="2" applyNumberFormat="1" applyFont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2" zoomScaleNormal="100" workbookViewId="0">
      <selection activeCell="B94" sqref="B94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4.5546875" style="25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A1" s="30"/>
      <c r="B1" s="30"/>
      <c r="C1" s="20"/>
      <c r="D1" s="38"/>
      <c r="E1" s="30"/>
      <c r="G1" s="30"/>
      <c r="H1" s="30"/>
      <c r="I1" s="30"/>
      <c r="J1" s="30"/>
    </row>
    <row r="2" spans="1:10" x14ac:dyDescent="0.25">
      <c r="A2" s="30"/>
      <c r="B2" s="2"/>
      <c r="C2" s="38"/>
      <c r="D2" s="38"/>
      <c r="E2" s="30"/>
      <c r="G2" s="30"/>
      <c r="H2" s="30"/>
      <c r="I2" s="30"/>
      <c r="J2" s="30"/>
    </row>
    <row r="4" spans="1:10" x14ac:dyDescent="0.25">
      <c r="A4" s="30"/>
      <c r="B4" s="30"/>
      <c r="C4" s="21" t="s">
        <v>0</v>
      </c>
      <c r="D4" s="19">
        <v>41974</v>
      </c>
      <c r="E4" s="30"/>
      <c r="F4" s="26"/>
      <c r="G4" s="30"/>
      <c r="H4" s="30"/>
      <c r="I4" s="30"/>
      <c r="J4" s="30"/>
    </row>
    <row r="5" spans="1:10" x14ac:dyDescent="0.25">
      <c r="A5" s="30"/>
      <c r="B5" s="30"/>
      <c r="C5" s="38"/>
      <c r="D5" s="38"/>
      <c r="E5" s="30"/>
      <c r="F5" s="27"/>
      <c r="G5" s="30"/>
      <c r="H5" s="30"/>
      <c r="I5" s="30"/>
      <c r="J5" s="30"/>
    </row>
    <row r="6" spans="1:10" x14ac:dyDescent="0.25">
      <c r="A6" s="4" t="s">
        <v>1</v>
      </c>
      <c r="B6" s="30"/>
      <c r="C6" s="38"/>
      <c r="D6" s="38"/>
      <c r="E6" s="30"/>
      <c r="G6" s="30"/>
      <c r="H6" s="30"/>
      <c r="I6" s="30"/>
      <c r="J6" s="30"/>
    </row>
    <row r="7" spans="1:10" x14ac:dyDescent="0.25">
      <c r="A7" s="5" t="s">
        <v>2</v>
      </c>
      <c r="B7" s="30"/>
      <c r="C7" s="38">
        <v>19100152</v>
      </c>
      <c r="D7" s="38"/>
      <c r="E7" s="39"/>
      <c r="F7" s="28"/>
      <c r="G7" s="30"/>
      <c r="H7" s="30"/>
      <c r="I7" s="30"/>
      <c r="J7" s="30"/>
    </row>
    <row r="8" spans="1:10" x14ac:dyDescent="0.25">
      <c r="A8" s="30"/>
      <c r="B8" s="30" t="s">
        <v>3</v>
      </c>
      <c r="C8" s="38"/>
      <c r="D8" s="31">
        <v>-47242.759999995877</v>
      </c>
      <c r="E8" s="39"/>
      <c r="F8" s="29"/>
      <c r="G8" s="30"/>
      <c r="H8" s="30"/>
      <c r="I8" s="30"/>
      <c r="J8" s="30"/>
    </row>
    <row r="9" spans="1:10" hidden="1" x14ac:dyDescent="0.25">
      <c r="A9" s="30"/>
      <c r="B9" s="6" t="s">
        <v>4</v>
      </c>
      <c r="C9" s="38"/>
      <c r="D9" s="32"/>
      <c r="E9" s="39"/>
      <c r="F9" s="29"/>
      <c r="G9" s="30"/>
      <c r="H9" s="30"/>
      <c r="I9" s="30"/>
      <c r="J9" s="30"/>
    </row>
    <row r="10" spans="1:10" hidden="1" x14ac:dyDescent="0.25">
      <c r="A10" s="30"/>
      <c r="B10" s="6" t="s">
        <v>5</v>
      </c>
      <c r="C10" s="38"/>
      <c r="D10" s="32"/>
      <c r="E10" s="39"/>
      <c r="F10" s="29"/>
      <c r="G10" s="30"/>
      <c r="H10" s="30"/>
      <c r="I10" s="30"/>
      <c r="J10" s="30"/>
    </row>
    <row r="11" spans="1:10" x14ac:dyDescent="0.25">
      <c r="A11" s="30"/>
      <c r="B11" s="8" t="s">
        <v>6</v>
      </c>
      <c r="C11" s="38"/>
      <c r="D11" s="9">
        <v>4364</v>
      </c>
      <c r="E11" s="39"/>
      <c r="F11" s="29"/>
      <c r="G11" s="29"/>
      <c r="H11" s="29"/>
      <c r="I11" s="29"/>
      <c r="J11" s="29"/>
    </row>
    <row r="12" spans="1:10" x14ac:dyDescent="0.25">
      <c r="A12" s="30"/>
      <c r="B12" s="10" t="s">
        <v>7</v>
      </c>
      <c r="C12" s="38"/>
      <c r="D12" s="9">
        <v>0</v>
      </c>
      <c r="E12" s="39"/>
      <c r="F12" s="28"/>
      <c r="G12" s="30"/>
      <c r="H12" s="30"/>
      <c r="I12" s="30"/>
      <c r="J12" s="30"/>
    </row>
    <row r="13" spans="1:10" x14ac:dyDescent="0.25">
      <c r="A13" s="30"/>
      <c r="B13" s="30" t="s">
        <v>8</v>
      </c>
      <c r="C13" s="38"/>
      <c r="D13" s="9">
        <v>-3907.92</v>
      </c>
      <c r="E13" s="39"/>
      <c r="F13" s="28"/>
      <c r="G13" s="28"/>
      <c r="H13" s="28"/>
      <c r="I13" s="28"/>
      <c r="J13" s="28"/>
    </row>
    <row r="14" spans="1:10" x14ac:dyDescent="0.25">
      <c r="A14" s="30"/>
      <c r="B14" s="30" t="s">
        <v>9</v>
      </c>
      <c r="C14" s="38"/>
      <c r="D14" s="40">
        <v>456.07999999999993</v>
      </c>
      <c r="E14" s="39"/>
      <c r="F14" s="28"/>
      <c r="G14" s="41"/>
      <c r="H14" s="41"/>
      <c r="I14" s="41"/>
      <c r="J14" s="41"/>
    </row>
    <row r="15" spans="1:10" x14ac:dyDescent="0.25">
      <c r="A15" s="30"/>
      <c r="B15" s="30" t="s">
        <v>10</v>
      </c>
      <c r="C15" s="38"/>
      <c r="D15" s="31">
        <v>-46786.679999995875</v>
      </c>
      <c r="E15" s="39"/>
      <c r="F15" s="28"/>
      <c r="G15" s="30"/>
      <c r="H15" s="30"/>
      <c r="I15" s="30"/>
      <c r="J15" s="30"/>
    </row>
    <row r="16" spans="1:10" x14ac:dyDescent="0.25">
      <c r="A16" s="30"/>
      <c r="B16" s="30"/>
      <c r="C16" s="38"/>
      <c r="D16" s="38"/>
      <c r="E16" s="39"/>
      <c r="F16" s="29"/>
      <c r="G16" s="29"/>
      <c r="H16" s="29"/>
      <c r="I16" s="29"/>
      <c r="J16" s="29"/>
    </row>
    <row r="17" spans="1:10" x14ac:dyDescent="0.25">
      <c r="A17" s="5" t="s">
        <v>11</v>
      </c>
      <c r="B17" s="30"/>
      <c r="C17" s="38">
        <v>19100162</v>
      </c>
      <c r="D17" s="38"/>
      <c r="E17" s="39"/>
      <c r="F17" s="29"/>
      <c r="G17" s="29"/>
      <c r="H17" s="29"/>
      <c r="I17" s="29"/>
      <c r="J17" s="29"/>
    </row>
    <row r="18" spans="1:10" x14ac:dyDescent="0.25">
      <c r="A18" s="30"/>
      <c r="B18" s="30" t="s">
        <v>3</v>
      </c>
      <c r="C18" s="38"/>
      <c r="D18" s="31">
        <v>27108461.459999986</v>
      </c>
      <c r="E18" s="39"/>
      <c r="F18" s="29"/>
      <c r="G18" s="29"/>
      <c r="H18" s="29"/>
      <c r="I18" s="29"/>
      <c r="J18" s="29"/>
    </row>
    <row r="19" spans="1:10" hidden="1" x14ac:dyDescent="0.25">
      <c r="A19" s="30"/>
      <c r="B19" s="6" t="s">
        <v>4</v>
      </c>
      <c r="C19" s="38"/>
      <c r="D19" s="7"/>
      <c r="E19" s="39"/>
      <c r="F19" s="28"/>
      <c r="G19" s="30"/>
      <c r="H19" s="30"/>
      <c r="I19" s="30"/>
      <c r="J19" s="30"/>
    </row>
    <row r="20" spans="1:10" x14ac:dyDescent="0.25">
      <c r="A20" s="30"/>
      <c r="B20" s="6" t="s">
        <v>5</v>
      </c>
      <c r="C20" s="38"/>
      <c r="D20" s="32">
        <v>0</v>
      </c>
      <c r="E20" s="39"/>
      <c r="F20" s="28"/>
      <c r="G20" s="30"/>
      <c r="H20" s="30"/>
      <c r="I20" s="30"/>
      <c r="J20" s="30"/>
    </row>
    <row r="21" spans="1:10" x14ac:dyDescent="0.25">
      <c r="A21" s="30"/>
      <c r="B21" s="8" t="s">
        <v>6</v>
      </c>
      <c r="C21" s="38"/>
      <c r="D21" s="9">
        <v>-3726848</v>
      </c>
      <c r="E21" s="39"/>
      <c r="F21" s="28"/>
      <c r="G21" s="41"/>
      <c r="H21" s="41"/>
      <c r="I21" s="41"/>
      <c r="J21" s="41"/>
    </row>
    <row r="22" spans="1:10" x14ac:dyDescent="0.25">
      <c r="A22" s="30"/>
      <c r="B22" s="10" t="s">
        <v>7</v>
      </c>
      <c r="C22" s="38"/>
      <c r="D22" s="9">
        <v>0</v>
      </c>
      <c r="E22" s="39"/>
      <c r="F22" s="41"/>
      <c r="G22" s="41"/>
      <c r="H22" s="41"/>
      <c r="I22" s="41"/>
      <c r="J22" s="41"/>
    </row>
    <row r="23" spans="1:10" x14ac:dyDescent="0.25">
      <c r="A23" s="30"/>
      <c r="B23" s="30" t="s">
        <v>8</v>
      </c>
      <c r="C23" s="38"/>
      <c r="D23" s="9">
        <v>78095.710000000006</v>
      </c>
      <c r="E23" s="39"/>
      <c r="F23" s="29"/>
      <c r="G23" s="30"/>
      <c r="H23" s="30"/>
      <c r="I23" s="30"/>
      <c r="J23" s="30"/>
    </row>
    <row r="24" spans="1:10" x14ac:dyDescent="0.25">
      <c r="A24" s="30"/>
      <c r="B24" s="30" t="s">
        <v>9</v>
      </c>
      <c r="C24" s="38"/>
      <c r="D24" s="40">
        <v>-3648752.29</v>
      </c>
      <c r="E24" s="39"/>
      <c r="F24" s="29"/>
      <c r="G24" s="30"/>
      <c r="H24" s="30"/>
      <c r="I24" s="30"/>
      <c r="J24" s="30"/>
    </row>
    <row r="25" spans="1:10" x14ac:dyDescent="0.25">
      <c r="A25" s="30"/>
      <c r="B25" s="30" t="s">
        <v>10</v>
      </c>
      <c r="C25" s="38"/>
      <c r="D25" s="31">
        <v>23459709.169999987</v>
      </c>
      <c r="E25" s="39"/>
      <c r="F25" s="29"/>
      <c r="G25" s="30"/>
      <c r="H25" s="30"/>
      <c r="I25" s="30"/>
      <c r="J25" s="30"/>
    </row>
    <row r="26" spans="1:10" x14ac:dyDescent="0.25">
      <c r="A26" s="30"/>
      <c r="B26" s="30"/>
      <c r="C26" s="38"/>
      <c r="D26" s="31"/>
      <c r="E26" s="39"/>
      <c r="F26" s="28"/>
      <c r="G26" s="41"/>
      <c r="H26" s="30"/>
      <c r="I26" s="30"/>
      <c r="J26" s="30"/>
    </row>
    <row r="27" spans="1:10" hidden="1" x14ac:dyDescent="0.25">
      <c r="A27" s="5" t="s">
        <v>12</v>
      </c>
      <c r="B27" s="30"/>
      <c r="C27" s="30">
        <v>19100172</v>
      </c>
      <c r="D27" s="31"/>
      <c r="E27" s="39"/>
      <c r="F27" s="29"/>
      <c r="G27" s="30"/>
      <c r="H27" s="30"/>
      <c r="I27" s="30"/>
      <c r="J27" s="30"/>
    </row>
    <row r="28" spans="1:10" hidden="1" x14ac:dyDescent="0.25">
      <c r="A28" s="30"/>
      <c r="B28" s="30" t="s">
        <v>3</v>
      </c>
      <c r="C28" s="30"/>
      <c r="D28" s="31">
        <v>0</v>
      </c>
      <c r="E28" s="39"/>
      <c r="F28" s="29"/>
      <c r="G28" s="30"/>
      <c r="H28" s="30"/>
      <c r="I28" s="30"/>
      <c r="J28" s="30"/>
    </row>
    <row r="29" spans="1:10" hidden="1" x14ac:dyDescent="0.25">
      <c r="A29" s="30"/>
      <c r="B29" s="6" t="s">
        <v>4</v>
      </c>
      <c r="C29" s="30"/>
      <c r="D29" s="31">
        <v>0</v>
      </c>
      <c r="E29" s="39"/>
      <c r="F29" s="29"/>
      <c r="G29" s="30"/>
      <c r="H29" s="30"/>
      <c r="I29" s="30"/>
      <c r="J29" s="30"/>
    </row>
    <row r="30" spans="1:10" hidden="1" x14ac:dyDescent="0.25">
      <c r="A30" s="30"/>
      <c r="B30" s="6" t="s">
        <v>13</v>
      </c>
      <c r="C30" s="30"/>
      <c r="D30" s="7">
        <v>0</v>
      </c>
      <c r="E30" s="39"/>
      <c r="F30" s="29"/>
      <c r="G30" s="30"/>
      <c r="H30" s="30"/>
      <c r="I30" s="30"/>
      <c r="J30" s="30"/>
    </row>
    <row r="31" spans="1:10" hidden="1" x14ac:dyDescent="0.25">
      <c r="A31" s="30"/>
      <c r="B31" s="6" t="s">
        <v>14</v>
      </c>
      <c r="C31" s="30"/>
      <c r="D31" s="32">
        <v>0</v>
      </c>
      <c r="E31" s="39"/>
      <c r="F31" s="29"/>
      <c r="G31" s="30"/>
      <c r="H31" s="30"/>
      <c r="I31" s="30"/>
      <c r="J31" s="30"/>
    </row>
    <row r="32" spans="1:10" hidden="1" x14ac:dyDescent="0.25">
      <c r="A32" s="30"/>
      <c r="B32" s="8" t="s">
        <v>6</v>
      </c>
      <c r="C32" s="30"/>
      <c r="D32" s="9">
        <v>0</v>
      </c>
      <c r="E32" s="39"/>
      <c r="F32" s="29"/>
      <c r="G32" s="30"/>
      <c r="H32" s="30"/>
      <c r="I32" s="30"/>
      <c r="J32" s="30"/>
    </row>
    <row r="33" spans="1:6" hidden="1" x14ac:dyDescent="0.25">
      <c r="A33" s="30"/>
      <c r="B33" s="10" t="s">
        <v>7</v>
      </c>
      <c r="C33" s="30"/>
      <c r="D33" s="9">
        <v>0</v>
      </c>
      <c r="E33" s="39"/>
      <c r="F33" s="29"/>
    </row>
    <row r="34" spans="1:6" hidden="1" x14ac:dyDescent="0.25">
      <c r="A34" s="30"/>
      <c r="B34" s="30" t="s">
        <v>8</v>
      </c>
      <c r="C34" s="30"/>
      <c r="D34" s="9"/>
      <c r="E34" s="39"/>
      <c r="F34" s="29"/>
    </row>
    <row r="35" spans="1:6" hidden="1" x14ac:dyDescent="0.25">
      <c r="A35" s="30"/>
      <c r="B35" s="30" t="s">
        <v>9</v>
      </c>
      <c r="C35" s="30"/>
      <c r="D35" s="40">
        <v>0</v>
      </c>
      <c r="E35" s="39"/>
      <c r="F35" s="29"/>
    </row>
    <row r="36" spans="1:6" hidden="1" x14ac:dyDescent="0.25">
      <c r="A36" s="30"/>
      <c r="B36" s="30" t="s">
        <v>10</v>
      </c>
      <c r="C36" s="30"/>
      <c r="D36" s="31">
        <v>0</v>
      </c>
      <c r="E36" s="39"/>
      <c r="F36" s="29"/>
    </row>
    <row r="37" spans="1:6" hidden="1" x14ac:dyDescent="0.25">
      <c r="A37" s="30"/>
      <c r="B37" s="30"/>
      <c r="C37" s="38"/>
      <c r="D37" s="31"/>
      <c r="E37" s="39"/>
      <c r="F37" s="42"/>
    </row>
    <row r="38" spans="1:6" hidden="1" x14ac:dyDescent="0.25">
      <c r="A38" s="5" t="s">
        <v>15</v>
      </c>
      <c r="B38" s="30"/>
      <c r="C38" s="38">
        <v>19100122</v>
      </c>
      <c r="D38" s="38"/>
      <c r="E38" s="39"/>
      <c r="F38" s="42"/>
    </row>
    <row r="39" spans="1:6" hidden="1" x14ac:dyDescent="0.25">
      <c r="A39" s="30"/>
      <c r="B39" s="30" t="s">
        <v>3</v>
      </c>
      <c r="C39" s="38"/>
      <c r="D39" s="43"/>
      <c r="E39" s="39"/>
      <c r="F39" s="28"/>
    </row>
    <row r="40" spans="1:6" s="6" customFormat="1" hidden="1" x14ac:dyDescent="0.25">
      <c r="B40" s="6" t="s">
        <v>4</v>
      </c>
      <c r="C40" s="22"/>
      <c r="D40" s="7"/>
      <c r="E40" s="39"/>
      <c r="F40" s="25"/>
    </row>
    <row r="41" spans="1:6" s="6" customFormat="1" hidden="1" x14ac:dyDescent="0.25">
      <c r="B41" s="6" t="s">
        <v>13</v>
      </c>
      <c r="C41" s="22"/>
      <c r="D41" s="9"/>
      <c r="E41" s="39"/>
      <c r="F41" s="25"/>
    </row>
    <row r="42" spans="1:6" s="8" customFormat="1" hidden="1" x14ac:dyDescent="0.25">
      <c r="B42" s="8" t="s">
        <v>6</v>
      </c>
      <c r="C42" s="10"/>
      <c r="D42" s="10"/>
      <c r="E42" s="39"/>
      <c r="F42" s="25"/>
    </row>
    <row r="43" spans="1:6" s="11" customFormat="1" hidden="1" x14ac:dyDescent="0.25">
      <c r="B43" s="12" t="s">
        <v>16</v>
      </c>
      <c r="C43" s="12"/>
      <c r="D43" s="13"/>
      <c r="E43" s="39"/>
      <c r="F43" s="25"/>
    </row>
    <row r="44" spans="1:6" s="11" customFormat="1" hidden="1" x14ac:dyDescent="0.25">
      <c r="B44" s="12" t="s">
        <v>17</v>
      </c>
      <c r="C44" s="12"/>
      <c r="D44" s="13"/>
      <c r="E44" s="39"/>
      <c r="F44" s="25"/>
    </row>
    <row r="45" spans="1:6" s="11" customFormat="1" hidden="1" x14ac:dyDescent="0.25">
      <c r="B45" s="12" t="s">
        <v>18</v>
      </c>
      <c r="C45" s="12"/>
      <c r="D45" s="13"/>
      <c r="E45" s="39"/>
      <c r="F45" s="25"/>
    </row>
    <row r="46" spans="1:6" s="11" customFormat="1" hidden="1" x14ac:dyDescent="0.25">
      <c r="B46" s="12" t="s">
        <v>19</v>
      </c>
      <c r="C46" s="12"/>
      <c r="D46" s="13"/>
      <c r="E46" s="39"/>
      <c r="F46" s="25"/>
    </row>
    <row r="47" spans="1:6" s="11" customFormat="1" hidden="1" x14ac:dyDescent="0.25">
      <c r="B47" s="10" t="s">
        <v>7</v>
      </c>
      <c r="C47" s="12"/>
      <c r="D47" s="14"/>
      <c r="E47" s="39"/>
      <c r="F47" s="25"/>
    </row>
    <row r="48" spans="1:6" s="11" customFormat="1" hidden="1" x14ac:dyDescent="0.25">
      <c r="B48" s="12" t="s">
        <v>20</v>
      </c>
      <c r="C48" s="12"/>
      <c r="D48" s="13"/>
      <c r="E48" s="39"/>
      <c r="F48" s="25"/>
    </row>
    <row r="49" spans="1:6" hidden="1" x14ac:dyDescent="0.25">
      <c r="A49" s="30"/>
      <c r="B49" s="30" t="s">
        <v>8</v>
      </c>
      <c r="C49" s="38"/>
      <c r="D49" s="44"/>
      <c r="E49" s="39"/>
    </row>
    <row r="50" spans="1:6" hidden="1" x14ac:dyDescent="0.25">
      <c r="A50" s="30"/>
      <c r="B50" s="30" t="s">
        <v>9</v>
      </c>
      <c r="C50" s="38"/>
      <c r="D50" s="45"/>
      <c r="E50" s="39"/>
    </row>
    <row r="51" spans="1:6" hidden="1" x14ac:dyDescent="0.25">
      <c r="A51" s="30"/>
      <c r="B51" s="30" t="s">
        <v>10</v>
      </c>
      <c r="C51" s="38"/>
      <c r="D51" s="43"/>
      <c r="E51" s="39"/>
    </row>
    <row r="52" spans="1:6" hidden="1" x14ac:dyDescent="0.25">
      <c r="A52" s="30"/>
      <c r="B52" s="30"/>
      <c r="C52" s="38"/>
      <c r="D52" s="38"/>
      <c r="E52" s="39"/>
    </row>
    <row r="53" spans="1:6" x14ac:dyDescent="0.25">
      <c r="A53" s="4" t="s">
        <v>21</v>
      </c>
      <c r="B53" s="30"/>
      <c r="C53" s="38">
        <v>19100012</v>
      </c>
      <c r="D53" s="38"/>
      <c r="E53" s="39"/>
    </row>
    <row r="54" spans="1:6" x14ac:dyDescent="0.25">
      <c r="A54" s="30"/>
      <c r="B54" s="30" t="s">
        <v>3</v>
      </c>
      <c r="C54" s="38"/>
      <c r="D54" s="31">
        <v>3703443.9700000025</v>
      </c>
      <c r="E54" s="39"/>
    </row>
    <row r="55" spans="1:6" s="6" customFormat="1" hidden="1" x14ac:dyDescent="0.25">
      <c r="B55" s="6" t="s">
        <v>4</v>
      </c>
      <c r="C55" s="22"/>
      <c r="D55" s="7"/>
      <c r="E55" s="39"/>
      <c r="F55" s="25"/>
    </row>
    <row r="56" spans="1:6" s="6" customFormat="1" hidden="1" x14ac:dyDescent="0.25">
      <c r="B56" s="6" t="s">
        <v>22</v>
      </c>
      <c r="C56" s="22"/>
      <c r="D56" s="7">
        <v>0</v>
      </c>
      <c r="E56" s="39"/>
      <c r="F56" s="25"/>
    </row>
    <row r="57" spans="1:6" s="6" customFormat="1" hidden="1" x14ac:dyDescent="0.25">
      <c r="B57" s="6" t="s">
        <v>23</v>
      </c>
      <c r="C57" s="22"/>
      <c r="D57" s="7">
        <v>0</v>
      </c>
      <c r="E57" s="39"/>
      <c r="F57" s="25"/>
    </row>
    <row r="58" spans="1:6" s="8" customFormat="1" x14ac:dyDescent="0.25">
      <c r="B58" s="8" t="s">
        <v>24</v>
      </c>
      <c r="C58" s="10"/>
      <c r="D58" s="36">
        <v>-4393688.88</v>
      </c>
      <c r="E58" s="39"/>
      <c r="F58" s="25"/>
    </row>
    <row r="59" spans="1:6" s="15" customFormat="1" hidden="1" x14ac:dyDescent="0.25">
      <c r="B59" s="15" t="s">
        <v>25</v>
      </c>
      <c r="C59" s="23"/>
      <c r="D59" s="37"/>
      <c r="E59" s="39"/>
      <c r="F59" s="25"/>
    </row>
    <row r="60" spans="1:6" s="16" customFormat="1" hidden="1" x14ac:dyDescent="0.25">
      <c r="B60" s="16" t="s">
        <v>26</v>
      </c>
      <c r="C60" s="24"/>
      <c r="D60" s="17"/>
      <c r="E60" s="39"/>
      <c r="F60" s="25"/>
    </row>
    <row r="61" spans="1:6" s="16" customFormat="1" hidden="1" x14ac:dyDescent="0.25">
      <c r="B61" s="12" t="s">
        <v>19</v>
      </c>
      <c r="C61" s="24"/>
      <c r="D61" s="17"/>
      <c r="E61" s="39"/>
      <c r="F61" s="25"/>
    </row>
    <row r="62" spans="1:6" x14ac:dyDescent="0.25">
      <c r="A62" s="30"/>
      <c r="B62" s="30" t="s">
        <v>9</v>
      </c>
      <c r="C62" s="38"/>
      <c r="D62" s="40">
        <v>-4393688.88</v>
      </c>
      <c r="E62" s="39"/>
    </row>
    <row r="63" spans="1:6" x14ac:dyDescent="0.25">
      <c r="A63" s="30"/>
      <c r="B63" s="30" t="s">
        <v>10</v>
      </c>
      <c r="C63" s="38"/>
      <c r="D63" s="31">
        <v>-690244.90999999736</v>
      </c>
      <c r="E63" s="39"/>
    </row>
    <row r="64" spans="1:6" x14ac:dyDescent="0.25">
      <c r="A64" s="30"/>
      <c r="B64" s="30"/>
      <c r="C64" s="38"/>
      <c r="D64" s="38"/>
      <c r="E64" s="39"/>
    </row>
    <row r="65" spans="1:6" x14ac:dyDescent="0.25">
      <c r="A65" s="4" t="s">
        <v>27</v>
      </c>
      <c r="B65" s="30"/>
      <c r="C65" s="38">
        <v>19100022</v>
      </c>
      <c r="D65" s="38"/>
      <c r="E65" s="39"/>
    </row>
    <row r="66" spans="1:6" x14ac:dyDescent="0.25">
      <c r="A66" s="30"/>
      <c r="B66" s="30" t="s">
        <v>3</v>
      </c>
      <c r="C66" s="38"/>
      <c r="D66" s="31">
        <v>-224298.75000001118</v>
      </c>
      <c r="E66" s="39"/>
    </row>
    <row r="67" spans="1:6" s="6" customFormat="1" hidden="1" x14ac:dyDescent="0.25">
      <c r="B67" s="6" t="s">
        <v>4</v>
      </c>
      <c r="C67" s="22"/>
      <c r="D67" s="7"/>
      <c r="E67" s="39"/>
      <c r="F67" s="25"/>
    </row>
    <row r="68" spans="1:6" s="6" customFormat="1" hidden="1" x14ac:dyDescent="0.25">
      <c r="B68" s="6" t="s">
        <v>22</v>
      </c>
      <c r="C68" s="22"/>
      <c r="D68" s="7">
        <v>0</v>
      </c>
      <c r="E68" s="39"/>
      <c r="F68" s="25"/>
    </row>
    <row r="69" spans="1:6" s="6" customFormat="1" x14ac:dyDescent="0.25">
      <c r="B69" s="33" t="s">
        <v>5</v>
      </c>
      <c r="C69" s="22"/>
      <c r="D69" s="7"/>
      <c r="E69" s="39"/>
      <c r="F69" s="25"/>
    </row>
    <row r="70" spans="1:6" s="6" customFormat="1" hidden="1" x14ac:dyDescent="0.25">
      <c r="B70" s="6" t="s">
        <v>28</v>
      </c>
      <c r="C70" s="22"/>
      <c r="D70" s="7"/>
      <c r="E70" s="39"/>
      <c r="F70" s="25"/>
    </row>
    <row r="71" spans="1:6" s="8" customFormat="1" x14ac:dyDescent="0.25">
      <c r="B71" s="8" t="s">
        <v>24</v>
      </c>
      <c r="C71" s="10"/>
      <c r="D71" s="9">
        <v>-702854.26</v>
      </c>
      <c r="E71" s="39"/>
      <c r="F71" s="25"/>
    </row>
    <row r="72" spans="1:6" s="16" customFormat="1" hidden="1" x14ac:dyDescent="0.25">
      <c r="B72" s="16" t="s">
        <v>26</v>
      </c>
      <c r="C72" s="24"/>
      <c r="D72" s="17">
        <v>0</v>
      </c>
      <c r="E72" s="39"/>
      <c r="F72" s="25"/>
    </row>
    <row r="73" spans="1:6" x14ac:dyDescent="0.25">
      <c r="A73" s="30"/>
      <c r="B73" s="30" t="s">
        <v>9</v>
      </c>
      <c r="C73" s="38"/>
      <c r="D73" s="40">
        <v>-702854.26</v>
      </c>
      <c r="E73" s="39"/>
    </row>
    <row r="74" spans="1:6" x14ac:dyDescent="0.25">
      <c r="A74" s="30"/>
      <c r="B74" s="30" t="s">
        <v>10</v>
      </c>
      <c r="C74" s="38"/>
      <c r="D74" s="31">
        <v>-927153.01000001119</v>
      </c>
      <c r="E74" s="39"/>
    </row>
    <row r="75" spans="1:6" x14ac:dyDescent="0.25">
      <c r="A75" s="30"/>
      <c r="B75" s="30"/>
      <c r="C75" s="38"/>
      <c r="D75" s="38"/>
      <c r="E75" s="39"/>
    </row>
    <row r="76" spans="1:6" x14ac:dyDescent="0.25">
      <c r="A76" s="4" t="s">
        <v>29</v>
      </c>
      <c r="B76" s="30"/>
      <c r="C76" s="38">
        <v>19100142</v>
      </c>
      <c r="D76" s="38"/>
      <c r="E76" s="39"/>
    </row>
    <row r="77" spans="1:6" x14ac:dyDescent="0.25">
      <c r="A77" s="30"/>
      <c r="B77" s="30" t="s">
        <v>3</v>
      </c>
      <c r="C77" s="38"/>
      <c r="D77" s="43">
        <v>-731648.48999999953</v>
      </c>
      <c r="E77" s="39"/>
    </row>
    <row r="78" spans="1:6" s="6" customFormat="1" hidden="1" x14ac:dyDescent="0.25">
      <c r="B78" s="6" t="s">
        <v>4</v>
      </c>
      <c r="C78" s="22"/>
      <c r="D78" s="7"/>
      <c r="E78" s="39"/>
      <c r="F78" s="25"/>
    </row>
    <row r="79" spans="1:6" s="6" customFormat="1" hidden="1" x14ac:dyDescent="0.25">
      <c r="B79" s="6" t="s">
        <v>30</v>
      </c>
      <c r="C79" s="22"/>
      <c r="E79" s="39"/>
      <c r="F79" s="25"/>
    </row>
    <row r="80" spans="1:6" s="8" customFormat="1" x14ac:dyDescent="0.25">
      <c r="B80" s="8" t="s">
        <v>31</v>
      </c>
      <c r="C80" s="10"/>
      <c r="D80" s="18">
        <v>9831.2999999999993</v>
      </c>
      <c r="E80" s="39"/>
      <c r="F80" s="25"/>
    </row>
    <row r="81" spans="1:7" x14ac:dyDescent="0.25">
      <c r="A81" s="30"/>
      <c r="B81" s="30" t="s">
        <v>9</v>
      </c>
      <c r="C81" s="38"/>
      <c r="D81" s="46">
        <v>9831.2999999999993</v>
      </c>
      <c r="E81" s="39"/>
      <c r="G81" s="30"/>
    </row>
    <row r="82" spans="1:7" x14ac:dyDescent="0.25">
      <c r="A82" s="30"/>
      <c r="B82" s="30" t="s">
        <v>10</v>
      </c>
      <c r="C82" s="38"/>
      <c r="D82" s="43">
        <v>-721817.18999999948</v>
      </c>
      <c r="E82" s="39"/>
      <c r="G82" s="30"/>
    </row>
    <row r="83" spans="1:7" x14ac:dyDescent="0.25">
      <c r="A83" s="30"/>
      <c r="B83" s="30"/>
      <c r="C83" s="38"/>
      <c r="D83" s="38"/>
      <c r="E83" s="39"/>
      <c r="G83" s="30"/>
    </row>
    <row r="84" spans="1:7" x14ac:dyDescent="0.25">
      <c r="A84" s="4" t="s">
        <v>32</v>
      </c>
      <c r="B84" s="30"/>
      <c r="C84" s="38">
        <v>19100132</v>
      </c>
      <c r="D84" s="38"/>
      <c r="E84" s="39"/>
      <c r="G84" s="30"/>
    </row>
    <row r="85" spans="1:7" x14ac:dyDescent="0.25">
      <c r="A85" s="30"/>
      <c r="B85" s="30" t="s">
        <v>3</v>
      </c>
      <c r="C85" s="38"/>
      <c r="D85" s="43">
        <v>29.329999999376014</v>
      </c>
      <c r="E85" s="39"/>
      <c r="G85" s="30"/>
    </row>
    <row r="86" spans="1:7" s="6" customFormat="1" x14ac:dyDescent="0.25">
      <c r="B86" s="33" t="s">
        <v>5</v>
      </c>
      <c r="C86" s="22"/>
      <c r="D86" s="7">
        <v>0</v>
      </c>
      <c r="E86" s="39"/>
      <c r="F86" s="25"/>
    </row>
    <row r="87" spans="1:7" s="8" customFormat="1" x14ac:dyDescent="0.25">
      <c r="B87" s="8" t="s">
        <v>33</v>
      </c>
      <c r="C87" s="10"/>
      <c r="D87" s="18">
        <v>-681.71</v>
      </c>
      <c r="E87" s="39"/>
      <c r="F87" s="25"/>
    </row>
    <row r="88" spans="1:7" x14ac:dyDescent="0.25">
      <c r="A88" s="30"/>
      <c r="B88" s="30" t="s">
        <v>9</v>
      </c>
      <c r="C88" s="38"/>
      <c r="D88" s="46">
        <v>-681.71</v>
      </c>
      <c r="E88" s="39"/>
      <c r="G88" s="30"/>
    </row>
    <row r="89" spans="1:7" x14ac:dyDescent="0.25">
      <c r="A89" s="30"/>
      <c r="B89" s="30" t="s">
        <v>10</v>
      </c>
      <c r="C89" s="38"/>
      <c r="D89" s="43">
        <v>-652.38000000062402</v>
      </c>
      <c r="E89" s="39"/>
      <c r="G89" s="30"/>
    </row>
    <row r="90" spans="1:7" x14ac:dyDescent="0.25">
      <c r="A90" s="30"/>
      <c r="B90" s="30"/>
      <c r="C90" s="38"/>
      <c r="D90" s="38"/>
      <c r="E90" s="39"/>
      <c r="F90" s="25" t="s">
        <v>34</v>
      </c>
      <c r="G90" s="30" t="s">
        <v>35</v>
      </c>
    </row>
    <row r="91" spans="1:7" x14ac:dyDescent="0.25">
      <c r="A91" s="4" t="s">
        <v>36</v>
      </c>
      <c r="B91" s="30"/>
      <c r="C91" s="38"/>
      <c r="D91" s="38"/>
      <c r="E91" s="39"/>
      <c r="G91" s="39"/>
    </row>
    <row r="92" spans="1:7" x14ac:dyDescent="0.25">
      <c r="A92" s="30"/>
      <c r="B92" s="30" t="s">
        <v>3</v>
      </c>
      <c r="C92" s="38"/>
      <c r="D92" s="47">
        <v>29808744.759999998</v>
      </c>
      <c r="E92" s="39"/>
      <c r="F92" s="34">
        <f>+D85+D77+D66+D54+D18+D8+D28</f>
        <v>29808744.759999983</v>
      </c>
      <c r="G92" s="48">
        <f>+F92-D92</f>
        <v>0</v>
      </c>
    </row>
    <row r="93" spans="1:7" x14ac:dyDescent="0.25">
      <c r="A93" s="30"/>
      <c r="B93" s="30" t="s">
        <v>9</v>
      </c>
      <c r="C93" s="38"/>
      <c r="D93" s="49">
        <v>-8735689.7599999998</v>
      </c>
      <c r="E93" s="39"/>
      <c r="F93" s="35">
        <f>+D14+D24+D62+D73+D81+D88+D35</f>
        <v>-8735689.7599999998</v>
      </c>
      <c r="G93" s="48">
        <f>+F93-D93</f>
        <v>0</v>
      </c>
    </row>
    <row r="94" spans="1:7" ht="13.8" thickBot="1" x14ac:dyDescent="0.3">
      <c r="A94" s="30"/>
      <c r="B94" s="30" t="s">
        <v>10</v>
      </c>
      <c r="C94" s="38"/>
      <c r="D94" s="50">
        <v>21073055</v>
      </c>
      <c r="E94" s="39"/>
      <c r="F94" s="34">
        <f>SUM(F92:F93)</f>
        <v>21073054.999999985</v>
      </c>
      <c r="G94" s="48">
        <f>+F94-D94</f>
        <v>0</v>
      </c>
    </row>
    <row r="95" spans="1:7" ht="18" customHeight="1" thickTop="1" x14ac:dyDescent="0.25">
      <c r="A95" s="30" t="s">
        <v>37</v>
      </c>
      <c r="B95" s="30"/>
      <c r="C95" s="38"/>
      <c r="D95" s="32">
        <v>23412922.489999991</v>
      </c>
      <c r="E95" s="39"/>
      <c r="F95" s="32">
        <f>+D15+D25</f>
        <v>23412922.489999991</v>
      </c>
      <c r="G95" s="48">
        <f>+F95-D95</f>
        <v>0</v>
      </c>
    </row>
    <row r="96" spans="1:7" ht="13.8" thickBot="1" x14ac:dyDescent="0.3">
      <c r="A96" s="30" t="s">
        <v>38</v>
      </c>
      <c r="B96" s="30"/>
      <c r="C96" s="38"/>
      <c r="D96" s="51">
        <v>-2339867.4899999909</v>
      </c>
      <c r="E96" s="39"/>
      <c r="F96" s="35">
        <f>+F94-F95</f>
        <v>-2339867.4900000058</v>
      </c>
      <c r="G96" s="48">
        <f>+F96-D96</f>
        <v>-1.4901161193847656E-8</v>
      </c>
    </row>
    <row r="97" spans="2:4" ht="13.8" thickTop="1" x14ac:dyDescent="0.25">
      <c r="B97" s="30"/>
      <c r="C97" s="38"/>
      <c r="D97" s="38"/>
    </row>
    <row r="98" spans="2:4" x14ac:dyDescent="0.25">
      <c r="B98" s="30"/>
      <c r="C98" s="38"/>
      <c r="D98" s="32"/>
    </row>
    <row r="100" spans="2:4" x14ac:dyDescent="0.25">
      <c r="B100" s="30"/>
      <c r="C100" s="38"/>
      <c r="D100" s="38"/>
    </row>
    <row r="126" spans="2:2" x14ac:dyDescent="0.25">
      <c r="B126" s="52"/>
    </row>
    <row r="127" spans="2:2" x14ac:dyDescent="0.25">
      <c r="B127" s="53"/>
    </row>
    <row r="128" spans="2:2" x14ac:dyDescent="0.25">
      <c r="B128" s="53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December 2014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98552A173130C40ADFC5198CFDCAE32" ma:contentTypeVersion="111" ma:contentTypeDescription="" ma:contentTypeScope="" ma:versionID="304a5832b0019f0d48c3e713472b33a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2015-01-30T08:00:00+00:00</OpenedDate>
    <Date1 xmlns="dc463f71-b30c-4ab2-9473-d307f9d35888">2015-01-30T08:00:00+00:00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150161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1ECB3C6-32E2-48C7-84BA-C7B806B084CE}"/>
</file>

<file path=customXml/itemProps2.xml><?xml version="1.0" encoding="utf-8"?>
<ds:datastoreItem xmlns:ds="http://schemas.openxmlformats.org/officeDocument/2006/customXml" ds:itemID="{A8967C11-304B-44A4-822A-C6453D019062}"/>
</file>

<file path=customXml/itemProps3.xml><?xml version="1.0" encoding="utf-8"?>
<ds:datastoreItem xmlns:ds="http://schemas.openxmlformats.org/officeDocument/2006/customXml" ds:itemID="{C3575373-FFA2-4BEB-B897-BA459B69DB6C}"/>
</file>

<file path=customXml/itemProps4.xml><?xml version="1.0" encoding="utf-8"?>
<ds:datastoreItem xmlns:ds="http://schemas.openxmlformats.org/officeDocument/2006/customXml" ds:itemID="{C90F102B-48AA-49B0-AFC9-38D73001D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Denise Crawford</cp:lastModifiedBy>
  <dcterms:created xsi:type="dcterms:W3CDTF">2005-03-16T23:33:46Z</dcterms:created>
  <dcterms:modified xsi:type="dcterms:W3CDTF">2015-01-31T00:19:04Z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0x0101006E56B4D1795A2E4DB2F0B01679ED314A00798552A173130C40ADFC5198CFDCAE32</vt:lpwstr>
  </property>
  <property fmtid="{D5CDD505-2E9C-101B-9397-08002B2CF9AE}" pid="3" name="_docset_NoMedatataSyncRequired">
    <vt:lpwstr>False</vt:lpwstr>
  </property>
</Properties>
</file>