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5.xml" ContentType="application/vnd.openxmlformats-officedocument.drawing+xml"/>
  <Override PartName="/xl/worksheets/sheet35.xml" ContentType="application/vnd.openxmlformats-officedocument.spreadsheetml.worksheet+xml"/>
  <Override PartName="/xl/drawings/drawing6.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2120" windowHeight="9120" tabRatio="846" activeTab="0"/>
  </bookViews>
  <sheets>
    <sheet name="Title Page" sheetId="1" r:id="rId1"/>
    <sheet name="Check Sheet " sheetId="2" r:id="rId2"/>
    <sheet name="Index by number pg 2" sheetId="3" r:id="rId3"/>
    <sheet name="Index by topic, pg 3" sheetId="4" r:id="rId4"/>
    <sheet name="Index by topic, pg 4" sheetId="5" r:id="rId5"/>
    <sheet name="Item 5, pg 5" sheetId="6" r:id="rId6"/>
    <sheet name="Item 10,15,16, pg 6" sheetId="7" r:id="rId7"/>
    <sheet name="Item 17, pg 7" sheetId="8" r:id="rId8"/>
    <sheet name="Item 18, pg 8" sheetId="9" r:id="rId9"/>
    <sheet name="Item 20, pg 9" sheetId="10" r:id="rId10"/>
    <sheet name="Item 20, pg 10" sheetId="11" r:id="rId11"/>
    <sheet name="Item 20, pg 11" sheetId="12" r:id="rId12"/>
    <sheet name="Item 20, pg 12" sheetId="13" r:id="rId13"/>
    <sheet name="Item 30, pg 13" sheetId="14" r:id="rId14"/>
    <sheet name="Item 40, 45, 50, pg 14" sheetId="15" r:id="rId15"/>
    <sheet name="Item 51,52, pg 15" sheetId="16" r:id="rId16"/>
    <sheet name="Item 55,60, pg 16" sheetId="17" r:id="rId17"/>
    <sheet name="Item 70, pg 17" sheetId="18" r:id="rId18"/>
    <sheet name="Item 75, pg 18" sheetId="19" r:id="rId19"/>
    <sheet name="Item 80, pg 19" sheetId="20" r:id="rId20"/>
    <sheet name="Item 90, pg 20" sheetId="21" r:id="rId21"/>
    <sheet name="Item 100, pg 21" sheetId="22" r:id="rId22"/>
    <sheet name="Item 100, pg 22" sheetId="23" r:id="rId23"/>
    <sheet name="Item 100, pg 23" sheetId="24" r:id="rId24"/>
    <sheet name="Item 100, pg 24" sheetId="25" r:id="rId25"/>
    <sheet name="Item 105, pg 25" sheetId="26" r:id="rId26"/>
    <sheet name="Item 105, Pg 26" sheetId="27" r:id="rId27"/>
    <sheet name="Item 105, pg 27" sheetId="28" r:id="rId28"/>
    <sheet name="Item 105, pg 28" sheetId="29" r:id="rId29"/>
    <sheet name="Item 105, pg 29" sheetId="30" r:id="rId30"/>
    <sheet name="Item 105, pg 30" sheetId="31" r:id="rId31"/>
    <sheet name="Item 105, pg 31" sheetId="32" r:id="rId32"/>
    <sheet name="Item 120,130,150, pg 32" sheetId="33" r:id="rId33"/>
    <sheet name="Item 160, pg 33" sheetId="34" r:id="rId34"/>
    <sheet name="Item 200, pg 34" sheetId="35" r:id="rId35"/>
    <sheet name="Item 205, pg 35" sheetId="36" r:id="rId36"/>
    <sheet name="Item 207, pg 36" sheetId="37" r:id="rId37"/>
    <sheet name="Item 210, 220, pg 37" sheetId="38" r:id="rId38"/>
    <sheet name="Item 230, pg 38" sheetId="39" r:id="rId39"/>
    <sheet name="Item 240 pg 39" sheetId="40" r:id="rId40"/>
    <sheet name="Item 245, pg 40" sheetId="41" r:id="rId41"/>
    <sheet name="Item 250, pg 41" sheetId="42" r:id="rId42"/>
    <sheet name="Item 255, pg 42" sheetId="43" r:id="rId43"/>
    <sheet name="Item 255, pg 43" sheetId="44" r:id="rId44"/>
    <sheet name="Item 255, pg 44" sheetId="45" r:id="rId45"/>
    <sheet name="Item 255, pg 45" sheetId="46" r:id="rId46"/>
    <sheet name="Item 255, pg 46" sheetId="47" r:id="rId47"/>
    <sheet name="Item 255, pg 47" sheetId="48" r:id="rId48"/>
    <sheet name="Item 255, pg 48" sheetId="49" r:id="rId49"/>
    <sheet name="Item 255, pg 49" sheetId="50" r:id="rId50"/>
    <sheet name="Item 260, pg 50" sheetId="51" r:id="rId51"/>
    <sheet name="Item 265, pg 51" sheetId="52" r:id="rId52"/>
    <sheet name="Item 275, pg 52" sheetId="53" r:id="rId53"/>
    <sheet name="Item 275, pg 53" sheetId="54" r:id="rId54"/>
    <sheet name="Item 275, pg 54" sheetId="55" r:id="rId55"/>
    <sheet name="Item 300, pg 55" sheetId="56" r:id="rId56"/>
  </sheets>
  <externalReferences>
    <externalReference r:id="rId59"/>
    <externalReference r:id="rId60"/>
    <externalReference r:id="rId61"/>
    <externalReference r:id="rId62"/>
    <externalReference r:id="rId63"/>
  </externalReferences>
  <definedNames>
    <definedName name="_xlnm.Print_Area" localSheetId="27">'Item 105, pg 27'!$A$1:$J$51</definedName>
    <definedName name="_xlnm.Print_Area" localSheetId="46">'Item 255, pg 46'!$A$1:$L$56</definedName>
  </definedNames>
  <calcPr fullCalcOnLoad="1" iterate="1" iterateCount="100" iterateDelta="0"/>
</workbook>
</file>

<file path=xl/sharedStrings.xml><?xml version="1.0" encoding="utf-8"?>
<sst xmlns="http://schemas.openxmlformats.org/spreadsheetml/2006/main" count="3116" uniqueCount="1003">
  <si>
    <t>Corrugated containers (Must be free of all food contaminates)</t>
  </si>
  <si>
    <t>Aluminum cans and containers only. Cans must be flattened and placed in bin.</t>
  </si>
  <si>
    <t>Food quality tin cans only.</t>
  </si>
  <si>
    <t xml:space="preserve">If recyclable material is found to contain contaminates by inclusion of material not allowed or by </t>
  </si>
  <si>
    <t>scheduled pick-up day they will be transported to the landfill at applicable solid waste collection rates as stated</t>
  </si>
  <si>
    <t>in carriers' tariff.</t>
  </si>
  <si>
    <t>in accordance with Ordinance No. 92-22 of Pierce County.</t>
  </si>
  <si>
    <t>Yard waste service shall be offered in those portions of Pierce County identified in Ordinance No. 92-22 as</t>
  </si>
  <si>
    <t>urban zones.</t>
  </si>
  <si>
    <t>waste and recycling service.</t>
  </si>
  <si>
    <t>Yard waste will be picked up bi-weekly on a year round basis.  Service to be rendered on the same day as solid</t>
  </si>
  <si>
    <t>Carrier shall supply a container that will hold 90 gallons.</t>
  </si>
  <si>
    <t>The term "Yard Waste Collection" shall be understood to mean materials which consist of leaves, brush, tree</t>
  </si>
  <si>
    <t>trimmings, grass clippings, weeds, shrubs, garden waste from vegetable gardens, and other compostable organic</t>
  </si>
  <si>
    <t>materials resulting from landscape pruning and maintenance as generated from residences.  Branches or roots</t>
  </si>
  <si>
    <t>must be smaller than 4 inches in diameter.  Branches and brush must be a length to fit within the closed</t>
  </si>
  <si>
    <t>One 6 yard container for newspaper and mixed paper, four 90 gallon</t>
  </si>
  <si>
    <t>container.  Yard waste does not include stumps, demolition wood, large amounts of dirt, rocks, glass, plastics,</t>
  </si>
  <si>
    <t>fish, bones, or fatty foods such as dairy products and cooking oil.</t>
  </si>
  <si>
    <t xml:space="preserve">If yard waste if found to contain contamination by inclusion of materials not allowed, the container will not be </t>
  </si>
  <si>
    <t>as stated in carriers' tariff.</t>
  </si>
  <si>
    <t>Plastics:</t>
  </si>
  <si>
    <t xml:space="preserve">All grades of plastic will be excepted if the neck of the container is small than </t>
  </si>
  <si>
    <t>accepted.</t>
  </si>
  <si>
    <t>Paper Cartons:</t>
  </si>
  <si>
    <t>cancels yard waste service and then restarts service, at the same address, within 12 months.</t>
  </si>
  <si>
    <t>Item 105 -- Multi-family Service - Monthly Rates (continues on next page)</t>
  </si>
  <si>
    <t>For each additional 25 feet, or fraction of</t>
  </si>
  <si>
    <t>The company may elect to drive in at the rates shown above, except the</t>
  </si>
  <si>
    <t>charge will be limited to one can, unit, mini-can, or micro-mini can.  If cans,</t>
  </si>
  <si>
    <t>units, mini-cans, or micro-mini-cans are carried over 125 feet, but are safely</t>
  </si>
  <si>
    <t>accessible to the company's vehicle, the drive-in charges shown below</t>
  </si>
  <si>
    <t>must be assessed instead.</t>
  </si>
  <si>
    <t>Charge for Drive-ins (per pickup)</t>
  </si>
  <si>
    <t>Drive-in on driveways of over 125 feet,</t>
  </si>
  <si>
    <t>access to a single residence.  If a driveway provides access to multiple</t>
  </si>
  <si>
    <t>Companies will assess the following additional charges when customers request that company personnel provide carry-out service of cans/units not placed at the curb, the alley, or other point where the company's vehicle can be driven to within five feet of the cans/units using improved access roads commonly available for public use.  Driveways are not considered improved access roads commonly available for public use.</t>
  </si>
  <si>
    <t>Item 90 -- Can Carriage -- Special Services</t>
  </si>
  <si>
    <t>Service</t>
  </si>
  <si>
    <t>Stairs or steps -- for each step up or down</t>
  </si>
  <si>
    <t>Overhead obstructions -- for each overhead</t>
  </si>
  <si>
    <t>obstruction less than 8 feet from the ground</t>
  </si>
  <si>
    <t>Sunken or elevated cans/units -- for cans,</t>
  </si>
  <si>
    <t>units, mini-cans, or micro-mini-cans fully</t>
  </si>
  <si>
    <t>or partially underground or over 4 feet above</t>
  </si>
  <si>
    <t>ground, but not involving stairs or steps</t>
  </si>
  <si>
    <t>Item 100 -- Residential Service -- Monthly Rates (continued on next page)</t>
  </si>
  <si>
    <t>Rates in this item apply:</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</si>
  <si>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</si>
  <si>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</si>
  <si>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</si>
  <si>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</si>
  <si>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Rates below apply in the following service area:</t>
  </si>
  <si>
    <t>Number of</t>
  </si>
  <si>
    <t>Units or Type</t>
  </si>
  <si>
    <t>of Containers</t>
  </si>
  <si>
    <t>Frequency</t>
  </si>
  <si>
    <t>Garbage</t>
  </si>
  <si>
    <t>Recycle</t>
  </si>
  <si>
    <t>Yardwaste</t>
  </si>
  <si>
    <t>to the property owner or manager.</t>
  </si>
  <si>
    <t>EOWR=Every Other Week Recycling; MR=Monthly Recycling; List others used by company:</t>
  </si>
  <si>
    <t>Item 100 -- Residential Service -- Monthly Rates (continued from previous page)</t>
  </si>
  <si>
    <t>Note 4:</t>
  </si>
  <si>
    <t>receptacles out for collection.</t>
  </si>
  <si>
    <t>Note 5:</t>
  </si>
  <si>
    <t>For customers on automated service routes:  The company will assess roll-out charges where,</t>
  </si>
  <si>
    <t>due to circumstances outside the control of the driver, the driver is required to move an automated</t>
  </si>
  <si>
    <t>Note 6:</t>
  </si>
  <si>
    <t>The charge for an occasional extra residential bag, can, unit, toter, mini-can, or micro-mini-can</t>
  </si>
  <si>
    <t>on a regular pickup is:</t>
  </si>
  <si>
    <t>Rate per receptacle</t>
  </si>
  <si>
    <t>per pickup</t>
  </si>
  <si>
    <t>32-gallon can or unit</t>
  </si>
  <si>
    <t>Mini-can</t>
  </si>
  <si>
    <t>Micro-minican</t>
  </si>
  <si>
    <t>60-gallon toter</t>
  </si>
  <si>
    <t>90-gallon toter</t>
  </si>
  <si>
    <t>Bag</t>
  </si>
  <si>
    <t>Note 7:</t>
  </si>
  <si>
    <t>Customers may request no more than one pickup per month, on an "on call" basis, at</t>
  </si>
  <si>
    <t>area in which the customer resides.  Note:  If customer requires service to be provided on other</t>
  </si>
  <si>
    <t>Item 100 -- Residential Service -- Monthly Rates (continued)</t>
  </si>
  <si>
    <r>
      <t>Curbside recycling</t>
    </r>
    <r>
      <rPr>
        <sz val="10"/>
        <rFont val="Arial"/>
        <family val="2"/>
      </rPr>
      <t xml:space="preserve"> provisions shown on this page apply only in the following service area:</t>
    </r>
  </si>
  <si>
    <t>Special rules related tor yardwaste program:</t>
  </si>
  <si>
    <t>Lbs</t>
  </si>
  <si>
    <t>per yard</t>
  </si>
  <si>
    <t xml:space="preserve">  1 Yard</t>
  </si>
  <si>
    <t xml:space="preserve">  1.5 Yard</t>
  </si>
  <si>
    <t xml:space="preserve">  2 Yard</t>
  </si>
  <si>
    <t xml:space="preserve">  4 Yard</t>
  </si>
  <si>
    <t xml:space="preserve">  6 Yard</t>
  </si>
  <si>
    <t>Minimum Monthly Charge</t>
  </si>
  <si>
    <t>Permanent Service:  If rent is shown, the rate for the first pickup and each additional pickup must</t>
  </si>
  <si>
    <t>Compaction Ratio 3:1</t>
  </si>
  <si>
    <t>Compaction Ratio 5:1</t>
  </si>
  <si>
    <t>Service Area:</t>
  </si>
  <si>
    <t>Initial Delivery</t>
  </si>
  <si>
    <t>Charge</t>
  </si>
  <si>
    <t>Special Pickup</t>
  </si>
  <si>
    <t>Note 2:</t>
  </si>
  <si>
    <t>Note 3:</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</si>
  <si>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</si>
  <si>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</si>
  <si>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</si>
  <si>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Per pickup</t>
  </si>
  <si>
    <t>Micro-mini-can</t>
  </si>
  <si>
    <t>Customers will receive a wheeled cart with a lid. Items that will be accepted for single-stream recycling include.</t>
  </si>
  <si>
    <t>Cartons as type used for milk and juice.  Juice boxes are not accepted.</t>
  </si>
  <si>
    <t>Item 105 -- Multi-family Service -- Monthly Rates (continued)</t>
  </si>
  <si>
    <t>Item 120 -- Drums</t>
  </si>
  <si>
    <t>Type of Service</t>
  </si>
  <si>
    <t>Rate Per Drum, Per Pickup</t>
  </si>
  <si>
    <t>Regular Route Service</t>
  </si>
  <si>
    <t>Item 130 -- Litter Receptacles and Litter Toters</t>
  </si>
  <si>
    <t>Customer-owned Receptacle</t>
  </si>
  <si>
    <t>Rate Per Receptacle, Per Pickup</t>
  </si>
  <si>
    <t>Size or Type:</t>
  </si>
  <si>
    <t>Company-owned Receptacle:</t>
  </si>
  <si>
    <t>Item 150 -- Loose and Bulky Material</t>
  </si>
  <si>
    <t>Special Trips:  Time rates in Item 160 apply.</t>
  </si>
  <si>
    <t>Bulky Materials</t>
  </si>
  <si>
    <t>Loose material</t>
  </si>
  <si>
    <t>(customer load)</t>
  </si>
  <si>
    <t>(company load)</t>
  </si>
  <si>
    <t>1 to 4 cubic yards</t>
  </si>
  <si>
    <t>Rate per yard</t>
  </si>
  <si>
    <t>Additional cubic</t>
  </si>
  <si>
    <t>yards</t>
  </si>
  <si>
    <t>Minimum Charge</t>
  </si>
  <si>
    <t>Per Pickup</t>
  </si>
  <si>
    <t>Carry Charge</t>
  </si>
  <si>
    <t>Per each 5 ft. over</t>
  </si>
  <si>
    <t>8 feet</t>
  </si>
  <si>
    <t>Item 160 -- Time Rates</t>
  </si>
  <si>
    <t>Rates per hour:</t>
  </si>
  <si>
    <t>Rate Per Hour</t>
  </si>
  <si>
    <t>Each Extra</t>
  </si>
  <si>
    <t>Minimum</t>
  </si>
  <si>
    <t>Truck and Driver</t>
  </si>
  <si>
    <t>Person</t>
  </si>
  <si>
    <t>Type of Equipment ordered</t>
  </si>
  <si>
    <t>Single rear drive axle:</t>
  </si>
  <si>
    <t>Title Page</t>
  </si>
  <si>
    <t>Item Index</t>
  </si>
  <si>
    <t>Taxes Sheet</t>
  </si>
  <si>
    <t>The Carrier shall observe Thanksgiving Day, Christmas Day and New Years Day as the only Holidays that will</t>
  </si>
  <si>
    <t xml:space="preserve">require alternate days.  Service that normally would have been provided on these days will be provided on the </t>
  </si>
  <si>
    <t>first day (including Saturday) following each respective holiday and the day following within the week.</t>
  </si>
  <si>
    <t>MULTI-FAMILY:</t>
  </si>
  <si>
    <t>Non-packer truck………………………..</t>
  </si>
  <si>
    <t>Packer truck……………………………..</t>
  </si>
  <si>
    <t>Drop-box truck…………………………..</t>
  </si>
  <si>
    <t>Tandem rear drive axle:</t>
  </si>
  <si>
    <t>Item 200 -- Containers and/or Drop Boxes -- General Rules</t>
  </si>
  <si>
    <t>the control of the driver, the driver is required to move a container more than five feet, but less than 25 feet,</t>
  </si>
  <si>
    <t>in order to reach the truck.  The charge for this roll-out service is:</t>
  </si>
  <si>
    <t>Charges for automated carts or toters.</t>
  </si>
  <si>
    <t>Item 207 -- Excess Weight -- Rejection of Load, Charges to Transport</t>
  </si>
  <si>
    <t>The company reserves the right to reject pickup of any container, stationary packer, or drop box which, upon</t>
  </si>
  <si>
    <t>reasonable inspection:</t>
  </si>
  <si>
    <t>(1) Appears to be overloaded.</t>
  </si>
  <si>
    <t>(2) Would cause applicable vehicle load limitations to be exceeded;</t>
  </si>
  <si>
    <t>For the purposes of this tariff, the following maximum weights apply:</t>
  </si>
  <si>
    <t>Type/Size of</t>
  </si>
  <si>
    <t>Container, Drop Box,</t>
  </si>
  <si>
    <t>Toter, or Cart</t>
  </si>
  <si>
    <t>Maximum Weight</t>
  </si>
  <si>
    <t>Allowance per</t>
  </si>
  <si>
    <r>
      <t>Receptacle</t>
    </r>
    <r>
      <rPr>
        <sz val="8"/>
        <rFont val="Arial"/>
        <family val="2"/>
      </rPr>
      <t xml:space="preserve"> (in pounds)</t>
    </r>
  </si>
  <si>
    <r>
      <t>Overfilled or overweight, charges if transported.</t>
    </r>
    <r>
      <rPr>
        <sz val="10"/>
        <rFont val="Arial"/>
        <family val="2"/>
      </rPr>
      <t xml:space="preserve">  If the container, drop box, toter, or cart exceeds the</t>
    </r>
  </si>
  <si>
    <t>limits stated above, is filled beyond the marked fill line, or the top is unable to be closed, but the company</t>
  </si>
  <si>
    <t>transports the materials, the following additional charges will apply:</t>
  </si>
  <si>
    <t>$          Per</t>
  </si>
  <si>
    <t>Item 210 -- Washing and Sanitizing Containers and/or Drop Boxes</t>
  </si>
  <si>
    <t xml:space="preserve">        Per Month</t>
  </si>
  <si>
    <t>Drive-in on private roads of over 125 feet,</t>
  </si>
  <si>
    <t>MG</t>
  </si>
  <si>
    <t>Garbage and</t>
  </si>
  <si>
    <t>Recycling</t>
  </si>
  <si>
    <t>Service*</t>
  </si>
  <si>
    <t>other than normal scheduled pickup day, rates for special pickups will apply.</t>
  </si>
  <si>
    <t>customer to sort the material.  If the contaminates or contaminated materials are not removed by the next</t>
  </si>
  <si>
    <t>Check Sheet</t>
  </si>
  <si>
    <t>Index Topic</t>
  </si>
  <si>
    <t>Special rules related to yardwaste program:</t>
  </si>
  <si>
    <t>Mileage charge is in addition to all regular charges.</t>
  </si>
  <si>
    <t xml:space="preserve">area in which the customer resides.  Note:  If customer requires service to be provided on </t>
  </si>
  <si>
    <t>Size or Type of</t>
  </si>
  <si>
    <t>Container or Drop Box</t>
  </si>
  <si>
    <t>Item 220 -- Compactor Rental</t>
  </si>
  <si>
    <t xml:space="preserve">named are for compactors only and do not include drop box or container charges.  See Items 250 and 270 </t>
  </si>
  <si>
    <t>for container charges.</t>
  </si>
  <si>
    <t>Customers must pay the costs of installation.</t>
  </si>
  <si>
    <t>Item 230 -- Disposal Fees</t>
  </si>
  <si>
    <t>Charges in this item apply when other items in the tariff specifically refer to this item.</t>
  </si>
  <si>
    <t>Disposal site (name or location)</t>
  </si>
  <si>
    <t>Type of Material</t>
  </si>
  <si>
    <t>Fee for Disposal</t>
  </si>
  <si>
    <t>State whether fees are per yard, per ton, etc.  Include charges assessed for special commodities (tires,</t>
  </si>
  <si>
    <t xml:space="preserve">appliances, asbestos, etc.) or special conditions at each specific disposal site.  Attach additional </t>
  </si>
  <si>
    <t>Item 240 -- Container Service -- Dumped in Company's Vehicle</t>
  </si>
  <si>
    <t>Non-compacted Material (Company-owned container)</t>
  </si>
  <si>
    <t>Rates stated per container, per pickup</t>
  </si>
  <si>
    <t>Size or Type of Container</t>
  </si>
  <si>
    <t>Monthly Rent (if applicable)</t>
  </si>
  <si>
    <t>First Pickup</t>
  </si>
  <si>
    <t>Each Additional Pickup</t>
  </si>
  <si>
    <t>Special Pickups</t>
  </si>
  <si>
    <t>Temporary Service</t>
  </si>
  <si>
    <t>Pickup Rate</t>
  </si>
  <si>
    <t>Rent Per Calendar Day</t>
  </si>
  <si>
    <t>Rent Per Month</t>
  </si>
  <si>
    <t>____ Yard</t>
  </si>
  <si>
    <t>Permanent Service</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</si>
  <si>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</si>
  <si>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</si>
  <si>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</si>
  <si>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</si>
  <si>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</si>
  <si>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be the same.  If rent is not shown, it is to be included in the rate for the first pickup.</t>
  </si>
  <si>
    <t>Accessorial charges assessed (lids, unlocking, unlatching, etc.)</t>
  </si>
  <si>
    <t>Item 245 -- Container Service -- Dumped in Company's Vehicle</t>
  </si>
  <si>
    <t>Non-compacted Material (Customer-owned container)</t>
  </si>
  <si>
    <t>Includes Commercial Can Service</t>
  </si>
  <si>
    <t>Each Scheduled Pickup</t>
  </si>
  <si>
    <t>32 gal can</t>
  </si>
  <si>
    <t>___ gal. Toter</t>
  </si>
  <si>
    <t>Item 250 -- Container Service -- Dumped in Company's Vehicle</t>
  </si>
  <si>
    <t>Compacted Material (Company-owned container)</t>
  </si>
  <si>
    <t>Compacted Material (Customer-owned container)</t>
  </si>
  <si>
    <t>Item 255 -- Container Service -- Dumped in Company's Vehicle</t>
  </si>
  <si>
    <t>Non-Compacted Material (Company-owned container)</t>
  </si>
  <si>
    <t>Rates stated per drop box, per pickup</t>
  </si>
  <si>
    <t>Rates in this item are subject to disposal fees named in Item 230.</t>
  </si>
  <si>
    <t xml:space="preserve">Note 2:  </t>
  </si>
  <si>
    <t>Rates named in this item apply for all hauls not exceeding 5 miles from the point of pickup</t>
  </si>
  <si>
    <t>Permanent Service:</t>
  </si>
  <si>
    <t>(1) Service is defined as no less than scheduled, once a month pickup, unless local government</t>
  </si>
  <si>
    <t>requires more frequent service, or unless putrescibles are involved.</t>
  </si>
  <si>
    <t>If rent is not shown, it is to be included in the rate for the first pickup.</t>
  </si>
  <si>
    <t>Memorial Day</t>
  </si>
  <si>
    <t>Labor Day</t>
  </si>
  <si>
    <t>Veterans Day</t>
  </si>
  <si>
    <t>Thanksgiving Day</t>
  </si>
  <si>
    <t>a holiday listed above falls on a Saturday, the preceding Friday shall be the legal holiday.</t>
  </si>
  <si>
    <t>When a holiday listed above falls on a Sunday, the following Monday will be observed.  When</t>
  </si>
  <si>
    <t>Per Unit, Per Month</t>
  </si>
  <si>
    <t>Accessorial charges assessed (lids, tarping, unlocking, unlatching, etc.):</t>
  </si>
  <si>
    <t>Non-Compacted Material (Customer-owned container)</t>
  </si>
  <si>
    <t xml:space="preserve">Note 3:  </t>
  </si>
  <si>
    <t xml:space="preserve">Permanent Service is defined as no less than scheduled, once a month pickup, unless local </t>
  </si>
  <si>
    <t>Item 275 -- Drop Box Service -- To Disposal Site and Return</t>
  </si>
  <si>
    <t>Item 300 -- List of Abbreviations and Symbols Used In This Tariff</t>
  </si>
  <si>
    <t>(A) denotes increases</t>
  </si>
  <si>
    <t>(R) denotes decreases</t>
  </si>
  <si>
    <t>(N) denotes new rates, services, or rules</t>
  </si>
  <si>
    <t>*** denotes that material previously shown has been deleted</t>
  </si>
  <si>
    <t>Yd. Or yd. Are abbreviations for yard</t>
  </si>
  <si>
    <t>Cu. Or cu. Are abbreviations for cubic</t>
  </si>
  <si>
    <t>…………..</t>
  </si>
  <si>
    <t>……………</t>
  </si>
  <si>
    <t>……………………………………………………………….</t>
  </si>
  <si>
    <t>……………………….</t>
  </si>
  <si>
    <t>………………………………………………………………………………………….</t>
  </si>
  <si>
    <t>…………………………………………………..</t>
  </si>
  <si>
    <t>……………………………………..</t>
  </si>
  <si>
    <t>Redelivery fees………………………………………………………………………………………………..</t>
  </si>
  <si>
    <t>Refund of prepayments…………………………………………………………………………………………..</t>
  </si>
  <si>
    <t>Residential recycling……………………………………………………………………………………………</t>
  </si>
  <si>
    <t>Residential service…………………………………………………………………………………………….</t>
  </si>
  <si>
    <t>Return trips……………………………………………………………………………………………………….</t>
  </si>
  <si>
    <t>Symbols used in tariff……………………………………………………………………………………………</t>
  </si>
  <si>
    <t>Taxes………………………………………………………………………………………………………………</t>
  </si>
  <si>
    <t>SOLID WASTE, AND IF NOTED, RECYCLING AND YARDWASTE</t>
  </si>
  <si>
    <t>Drop Box Service - Compacted - Company-owned drop box</t>
  </si>
  <si>
    <t>Item 275</t>
  </si>
  <si>
    <t>Loose and/or Bulky Material</t>
  </si>
  <si>
    <t>Roll-Out Charges - Containers, Automated Carts, and Toters</t>
  </si>
  <si>
    <t>…………….</t>
  </si>
  <si>
    <t>……………….</t>
  </si>
  <si>
    <t>Transfer trucks:</t>
  </si>
  <si>
    <t>Dump truck with pup trailer</t>
  </si>
  <si>
    <t>NA</t>
  </si>
  <si>
    <t>4-Axle tractor with end dump trailer</t>
  </si>
  <si>
    <t xml:space="preserve">4-Axle tractor with cargo chassis </t>
  </si>
  <si>
    <t>Material requiring special equipment……………………………………………………………………...….</t>
  </si>
  <si>
    <t>…………...</t>
  </si>
  <si>
    <t>……………..</t>
  </si>
  <si>
    <t>……………...</t>
  </si>
  <si>
    <t>………………</t>
  </si>
  <si>
    <t>Rates named in this tariff cover the collection, transportation, and disposal of solid waste.  When specifically referred to, rates also cover the collection and transportation of recyclable materials and/or yardwaste.</t>
  </si>
  <si>
    <t>than twenty gallons, but not more than thirty-two gallons.  A can may not weigh more</t>
  </si>
  <si>
    <t>that is watertight and has a close-fitting cover.  A mini-can may not hold more</t>
  </si>
  <si>
    <t>Frequency of Service Codes: WG=Weekly Garbage; EOWG-Every Other Week Garbage; MG=Monthly Garbage; WR=Weekly Recycling</t>
  </si>
  <si>
    <t>fee is billed directly to the customer without markup or markdown. See Item 230.</t>
  </si>
  <si>
    <t>COMPACTED MATERIAL:</t>
  </si>
  <si>
    <t>(1) To solid waste collection, curbside recycling (where noted) and yardwaste services (where noted) for</t>
  </si>
  <si>
    <t>Customers will be charged for service requested even if fewer units are picked up on a particular</t>
  </si>
  <si>
    <t>trip.  No credit will be given for partially filled cans.  No credit will be given if customer fails to set</t>
  </si>
  <si>
    <t>Item 205 -- Roll-Out Charges -- Containers, Automated Carts, and Toters</t>
  </si>
  <si>
    <t>(4) Would negatively impact or otherwise damage road surface integrity.</t>
  </si>
  <si>
    <t>(3) Would cause the company to violate load limitations or result in unsafe vehicle operation; and/or</t>
  </si>
  <si>
    <t>sheets as necessary.</t>
  </si>
  <si>
    <t>Item 260 -- Drop Box Service -- To Disposal Site and Return</t>
  </si>
  <si>
    <t>25 feet, add</t>
  </si>
  <si>
    <t>……………………………………………………………………………</t>
  </si>
  <si>
    <t>Bales…………………………………</t>
  </si>
  <si>
    <t>Animals………………………………..</t>
  </si>
  <si>
    <t>Advance billing…………………………</t>
  </si>
  <si>
    <t>Abbreviations used in tariff……………….</t>
  </si>
  <si>
    <t>Container service, compacted, company owned…………………………………………………………..</t>
  </si>
  <si>
    <t>…………………………………………………</t>
  </si>
  <si>
    <t>Container service, non-compacted, company-owned……………….</t>
  </si>
  <si>
    <t>……………………………………</t>
  </si>
  <si>
    <t>……………………………………………………………………………………………………...</t>
  </si>
  <si>
    <t>…………………………………………………………………………………………</t>
  </si>
  <si>
    <t>………………………………………………….</t>
  </si>
  <si>
    <t>E-mail address, if any:</t>
  </si>
  <si>
    <t>(For Official Use Only)</t>
  </si>
  <si>
    <t>Cancels</t>
  </si>
  <si>
    <t>of</t>
  </si>
  <si>
    <t>(Registered trade name of Solid Waste Collection Company)</t>
  </si>
  <si>
    <t>NAMING RATES FOR THE COLLECTION, TRANSPORTATION, AND DISPOSAL OF</t>
  </si>
  <si>
    <t>IN THE FOLLOWING DESCRIBED TERRITORY:</t>
  </si>
  <si>
    <t>Name of person issuing tariff:</t>
  </si>
  <si>
    <t>(Name/Certificate Number of Solid Waste Collection Company)</t>
  </si>
  <si>
    <t>Mailing address of issuer:</t>
  </si>
  <si>
    <t>City, State/Zip Code</t>
  </si>
  <si>
    <r>
      <t>Telephone Number</t>
    </r>
    <r>
      <rPr>
        <sz val="6"/>
        <rFont val="Arial"/>
        <family val="2"/>
      </rPr>
      <t>(including area code)</t>
    </r>
  </si>
  <si>
    <t>FAX number, if any</t>
  </si>
  <si>
    <t>regarding consumer questions and/or</t>
  </si>
  <si>
    <t>complaints should be referred to the</t>
  </si>
  <si>
    <t>following company representative:</t>
  </si>
  <si>
    <t>Name:</t>
  </si>
  <si>
    <t>Title:</t>
  </si>
  <si>
    <t>Phone:</t>
  </si>
  <si>
    <t>E-mail:</t>
  </si>
  <si>
    <t>Fax:</t>
  </si>
  <si>
    <t>Docket No.____________________  Date:_________________________  By:__________________________</t>
  </si>
  <si>
    <t>Issue date:</t>
  </si>
  <si>
    <t>Effective Date:</t>
  </si>
  <si>
    <t>Issued by:</t>
  </si>
  <si>
    <t xml:space="preserve">Official UTC requests for information </t>
  </si>
  <si>
    <t>Tariff No.</t>
  </si>
  <si>
    <t xml:space="preserve">Revised Page No. </t>
  </si>
  <si>
    <t>Company Name/Permit Number:</t>
  </si>
  <si>
    <t>Registered Trade Name(s)</t>
  </si>
  <si>
    <t>Docket No. TG-_________________________  Date: _______________________  By: ___________________</t>
  </si>
  <si>
    <t>Issue Date:</t>
  </si>
  <si>
    <t>Issued By:</t>
  </si>
  <si>
    <t>CHECK SHEET</t>
  </si>
  <si>
    <t>Number</t>
  </si>
  <si>
    <t>Current</t>
  </si>
  <si>
    <t>Revision</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</si>
  <si>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</si>
  <si>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</si>
  <si>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</si>
  <si>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</si>
  <si>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</si>
  <si>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Supplements in Effect</t>
  </si>
  <si>
    <t>Index of Items in This Tariff - see next item for list by topic</t>
  </si>
  <si>
    <t>Item 5</t>
  </si>
  <si>
    <t>Taxes</t>
  </si>
  <si>
    <t>Item 10</t>
  </si>
  <si>
    <t>Application of Rates -- General</t>
  </si>
  <si>
    <t>Item 15</t>
  </si>
  <si>
    <t>Item 16</t>
  </si>
  <si>
    <t>Item 17</t>
  </si>
  <si>
    <t>Item 18</t>
  </si>
  <si>
    <t>Item 20</t>
  </si>
  <si>
    <t>Item 30</t>
  </si>
  <si>
    <t>Item 40</t>
  </si>
  <si>
    <t>Holiday Pickup</t>
  </si>
  <si>
    <t>Change in Pickup Schedule</t>
  </si>
  <si>
    <t>Refunds</t>
  </si>
  <si>
    <t>Billing, Advance Billing, Payment Delinquency Dates, Late Charges</t>
  </si>
  <si>
    <t>Definitions</t>
  </si>
  <si>
    <t>Limitation of Service</t>
  </si>
  <si>
    <t>Material Requiring Special Equipment, Precautions, or Disposal</t>
  </si>
  <si>
    <t>Material Requiring Special Testing and/or Analysis</t>
  </si>
  <si>
    <t>Item 45</t>
  </si>
  <si>
    <t>Item 50</t>
  </si>
  <si>
    <t>Returned Check Charges</t>
  </si>
  <si>
    <t>Item 51</t>
  </si>
  <si>
    <t>Restart Fees</t>
  </si>
  <si>
    <t>Item 52</t>
  </si>
  <si>
    <t>Redelivery Fees</t>
  </si>
  <si>
    <t>Item 60</t>
  </si>
  <si>
    <t>Overtime</t>
  </si>
  <si>
    <t>Item 70</t>
  </si>
  <si>
    <t>Return Trips</t>
  </si>
  <si>
    <t>Item 90</t>
  </si>
  <si>
    <t>Item 80</t>
  </si>
  <si>
    <t>Item 100</t>
  </si>
  <si>
    <t>Item 120</t>
  </si>
  <si>
    <t>Item 130</t>
  </si>
  <si>
    <t>Item 150</t>
  </si>
  <si>
    <t>Item 160</t>
  </si>
  <si>
    <t>Item 202</t>
  </si>
  <si>
    <t>Item 205</t>
  </si>
  <si>
    <t>Item 210</t>
  </si>
  <si>
    <t>Item 220</t>
  </si>
  <si>
    <t>Item 230</t>
  </si>
  <si>
    <t>Item 240</t>
  </si>
  <si>
    <t xml:space="preserve">the base of the container.  Plastic containers that are contaminated with </t>
  </si>
  <si>
    <t>Item 250</t>
  </si>
  <si>
    <t>Item 255</t>
  </si>
  <si>
    <t>Item 260</t>
  </si>
  <si>
    <t>Item 265</t>
  </si>
  <si>
    <t>Item 270</t>
  </si>
  <si>
    <t>Item 300</t>
  </si>
  <si>
    <t>Carryout Service, Drive-Ins</t>
  </si>
  <si>
    <t>Can Carriage, Overhead Obstructions, Sunken or Elevated cans/units</t>
  </si>
  <si>
    <t>Can/Unit Service, Residential - Residential Curbside Recycling - Residential Yardwaste Service</t>
  </si>
  <si>
    <t>Drums</t>
  </si>
  <si>
    <t>Litter Receptacles - Litter Toters</t>
  </si>
  <si>
    <t>Time Rates</t>
  </si>
  <si>
    <t>Application of Container and/or Drop Box Rates - General</t>
  </si>
  <si>
    <t>Excess Weight - Rejection of Load, Charges to Transport</t>
  </si>
  <si>
    <t>Washing and Sanitizing Containers and Drop Boxes</t>
  </si>
  <si>
    <t>Compactor Rental</t>
  </si>
  <si>
    <t>Disposal Fees</t>
  </si>
  <si>
    <t>$        n/a</t>
  </si>
  <si>
    <t>The company will assess roll-out charges where, due</t>
  </si>
  <si>
    <t>to circumstances outside the control of the driver, the driver is required to move an automated cart</t>
  </si>
  <si>
    <t>Compactor</t>
  </si>
  <si>
    <t>Steam Cleaning - All size</t>
  </si>
  <si>
    <t>Washing-All size</t>
  </si>
  <si>
    <t>Sanitizing - All size</t>
  </si>
  <si>
    <t>1 cubic yard</t>
  </si>
  <si>
    <t>3 cubic yard</t>
  </si>
  <si>
    <t>4 cubic yard</t>
  </si>
  <si>
    <t>2 cubic yard</t>
  </si>
  <si>
    <t>LLC dba LRI</t>
  </si>
  <si>
    <t>per Unit</t>
  </si>
  <si>
    <t xml:space="preserve"> per Ton</t>
  </si>
  <si>
    <t>A flat monthly charge, per container, for permanent regularly scheduled customers may be made if computed as</t>
  </si>
  <si>
    <t>described in Item 75.</t>
  </si>
  <si>
    <t>Compaction Ratio 2.25:1</t>
  </si>
  <si>
    <t>Following is a description of the recycling program (type of containers, frequency, etc.).  The program meets</t>
  </si>
  <si>
    <t>Compaction Ratio 4:1</t>
  </si>
  <si>
    <t>Compacted Material with recycling (Customer-owned container)</t>
  </si>
  <si>
    <t xml:space="preserve"> 40 Yard</t>
  </si>
  <si>
    <t xml:space="preserve"> 50 Yard</t>
  </si>
  <si>
    <t xml:space="preserve">  40 Yard</t>
  </si>
  <si>
    <t xml:space="preserve"> 10 Yard</t>
  </si>
  <si>
    <t xml:space="preserve"> 35 Yard</t>
  </si>
  <si>
    <t>Container Service - Non-compacted - Company-owned Container</t>
  </si>
  <si>
    <t>Container Service - Non-compacted - Customer-owned Container</t>
  </si>
  <si>
    <t>Container Service - Compacted - Company-owned Container</t>
  </si>
  <si>
    <t>Container Service - Compacted - Customer-owned Container</t>
  </si>
  <si>
    <t>Drop Box Service - Non-Compacted - Company-owned drop box</t>
  </si>
  <si>
    <t>Drop Box Service - Non-Compacted - Customer-owned drop box</t>
  </si>
  <si>
    <t>Drop Box Service - Compacted - Customer-owned drop box</t>
  </si>
  <si>
    <t>List of Abbreviations and Symbols Used in Tariff</t>
  </si>
  <si>
    <t>Item 207</t>
  </si>
  <si>
    <t>Item 245</t>
  </si>
  <si>
    <t>Index by topic</t>
  </si>
  <si>
    <t>Item No</t>
  </si>
  <si>
    <t>pick-up time, that does not require the special dispatch of a truck.  If a special dispatch</t>
  </si>
  <si>
    <r>
      <t xml:space="preserve">Charges for containers.  </t>
    </r>
    <r>
      <rPr>
        <sz val="10"/>
        <rFont val="Arial"/>
        <family val="2"/>
      </rPr>
      <t>The company will assess roll-out charges where, due to circumstances outside</t>
    </r>
  </si>
  <si>
    <t xml:space="preserve">(3) If rent is shown, the rate for the first pickup and each additional pickup must be the same.  </t>
  </si>
  <si>
    <t>(C) denotes changes in wording, resulting in neither increases or decreases</t>
  </si>
  <si>
    <t xml:space="preserve">Original Title Page  </t>
  </si>
  <si>
    <t>Irmgard R Wilcox</t>
  </si>
  <si>
    <t>PO Box 399</t>
  </si>
  <si>
    <t>Puyallup WA  98371-0158</t>
  </si>
  <si>
    <t>Irmgardw@wcnx.org</t>
  </si>
  <si>
    <t>Supplement No.</t>
  </si>
  <si>
    <t>Revision No.</t>
  </si>
  <si>
    <t xml:space="preserve">Original Page No. </t>
  </si>
  <si>
    <t>Continued on next page</t>
  </si>
  <si>
    <t xml:space="preserve">Continued on next page   </t>
  </si>
  <si>
    <t>Index by topic, continued</t>
  </si>
  <si>
    <t>Item 10 - Application of Rates -- General</t>
  </si>
  <si>
    <t>Title 81.77 of the Revised Code of Washington (RCW) and Chapter 480-70 of the Washington Administrative Code (WAC) govern operations of solid waste collection companies and the tariffs companies must file with the Washington Utilities and Transportation Commission (WUTC).</t>
  </si>
  <si>
    <t>Unless exceptions are shown, all materials must be placed on the same level as the streets or alleys.</t>
  </si>
  <si>
    <t xml:space="preserve">The company may charge additional amounts for disposal fees only when specifically stated in the tariff and </t>
  </si>
  <si>
    <t>separately shown on customer bills.</t>
  </si>
  <si>
    <t>Note 1:  Description/rules related to recycling program are shown on page 23.</t>
  </si>
  <si>
    <t>Note 2:  Description/rules related to yardwaste program are shown on page 24.</t>
  </si>
  <si>
    <t>Item 15 -- Holiday Pickup -- Regularly Scheduled Service</t>
  </si>
  <si>
    <t>When a pickup is missed due to the company's observance of a holiday, the company will provide service,</t>
  </si>
  <si>
    <t>at no additional cost to the customer, on an alternate day.</t>
  </si>
  <si>
    <t>A list of the holidays the company observes is shown in Item 60.</t>
  </si>
  <si>
    <t>For application of rates in this tariff, the company defines alternate day to mean the following:</t>
  </si>
  <si>
    <t>Item 16 -- Change in Pickup Schedule</t>
  </si>
  <si>
    <t xml:space="preserve">When a company changes the pick-up date for its certificate area, or a portion of its certificate area, the </t>
  </si>
  <si>
    <t>company must notify all customers in the affected area of that change.</t>
  </si>
  <si>
    <t>Notice must be made at least seven days before implementation of a new pickup schedule and may be</t>
  </si>
  <si>
    <t>made via mail, personal contact, or by a notice being affixed to the customer's solid waste receptacle.</t>
  </si>
  <si>
    <t>Item 17 -- Refunds</t>
  </si>
  <si>
    <t>Item 18 -- Billing, Advance Billing, and Payment Delinquency Dates</t>
  </si>
  <si>
    <r>
      <t>Billing period.</t>
    </r>
    <r>
      <rPr>
        <sz val="10"/>
        <rFont val="Arial"/>
        <family val="2"/>
      </rPr>
      <t xml:space="preserve">  A company may bill its customers for one, two, or three months of service.</t>
    </r>
  </si>
  <si>
    <r>
      <t>Advance billing and payment delinquency dates.</t>
    </r>
    <r>
      <rPr>
        <sz val="10"/>
        <rFont val="Arial"/>
        <family val="2"/>
      </rPr>
      <t xml:space="preserve">  The following chart defines the maximum period allowed for advance billing and the date when a bill may be considered delinquent:</t>
    </r>
  </si>
  <si>
    <t>Billing Period</t>
  </si>
  <si>
    <t>Maximum advance billing period allowed</t>
  </si>
  <si>
    <t>Delinquency date</t>
  </si>
  <si>
    <t>One month's service</t>
  </si>
  <si>
    <t>(monthly)</t>
  </si>
  <si>
    <t>No advance billing allowed</t>
  </si>
  <si>
    <t>May not be less than</t>
  </si>
  <si>
    <t xml:space="preserve">21 days after the </t>
  </si>
  <si>
    <t>date the bill is mailed</t>
  </si>
  <si>
    <t>Two months' service</t>
  </si>
  <si>
    <t>One month's advance billing allowed</t>
  </si>
  <si>
    <t>May not be until the</t>
  </si>
  <si>
    <t>last day of the</t>
  </si>
  <si>
    <t>second month</t>
  </si>
  <si>
    <t>Three months'</t>
  </si>
  <si>
    <t>service</t>
  </si>
  <si>
    <t>Two month's advance billing allowed</t>
  </si>
  <si>
    <t>third month</t>
  </si>
  <si>
    <t>The billing period chosen by the company operating under this tariff for its residential</t>
  </si>
  <si>
    <t>solid waste accounts is:</t>
  </si>
  <si>
    <t>Item 20 -- Definitions</t>
  </si>
  <si>
    <t>NOTE:  The definitions shown on the first three pages of this item are standard, in most cases prescribed by rule.  Companies may not amend these definitions, except to fill in blanks for maximum weights of various receptacles. Companies wishing to add definitions specific to their company's operations must include those definitions on a separate page, entitled "Company-specific definitions."  A blank sheet is provided for that purpose.</t>
  </si>
  <si>
    <t>Bale:</t>
  </si>
  <si>
    <t>Material compressed by machine and securely tarped or banded.</t>
  </si>
  <si>
    <t>Bulky materials:</t>
  </si>
  <si>
    <t>Empty carriers, cartons, boxes, crates, etc., or materials offered for disposal, all of</t>
  </si>
  <si>
    <t>which may be readily handled without shoveling.</t>
  </si>
  <si>
    <t>Charge:</t>
  </si>
  <si>
    <t>A set flat fee for performing a service.  Or, the result of multiplying a rate for a unit</t>
  </si>
  <si>
    <t>times the number of units transported.</t>
  </si>
  <si>
    <t>Commercial billing:</t>
  </si>
  <si>
    <t>Service billed to a commercial customer or billed to, and paid for, by a property</t>
  </si>
  <si>
    <t>manager or owner rather than a residential tenant.</t>
  </si>
  <si>
    <t>Compactor disconnect/</t>
  </si>
  <si>
    <t>reconnect charge:</t>
  </si>
  <si>
    <t xml:space="preserve">A flat fee established by the solid waste collection company for the service of </t>
  </si>
  <si>
    <t>disconnecting a compactor from a drop box or container before taking it</t>
  </si>
  <si>
    <t>to be dumped, and then reconnecting the compactor when the drop box or container</t>
  </si>
  <si>
    <t>is returned to the customer's site.</t>
  </si>
  <si>
    <t>Gate charge:</t>
  </si>
  <si>
    <t>A flat fee charged for opening, unlocking, or closing gates in order to pick up solid waste.</t>
  </si>
  <si>
    <t>Loose material:</t>
  </si>
  <si>
    <t>Material not set out in bags or containers, including materials that must be shoveled.</t>
  </si>
  <si>
    <t>Multi-family residence:</t>
  </si>
  <si>
    <t>Packer:</t>
  </si>
  <si>
    <t>A device or vehicle specially designed to pack loose materials.</t>
  </si>
  <si>
    <t>Pass through fee:</t>
  </si>
  <si>
    <t>Any structure housing two or more dwelling units.</t>
  </si>
  <si>
    <t>A fee collected by a solid waste collection company on behalf of a third party when the</t>
  </si>
  <si>
    <t>Permanent service:</t>
  </si>
  <si>
    <t>Container and drop-box service provided at the customer's request for more than 90 days.</t>
  </si>
  <si>
    <t>Rate:</t>
  </si>
  <si>
    <t>or the number of times a service is performed to determine a charge.</t>
  </si>
  <si>
    <t xml:space="preserve">        Effective Date:</t>
  </si>
  <si>
    <t xml:space="preserve">      Effective Date:</t>
  </si>
  <si>
    <t xml:space="preserve">               Effective Date:</t>
  </si>
  <si>
    <t xml:space="preserve">       Effective Date:</t>
  </si>
  <si>
    <t xml:space="preserve">            Effective Date:</t>
  </si>
  <si>
    <t xml:space="preserve">             Effective Date:</t>
  </si>
  <si>
    <t xml:space="preserve">    Effective Date:</t>
  </si>
  <si>
    <t>Special Fuel Surcharge</t>
  </si>
  <si>
    <t>Solid waste</t>
  </si>
  <si>
    <t>receptacle:</t>
  </si>
  <si>
    <t>Includes the following items, with the following meanings:</t>
  </si>
  <si>
    <r>
      <t>Automated cart</t>
    </r>
    <r>
      <rPr>
        <sz val="10"/>
        <rFont val="Arial"/>
        <family val="2"/>
      </rPr>
      <t xml:space="preserve"> means a cart designed to be picked up and emptied by mechanical</t>
    </r>
  </si>
  <si>
    <t>means.  The specific type and size are to be defined in rate items.</t>
  </si>
  <si>
    <t>Item 20 -- Definitions, continued</t>
  </si>
  <si>
    <t>receptacle, cont'd:</t>
  </si>
  <si>
    <r>
      <t>Can</t>
    </r>
    <r>
      <rPr>
        <sz val="10"/>
        <rFont val="Arial"/>
        <family val="2"/>
      </rPr>
      <t xml:space="preserve"> means a receptacle made of durable, corrosion-resistant, nonabsorbent material</t>
    </r>
  </si>
  <si>
    <t>that is watertight, and has a close-fitting cover and two handles.  A can holds more</t>
  </si>
  <si>
    <r>
      <t>Cart</t>
    </r>
    <r>
      <rPr>
        <sz val="10"/>
        <rFont val="Arial"/>
        <family val="2"/>
      </rPr>
      <t xml:space="preserve"> means a wheeled plastic container.  A cart may also be referred to as a toter.</t>
    </r>
  </si>
  <si>
    <t>If supplied by a customer, a cart must be compatible with the company's equipment.</t>
  </si>
  <si>
    <t xml:space="preserve">The size and type of cart that is compatible will be established in each company's </t>
  </si>
  <si>
    <t>tariff.</t>
  </si>
  <si>
    <t>cubic yard of solid waste) from which materials are collected by mechanically lifting</t>
  </si>
  <si>
    <t>the receptacle and emptying the contents into the company's vehicle.</t>
  </si>
  <si>
    <r>
      <t>Drop box</t>
    </r>
    <r>
      <rPr>
        <sz val="10"/>
        <rFont val="Arial"/>
        <family val="2"/>
      </rPr>
      <t xml:space="preserve"> means a detachable receptacle used to provide solid waste collection </t>
    </r>
  </si>
  <si>
    <t>service by the receptacle being placed on the company's vehicle by mechanical</t>
  </si>
  <si>
    <t>means and transported to a disposal site.</t>
  </si>
  <si>
    <t>than 45 pounds when filled.</t>
  </si>
  <si>
    <r>
      <t>Drum</t>
    </r>
    <r>
      <rPr>
        <sz val="10"/>
        <rFont val="Arial"/>
        <family val="2"/>
      </rPr>
      <t xml:space="preserve"> means a metal or plastic container of approximately fifty gallon capacity,</t>
    </r>
  </si>
  <si>
    <t>generally used for oils or solvents.  A drum may not weigh more than 50 pounds</t>
  </si>
  <si>
    <t>not weigh more than 50 pounds when filled.</t>
  </si>
  <si>
    <t>hold more than ten gallons.  A micro-mini can may not weigh more than 20</t>
  </si>
  <si>
    <t>than twenty gallons.  A mini-can may not weigh more than 30 pounds when filled.</t>
  </si>
  <si>
    <t>may not weigh more than 45 pounds when filled.</t>
  </si>
  <si>
    <t>Material that has been compressed by any mechanical device either</t>
  </si>
  <si>
    <t>before or after it is placed in the receptacle handled by the collector.</t>
  </si>
  <si>
    <t>and one for brown glass.  (Two yard container and four yard containers</t>
  </si>
  <si>
    <r>
      <t>condominiums, and apartment buildings of less than __</t>
    </r>
    <r>
      <rPr>
        <u val="single"/>
        <sz val="10"/>
        <rFont val="Arial"/>
        <family val="2"/>
      </rPr>
      <t>n/a_</t>
    </r>
    <r>
      <rPr>
        <sz val="10"/>
        <rFont val="Arial"/>
        <family val="0"/>
      </rPr>
      <t>__ residential units, where service is billed</t>
    </r>
  </si>
  <si>
    <t>Aluminum:</t>
  </si>
  <si>
    <t>contamination of materials the containers will not be accepted as recyclable material and will be tagged for the</t>
  </si>
  <si>
    <r>
      <t xml:space="preserve">Yardwaste Service </t>
    </r>
    <r>
      <rPr>
        <sz val="10"/>
        <rFont val="Arial"/>
        <family val="2"/>
      </rPr>
      <t>provisions shown on this page apply only in the following service area:</t>
    </r>
  </si>
  <si>
    <t>Following is a description of the yard waste program (type of containers, frequency, etc.).  Program provided</t>
  </si>
  <si>
    <t>Pierce County as described in Appendix A</t>
  </si>
  <si>
    <t>Appendix A</t>
  </si>
  <si>
    <t>Service Area: Pierce County as described in Appendix A</t>
  </si>
  <si>
    <t>Service Area:   Pierce County as described in Appendix A</t>
  </si>
  <si>
    <t xml:space="preserve">The term "Multi-Family Residences" as defined in the Pierce County </t>
  </si>
  <si>
    <t>accepted as yard waste, but will instead be transported to the landfill at applicable solid waste collection rates</t>
  </si>
  <si>
    <t>yardwaste program are shown on page 24.</t>
  </si>
  <si>
    <t>For customers on automated service routes:  The company will assess  roll-out charges where, due to</t>
  </si>
  <si>
    <t xml:space="preserve">The charge for an occasional extra can, unit, toter, mini-can, or micro-mini-can on a regular </t>
  </si>
  <si>
    <t>pickup is:</t>
  </si>
  <si>
    <t>than normal scheduled pickup day, rates for special pickups, Item 160,  will apply.</t>
  </si>
  <si>
    <t>An additional charge of $.75 per unit will be assessed to all Multi Family complexes who elect not to recycle.</t>
  </si>
  <si>
    <t>Multi-family recycling:</t>
  </si>
  <si>
    <t xml:space="preserve">Regular Route:  </t>
  </si>
  <si>
    <t>Pickup and redelivery charge, per container or drop box if necessary:</t>
  </si>
  <si>
    <t>Monthly rental charge</t>
  </si>
  <si>
    <t xml:space="preserve">Rates in this Item apply to commercial businesses. </t>
  </si>
  <si>
    <t>when filled.</t>
  </si>
  <si>
    <r>
      <t>Litter receptacle</t>
    </r>
    <r>
      <rPr>
        <sz val="10"/>
        <rFont val="Arial"/>
        <family val="2"/>
      </rPr>
      <t xml:space="preserve"> means a container not over sixty-gallon capacity, generally placed</t>
    </r>
  </si>
  <si>
    <t xml:space="preserve">in shopping centers and along streets or highways for litter.  A litter receptacle may </t>
  </si>
  <si>
    <r>
      <t>Micro-mini can</t>
    </r>
    <r>
      <rPr>
        <sz val="10"/>
        <rFont val="Arial"/>
        <family val="2"/>
      </rPr>
      <t xml:space="preserve"> means a can made of durable, corrosion-resistant, nonabsorbent</t>
    </r>
  </si>
  <si>
    <t>pounds when filled.</t>
  </si>
  <si>
    <r>
      <t xml:space="preserve">Mini-can </t>
    </r>
    <r>
      <rPr>
        <sz val="10"/>
        <rFont val="Arial"/>
        <family val="2"/>
      </rPr>
      <t>means a can made of durable, corrosion-resistant, nonabsorbent material</t>
    </r>
  </si>
  <si>
    <t>Compactor rental..............................</t>
  </si>
  <si>
    <t>Billing periods authorized………......</t>
  </si>
  <si>
    <t>Carryout service…………………....</t>
  </si>
  <si>
    <t>Commercial can service…………....</t>
  </si>
  <si>
    <t>Container service, compacted, customer-owned………......</t>
  </si>
  <si>
    <t>Container service, non-compacted, customer-owned….......</t>
  </si>
  <si>
    <t>Containers and/or drop boxes, availability.........................</t>
  </si>
  <si>
    <t>Containers and/or drop boxes, general rules..........................</t>
  </si>
  <si>
    <t>Containers and/or drop boxes, washing and sanitizing...........</t>
  </si>
  <si>
    <t>Credit due the customer…………..........................</t>
  </si>
  <si>
    <t>Damage to customer property…..........................</t>
  </si>
  <si>
    <t>Flat monthly charges........................</t>
  </si>
  <si>
    <t>Holidays observed……...................</t>
  </si>
  <si>
    <t>Late charges……………….................</t>
  </si>
  <si>
    <t>Limitations of service...........................</t>
  </si>
  <si>
    <t>Litter receptacles………….....................</t>
  </si>
  <si>
    <t>Material requiring special disposal…………………….........</t>
  </si>
  <si>
    <t>Material requiring special precautions………………...............</t>
  </si>
  <si>
    <t>Material requiring special testing/analysis…………..................</t>
  </si>
  <si>
    <t>Excess weight, rejection of load, charges to transport ........</t>
  </si>
  <si>
    <t>Drop-box service, non-compacted, customer-owned…….....</t>
  </si>
  <si>
    <t>Tariff No. 25</t>
  </si>
  <si>
    <t xml:space="preserve">Two months' service </t>
  </si>
  <si>
    <t xml:space="preserve"> 45 Yard</t>
  </si>
  <si>
    <t>__ Yard</t>
  </si>
  <si>
    <t>Drop-box service, non-compacted, company-owned…….......</t>
  </si>
  <si>
    <t>Drop-box service, compacted, customer-owned………........</t>
  </si>
  <si>
    <t>Drop-box service, compacted, company-owned………........</t>
  </si>
  <si>
    <t>Delinquency dates……........................</t>
  </si>
  <si>
    <t>Disposal fees………............................</t>
  </si>
  <si>
    <t>Drive-in service……….........................</t>
  </si>
  <si>
    <t>Missed pickups, weather or road conditions..................</t>
  </si>
  <si>
    <t>Returned checks……................</t>
  </si>
  <si>
    <t>Overhead obstructions………………………………………….............</t>
  </si>
  <si>
    <t>Over-sized units………………………………………………………………….............</t>
  </si>
  <si>
    <t>Overtime……………………………………………………………………………………………….............</t>
  </si>
  <si>
    <t>Over-weight units…………………………………………………………………………………………..........</t>
  </si>
  <si>
    <t>Refund of overcharges……………………………………………………………………………………….......</t>
  </si>
  <si>
    <t>Refunds………………………………………………………………………………………………………........</t>
  </si>
  <si>
    <t>Refusal to make pickup…………………………………………………………………………………….......</t>
  </si>
  <si>
    <t>Residential yardwaste………………………………………………………………………………………….....</t>
  </si>
  <si>
    <t>Roll-out charges……………………………………………………………………………………………………...........</t>
  </si>
  <si>
    <t>Stairs or steps……………………………………………………………………………………………………...............</t>
  </si>
  <si>
    <t>Sunken or elevated cans/units…………………………………………………………………………………..............</t>
  </si>
  <si>
    <t>Time rates……………………………………………………………………………………………………………..........</t>
  </si>
  <si>
    <t>No additional charge will be assessed to customers for overtime or holiday work performed solely for the</t>
  </si>
  <si>
    <t>and sanitizing service at the following rates:</t>
  </si>
  <si>
    <t xml:space="preserve">Upon customer request or as required by local or State health or solid waste rules, the company will provide washing </t>
  </si>
  <si>
    <t>Customers must pay the following additional charges for compactors furnished by the company. Charges</t>
  </si>
  <si>
    <t>Note 1:</t>
  </si>
  <si>
    <t xml:space="preserve">The charge included in this rate for yardwaste is $N/A.  Description/rules related to </t>
  </si>
  <si>
    <t>Recycling credit/debit (if applicable):  Customers receiving service will receive a commodity</t>
  </si>
  <si>
    <t>annually using the deferred accounting method.</t>
  </si>
  <si>
    <t>circumstances outside the control of the driver, the driver is required to move an automated cart or</t>
  </si>
  <si>
    <t xml:space="preserve">Yard Waste </t>
  </si>
  <si>
    <t>Flat Monthly Charge</t>
  </si>
  <si>
    <t>Flat monthly charges apply as defined in Item 75.</t>
  </si>
  <si>
    <t>Flat monthly charge may be assessed as defined in Item 75 and Item 80 for each weekly pickup.</t>
  </si>
  <si>
    <t>Flat monthly charges will be assessed as defined in Item 75.</t>
  </si>
  <si>
    <t>Item 265 -- Drop Box Service -- To Disposal Site and Return</t>
  </si>
  <si>
    <t>government ordinances require more frequent service or unless putrescibles are involved.</t>
  </si>
  <si>
    <r>
      <t>Recycling bin or container</t>
    </r>
    <r>
      <rPr>
        <sz val="10"/>
        <rFont val="Arial"/>
        <family val="2"/>
      </rPr>
      <t xml:space="preserve"> means a bin or container designed or designated for the</t>
    </r>
  </si>
  <si>
    <t>collection of recyclables.  The size and type of recycling bin or container will be</t>
  </si>
  <si>
    <t>established in each company's tariff.</t>
  </si>
  <si>
    <r>
      <t>Container</t>
    </r>
    <r>
      <rPr>
        <sz val="10"/>
        <rFont val="Arial"/>
        <family val="2"/>
      </rPr>
      <t xml:space="preserve"> means a detachable receptacle (normally designed to hold at least a</t>
    </r>
  </si>
  <si>
    <t xml:space="preserve">material that is watertight and has a close-fitting cover.  A micro-mini can may not </t>
  </si>
  <si>
    <r>
      <t>Toter</t>
    </r>
    <r>
      <rPr>
        <sz val="10"/>
        <rFont val="Arial"/>
        <family val="2"/>
      </rPr>
      <t xml:space="preserve"> means a wheeled plastic container.  A toter may also be referred to as a cart.  If</t>
    </r>
  </si>
  <si>
    <t>size and type of toter that is compatible will be established in each company's tariff.</t>
  </si>
  <si>
    <r>
      <t>Unit</t>
    </r>
    <r>
      <rPr>
        <sz val="10"/>
        <rFont val="Arial"/>
        <family val="2"/>
      </rPr>
      <t xml:space="preserve"> means a receptacle made of durable, corrosion-resistant, nonabsorbent material,</t>
    </r>
  </si>
  <si>
    <t>that is watertight, and has a close-fitting cover and two handles.  A unit holds more</t>
  </si>
  <si>
    <t>than twenty gallons, but not more than thirty-two gallons or four cubic feet.  A unit</t>
  </si>
  <si>
    <t>Where agreed upon between the company and the customer, and where allowable</t>
  </si>
  <si>
    <t>under local ordinance, a box, carton, cardboard barrel, or other suitable container</t>
  </si>
  <si>
    <t>may be substituted for a solid waste can, for a single pick-up that includes removal</t>
  </si>
  <si>
    <t xml:space="preserve">of the container, if it meets the size and weight limits established in the company's </t>
  </si>
  <si>
    <r>
      <t>Yardwaste bin or container</t>
    </r>
    <r>
      <rPr>
        <sz val="10"/>
        <rFont val="Arial"/>
        <family val="2"/>
      </rPr>
      <t xml:space="preserve"> means a bin or container specifically designed or</t>
    </r>
  </si>
  <si>
    <t>designated for the collection of yardwaste.  Each company's tariff will refer to a</t>
  </si>
  <si>
    <t>specific type of yardwaste bin or container to be used in a service area.  The type,</t>
  </si>
  <si>
    <t>size, weight, etc., of this type of bin or container will often be set by local</t>
  </si>
  <si>
    <t>government plans or ordinances.</t>
  </si>
  <si>
    <t>Special pick-up:</t>
  </si>
  <si>
    <t>A pick-up requested by the customer at a time other than the regularly scheduled</t>
  </si>
  <si>
    <t>is required, the company will assess time rates established in the company's tariff.</t>
  </si>
  <si>
    <t>Supplement:</t>
  </si>
  <si>
    <t>Up to 8 yds.</t>
  </si>
  <si>
    <t>Over 8 yds.</t>
  </si>
  <si>
    <t>A page added to the beginning of a tariff, normally to cover emergency, temporary,</t>
  </si>
  <si>
    <t>or special situations.  An example is a page issued to show a special surcharge</t>
  </si>
  <si>
    <t>imposed by a city.</t>
  </si>
  <si>
    <t>Temporary service:</t>
  </si>
  <si>
    <t>Temporary service means providing container or drop-box service at the customer's</t>
  </si>
  <si>
    <t>request, for a period of ninety days or less.</t>
  </si>
  <si>
    <t>Unlatching:</t>
  </si>
  <si>
    <t>Another term for a gate charge.  A flat fee imposed by a solid waste collection</t>
  </si>
  <si>
    <t>company when the company's personnel must unlatch a gate or door to perform</t>
  </si>
  <si>
    <t>pickup service.</t>
  </si>
  <si>
    <t>Unlocking:</t>
  </si>
  <si>
    <t>A flat fee imposed by a solid waste collection company when the company's personnel</t>
  </si>
  <si>
    <t>supplied by customer, a toter must be compatible with the company's equipment.  The</t>
  </si>
  <si>
    <t>must unlock padlocks or other locking devices to perform pickup services.</t>
  </si>
  <si>
    <t>A price per unit or per service.  A rate is multiplied times the number of units transported</t>
  </si>
  <si>
    <t>Company-specific definitions:</t>
  </si>
  <si>
    <t>Item 30 -- Limitations of Service</t>
  </si>
  <si>
    <t>Item 40 -- Material Requiring Special Equipment, Precautions, or Disposal</t>
  </si>
  <si>
    <t>Item 45 -- Material Requiring Special Testing and/or Analysis</t>
  </si>
  <si>
    <t>Item 50 -- Returned Check Charges</t>
  </si>
  <si>
    <r>
      <t>Returned Check Charge.</t>
    </r>
    <r>
      <rPr>
        <sz val="10"/>
        <rFont val="Arial"/>
        <family val="2"/>
      </rPr>
      <t xml:space="preserve">  If a customer pays with a check, and the customer's bank refuses to honor</t>
    </r>
  </si>
  <si>
    <t>Item 51 -- Restart Fees</t>
  </si>
  <si>
    <t>Item 52 -- Redelivery Fees</t>
  </si>
  <si>
    <t>Item 55 -- Over-sized or Over-weight Cans or Units</t>
  </si>
  <si>
    <t>or micro-mini-can) which, upon reasonable inspection exceeds the size and weight limits shown in Item 20.</t>
  </si>
  <si>
    <t xml:space="preserve">The company reserves the right to reject pickup of any residential receptacle (can, unit, bag, mini-can, or </t>
  </si>
  <si>
    <t>If the receptacle exceeds the size and/or limits stated in Item 20, is overfilled,</t>
  </si>
  <si>
    <t>the following additional charges will apply.</t>
  </si>
  <si>
    <t>or the top is unable to be closed, but the company transports the materials,</t>
  </si>
  <si>
    <t>NOTE:</t>
  </si>
  <si>
    <t>NOTE: For charges applying on overweight toters, carts, containers, or drop boxes see item 207.</t>
  </si>
  <si>
    <t>Item 60 -- Overtime Periods</t>
  </si>
  <si>
    <t>Companies will assess additional charges when providing services, at customer request, during overtime</t>
  </si>
  <si>
    <t>periods.  Overtime periods include Saturdays, Sundays, and the following holidays:</t>
  </si>
  <si>
    <t>Time is to be recorded to the nearest increment of 15 minutes from the time the company's vehicle leaves</t>
  </si>
  <si>
    <t>the terminal until the time it returns to the terminal.</t>
  </si>
  <si>
    <t>company's convenience.</t>
  </si>
  <si>
    <t>Charge per hour:</t>
  </si>
  <si>
    <t>$</t>
  </si>
  <si>
    <r>
      <t xml:space="preserve">Late  Charges.  </t>
    </r>
    <r>
      <rPr>
        <sz val="10"/>
        <rFont val="Arial"/>
        <family val="2"/>
      </rPr>
      <t xml:space="preserve">A late charge will be added for any account which remains unpaid at the time of the next regular billing </t>
    </r>
  </si>
  <si>
    <t>in the amount of 1% minimum $1.00.</t>
  </si>
  <si>
    <t>Minimum charge:</t>
  </si>
  <si>
    <t>Item 70 -- Return Trips</t>
  </si>
  <si>
    <t>When a company is required to make a return trip, that does not require the special dispatch of a truck,</t>
  </si>
  <si>
    <t>to pick up material that was unavailable for collection for reasons under the control of the customer, the</t>
  </si>
  <si>
    <t>following additional charges, per pickup, will apply:</t>
  </si>
  <si>
    <t>Type of receptacle</t>
  </si>
  <si>
    <t>Rate for Return Trip</t>
  </si>
  <si>
    <t xml:space="preserve"> </t>
  </si>
  <si>
    <t>Can, unit, mini-can, or micro-mini-can</t>
  </si>
  <si>
    <t>Drum</t>
  </si>
  <si>
    <t>Bale</t>
  </si>
  <si>
    <t>Litter Receptacle</t>
  </si>
  <si>
    <t>Drop Box</t>
  </si>
  <si>
    <t>Container</t>
  </si>
  <si>
    <t>Other</t>
  </si>
  <si>
    <t>………….</t>
  </si>
  <si>
    <t>NOTE: Return trips requiring the special dispatch of a truck are considered special pickups and are charged</t>
  </si>
  <si>
    <t xml:space="preserve"> 20 Yard</t>
  </si>
  <si>
    <t xml:space="preserve"> 25 Yard</t>
  </si>
  <si>
    <t xml:space="preserve"> 30 Yard</t>
  </si>
  <si>
    <t>mile.  Mileage charge is in addition to all regular charges.</t>
  </si>
  <si>
    <t>for under the provisions of Item 160 (Time Rates).</t>
  </si>
  <si>
    <t>Item 75 -- Flat Monthly Charges</t>
  </si>
  <si>
    <t>Item 80 -- Carry-out Service, Drive-Ins</t>
  </si>
  <si>
    <t>Rate</t>
  </si>
  <si>
    <t>Residential</t>
  </si>
  <si>
    <t>Commercial</t>
  </si>
  <si>
    <t>Charge for Carry-outs</t>
  </si>
  <si>
    <t>Per Unit, Per Pickup</t>
  </si>
  <si>
    <t>Cans, units, mini-cans, or micro-mini cans</t>
  </si>
  <si>
    <t>that must be carried out over 5 feet, but</t>
  </si>
  <si>
    <t>not over 25 feet.</t>
  </si>
  <si>
    <t>Ordinance Number 91-86 shall mean commercially-billed residential</t>
  </si>
  <si>
    <t>mobile home parks.  Multi family rates will apply to commercially billed</t>
  </si>
  <si>
    <t>manager.</t>
  </si>
  <si>
    <t>where service is billed to and paid by the residential property owner or</t>
  </si>
  <si>
    <t xml:space="preserve">homes, duplexes, apartments, mobile homes, condominiums, etc., </t>
  </si>
  <si>
    <t>RECYCLING STATIONS:</t>
  </si>
  <si>
    <t>toters-one for aluminum and tin, one for clear glass, one for green glass,</t>
  </si>
  <si>
    <t>may be substituted for toters governed by need or space availability)</t>
  </si>
  <si>
    <t>New Years Day (January 1)</t>
  </si>
  <si>
    <t>Independence Day (July 4)</t>
  </si>
  <si>
    <t>Christmas Day (December 25)</t>
  </si>
  <si>
    <t>$ n/a</t>
  </si>
  <si>
    <t>n/a</t>
  </si>
  <si>
    <t xml:space="preserve">Curbside recycling: </t>
  </si>
  <si>
    <t>See definition Item 100 Residential Service</t>
  </si>
  <si>
    <t>Yardwaste:</t>
  </si>
  <si>
    <t>Item 105 -- Multi-family Service - Monthly Rates (continued from previous page)</t>
  </si>
  <si>
    <t xml:space="preserve">Rates in this Item will apply to commercially billed mobile home courts where service is billed and paid by the </t>
  </si>
  <si>
    <t>property owner/manager.</t>
  </si>
  <si>
    <t>first pickup per month</t>
  </si>
  <si>
    <t xml:space="preserve">  </t>
  </si>
  <si>
    <t>Rate per receptacle,</t>
  </si>
  <si>
    <t xml:space="preserve">   additional pickup </t>
  </si>
  <si>
    <t>per month</t>
  </si>
  <si>
    <t>Customers electing not to recycle will be charged an additional $.75 per unit per month.</t>
  </si>
  <si>
    <t>Item 105 -- Multi-Family Container Service -- Dumped in Company's Vehicle</t>
  </si>
  <si>
    <t>The commodity price adjustment will be adjusted annually using the deferred accounting method.</t>
  </si>
  <si>
    <t xml:space="preserve">Item 105 -- Multi-family Service -- Monthly Rates </t>
  </si>
  <si>
    <t xml:space="preserve">Non-compacted Recycling Material </t>
  </si>
  <si>
    <t>Multi-family residential rates per container for garbage customers using drop box service</t>
  </si>
  <si>
    <t>90 gal toter</t>
  </si>
  <si>
    <t>Number of Receptacles</t>
  </si>
  <si>
    <t>Frequency of pickup</t>
  </si>
  <si>
    <t>P</t>
  </si>
  <si>
    <t>Rent per day</t>
  </si>
  <si>
    <t>Rent per month</t>
  </si>
  <si>
    <t>Pickup Charge</t>
  </si>
  <si>
    <t>(See notes 1, 2 &amp; 3)</t>
  </si>
  <si>
    <t>Special Pickup Charge</t>
  </si>
  <si>
    <t>Frequency of Service Codes: W=Weekly; EOW-Every Other Week; M=Monthly; P=Per Pickup</t>
  </si>
  <si>
    <t>A charge of $2.85 per residential living unit will be assessed to the owner/manager of a Multi-Family</t>
  </si>
  <si>
    <t>complex who are on irregular garbage service who do not elect to recycle.</t>
  </si>
  <si>
    <t>Item 105 -- Multi-family Service  (continued)</t>
  </si>
  <si>
    <t>Item 5 -- Application of Rates -- Taxes</t>
  </si>
  <si>
    <t>Entity imposing tax:</t>
  </si>
  <si>
    <t>Ordinance number:</t>
  </si>
  <si>
    <t>Amount of tax:</t>
  </si>
  <si>
    <t>Application (Commodities and territory)</t>
  </si>
  <si>
    <t xml:space="preserve">         Effective Date:</t>
  </si>
  <si>
    <t>accordance with Ordinance No. 91-86 Pierce County.</t>
  </si>
  <si>
    <t>Recycling Stations</t>
  </si>
  <si>
    <t>Recycling only</t>
  </si>
  <si>
    <t>One can</t>
  </si>
  <si>
    <t>Two cans</t>
  </si>
  <si>
    <t>Three Cans</t>
  </si>
  <si>
    <t>WG-R</t>
  </si>
  <si>
    <t>WG-NR</t>
  </si>
  <si>
    <t>EOWR</t>
  </si>
  <si>
    <t xml:space="preserve">      n/a</t>
  </si>
  <si>
    <t>Four cans</t>
  </si>
  <si>
    <t>Five cans</t>
  </si>
  <si>
    <t>Six cans</t>
  </si>
  <si>
    <t>R=with recycling, NR=non Recycling</t>
  </si>
  <si>
    <t>$n/a</t>
  </si>
  <si>
    <t>Yard Waste-32 gal unit</t>
  </si>
  <si>
    <t>Residential curbside recycling will be picked up bi-weekly on a year round basis.  Service rendered on the  same</t>
  </si>
  <si>
    <t>day as solid waste collection.</t>
  </si>
  <si>
    <t>Newspaper:</t>
  </si>
  <si>
    <t>Mixed Paper:</t>
  </si>
  <si>
    <t>Cardboard:</t>
  </si>
  <si>
    <t>Metal Containers:</t>
  </si>
  <si>
    <t>Includes only newspaper and catalogs made out of newsprint.</t>
  </si>
  <si>
    <t>Revised Page No.</t>
  </si>
  <si>
    <t xml:space="preserve">           Revised Page No.</t>
  </si>
  <si>
    <t>Note 3:  Customers will be charged for service requested even if fewer units are picked up on a particular trip.</t>
  </si>
  <si>
    <t xml:space="preserve">             No Credit will be given for partially filled cans.  No credit will be given if customers fail to set</t>
  </si>
  <si>
    <t xml:space="preserve">             receptacles out for collection. </t>
  </si>
  <si>
    <t>cart or toter more than 5 feet in order to reach the truck.  The charge for this roll-out</t>
  </si>
  <si>
    <t>service is: (see Item 205) per cart or toter, per pickup.</t>
  </si>
  <si>
    <t xml:space="preserve">     Revised page No.</t>
  </si>
  <si>
    <t>Recycl only</t>
  </si>
  <si>
    <t xml:space="preserve">      Revised Page No.</t>
  </si>
  <si>
    <t>toter more than 5 feet in order to reach the truck.  The charge for this roll-out service is: (see Item 205)</t>
  </si>
  <si>
    <t xml:space="preserve">   Revised Page No.</t>
  </si>
  <si>
    <t>Lost Containers:*</t>
  </si>
  <si>
    <t>If a container is not ready and the driver must standby, the hourly rate in 15 minute</t>
  </si>
  <si>
    <t>increments shall apply.</t>
  </si>
  <si>
    <t xml:space="preserve">*Lost container charge will apply if hauler is unable to retrieve a container from a stopped customer.  </t>
  </si>
  <si>
    <t xml:space="preserve"> Charge will be reversed if container is subsequently retrieved within 45-days after charge is applied. </t>
  </si>
  <si>
    <t>Docket No. TG-____________________  Date: ________________  By: ___________________</t>
  </si>
  <si>
    <t xml:space="preserve">Note 3: </t>
  </si>
  <si>
    <t xml:space="preserve">increments shall apply. </t>
  </si>
  <si>
    <t xml:space="preserve">*Lost container charge will apply if hauler is unable to retrieve a container from a stopped customer.  Charge </t>
  </si>
  <si>
    <t xml:space="preserve"> will be reversed if container is subsequently retrieved within 45-days after charge is applied. </t>
  </si>
  <si>
    <t xml:space="preserve">     Effective Date:</t>
  </si>
  <si>
    <t>Revised page No.</t>
  </si>
  <si>
    <t xml:space="preserve">A flat monthly charge, per container, for permanent regularly scheduled customers may be made if computed </t>
  </si>
  <si>
    <t>as described in Item 75.</t>
  </si>
  <si>
    <t xml:space="preserve">  3 Yard</t>
  </si>
  <si>
    <t xml:space="preserve">    Revised Page No.</t>
  </si>
  <si>
    <t xml:space="preserve">                  Effective Date:</t>
  </si>
  <si>
    <t>units, commercially-billed Multi family complexes, condominiums and</t>
  </si>
  <si>
    <t>Companies assessing restart fees must  describe when the fees apply, and must state the amount</t>
  </si>
  <si>
    <t>of the fees in this item.</t>
  </si>
  <si>
    <t>to re-establish service after the past due amount has been paid.</t>
  </si>
  <si>
    <t xml:space="preserve">canceled for any reason, including but not limited to removal of the cart for non-payment, contaminated </t>
  </si>
  <si>
    <t>load removal and/or customer requests.</t>
  </si>
  <si>
    <t>Washington's Birthday</t>
  </si>
  <si>
    <t>Recycling Carts</t>
  </si>
  <si>
    <t>Yard Waste Toter</t>
  </si>
  <si>
    <t>Recycling Containers</t>
  </si>
  <si>
    <t>but less than 250 feet, add</t>
  </si>
  <si>
    <t>Drive-in on driveways/private roads of over 250 feet,</t>
  </si>
  <si>
    <t>but less than 1/10 mile, add</t>
  </si>
  <si>
    <t>For each 1/10 mile over 1/10 mile, add</t>
  </si>
  <si>
    <t>Applies to Curbside Recycling and Yard Waste:</t>
  </si>
  <si>
    <t>Drive-in on driveways</t>
  </si>
  <si>
    <t>Drive-in on privat roads</t>
  </si>
  <si>
    <t xml:space="preserve">Note:  </t>
  </si>
  <si>
    <t>For the purpose of assessing drive-in fees, a driveway is defined as providing</t>
  </si>
  <si>
    <t xml:space="preserve">residences or accounts, no drive-in fees will be assessed, unless service is </t>
  </si>
  <si>
    <t>provided to multiple customers via primitive private road, in which case each</t>
  </si>
  <si>
    <t xml:space="preserve">A "primitive" road is defined as a road in which a garbage truck is unable to </t>
  </si>
  <si>
    <t>drive safely at a speed greater than five miles per hour.</t>
  </si>
  <si>
    <t>price adjustment will be adjusted annually using the deferred accounting method.</t>
  </si>
  <si>
    <t xml:space="preserve">all requirements of RCW 81.77.185 in accordance with Ordinance No. 2004-64 of Pierce County.  </t>
  </si>
  <si>
    <t>All other paper products, including magazines and catalogs.</t>
  </si>
  <si>
    <t>motor oil or other hazardous materials, such as pesticides, will not be</t>
  </si>
  <si>
    <t>metal, concrete, sheetrock, asphalt or any other non-organic land clearing debris nor any food such as meat,</t>
  </si>
  <si>
    <t xml:space="preserve"> Effective Date: </t>
  </si>
  <si>
    <t>per cart or toter, per pickup.</t>
  </si>
  <si>
    <t>Provisions apply only in the following service area:</t>
  </si>
  <si>
    <t>Following is a description of the recycling program (type of container, frequency, etc.).  Program provided in</t>
  </si>
  <si>
    <t>One 6 yard container and four 90-gallon toters.</t>
  </si>
  <si>
    <t xml:space="preserve">Stations must provide residents with adequate recycling service based on </t>
  </si>
  <si>
    <t>Material accepted are: News paper, mixed paper, phone books, cereal boxes,</t>
  </si>
  <si>
    <t>paper milk-style cartons, corrugated cardboard (OCC), aluminum, metal cans,</t>
  </si>
  <si>
    <t xml:space="preserve">(Two yard containers and four yard containers may be substituted </t>
  </si>
  <si>
    <t>governed by need or space availability).</t>
  </si>
  <si>
    <t>the number of units at the property.</t>
  </si>
  <si>
    <t>tin, polyethylene (PET), and mixed plastics-neck must be smaller than the base.</t>
  </si>
  <si>
    <t>or toter more than 5 feet in order to reach the truck.  The charge for this roll-out service is:</t>
  </si>
  <si>
    <t xml:space="preserve"> Effective Date:</t>
  </si>
  <si>
    <t xml:space="preserve">(2) If a drop box is retained by a customer for a full month and no pickups are ordered, a </t>
  </si>
  <si>
    <t>Tarping</t>
  </si>
  <si>
    <t xml:space="preserve">per haul </t>
  </si>
  <si>
    <t>Accessorial charges assessed (lids, unlocking, unlatching, disconnect/reconnect, etc.)</t>
  </si>
  <si>
    <t xml:space="preserve">    Yard</t>
  </si>
  <si>
    <t xml:space="preserve">        Yard</t>
  </si>
  <si>
    <t xml:space="preserve">  Yard</t>
  </si>
  <si>
    <t xml:space="preserve">minimum charge at the rate of the first pickup will be assessed. </t>
  </si>
  <si>
    <t>Disconnect/Reconnect</t>
  </si>
  <si>
    <t xml:space="preserve">  Effective Date:</t>
  </si>
  <si>
    <t>Docket No. TG-__________________  Date: _________________  By: ___________________</t>
  </si>
  <si>
    <t xml:space="preserve"> 15 Yard</t>
  </si>
  <si>
    <t>10 Yard</t>
  </si>
  <si>
    <t>20 Yard</t>
  </si>
  <si>
    <t>25 Yard</t>
  </si>
  <si>
    <t>30 Yard</t>
  </si>
  <si>
    <t>40 Yard</t>
  </si>
  <si>
    <t>50 Yard</t>
  </si>
  <si>
    <t>per haul</t>
  </si>
  <si>
    <t>Tariff No. 26</t>
  </si>
  <si>
    <t>(360) 832-2897</t>
  </si>
  <si>
    <t>(360) 832-8749</t>
  </si>
  <si>
    <t>Mark Gingrich</t>
  </si>
  <si>
    <t>Operations Manager</t>
  </si>
  <si>
    <t>(253) 922-6682</t>
  </si>
  <si>
    <t>markgi@wcnx.org</t>
  </si>
  <si>
    <t>Customers receiving service will receive a commodity price adjustment of $4.81 credit per month.  The commodity</t>
  </si>
  <si>
    <t>Recycling service rates on this page expire on: February 28, 2014</t>
  </si>
  <si>
    <t xml:space="preserve">price adjustment of $4.81 credit per month.  The commodity price adjustment will be adjusted </t>
  </si>
  <si>
    <t>Recycling rates on this page expire: February 28, 2014</t>
  </si>
  <si>
    <t>Recycling credit/debit (if applicable): Customers receiving service will receive a commodity</t>
  </si>
  <si>
    <t>price adjustment of $4.81 credit per month.  The commodity price adjustment will be adjusted</t>
  </si>
  <si>
    <t>Customers receiving service will receive a commodity price adjustment of $2.08 credit per yard per pick-up,</t>
  </si>
  <si>
    <t>Recycling credit/debit (if applicable) included in this rate is:  $2.08 credit per yard, per pickup.</t>
  </si>
  <si>
    <t>Customers receiving service will receive a commodity price adjustment of $2.08 credit per yard per pick-up.</t>
  </si>
  <si>
    <t>Recycling rates on this page expire on: February 28, 2014</t>
  </si>
  <si>
    <t>Recycling rates on this page expire on: Febraury 28, 2014</t>
  </si>
  <si>
    <t>American Disposal Co., Inc. G-87</t>
  </si>
  <si>
    <t>that check, the customer will be assessed a return check charge in the amount of $20.69 (A).</t>
  </si>
  <si>
    <t xml:space="preserve">If an account has been stopped due to non-payment, a $10.65 (A) restart fee will  be assessed </t>
  </si>
  <si>
    <t>The carrier will assess a charge of $17.92 (A)  per redelivery of the yard waste toter when a customer</t>
  </si>
  <si>
    <t xml:space="preserve">The carrier will assess a charge of $21.58 (A) per redelivery of the recycling cart when services are </t>
  </si>
  <si>
    <t>$7.58 (A)  per dump.</t>
  </si>
  <si>
    <t>(A)</t>
  </si>
  <si>
    <t xml:space="preserve">residential customer shall be charged $4.62 (A) per month. </t>
  </si>
  <si>
    <t>$0.80 (A)</t>
  </si>
  <si>
    <t>$0.18 (A)</t>
  </si>
  <si>
    <t>$12.83 (A) per can/unit.  Service will be rendered on the normal scheduled pickup day for the</t>
  </si>
  <si>
    <t>$18.21 (A) per can/unit.  Service will be rendered on the normal scheduled pickup day for the</t>
  </si>
  <si>
    <t>Above rates include $9.35 (A) per yard, per pick-up for recycling service.</t>
  </si>
  <si>
    <t xml:space="preserve">$1.03 (A) per pickup for unlatching, unlocking gates and/or containers </t>
  </si>
  <si>
    <t>$100.86 (A)</t>
  </si>
  <si>
    <t>$10.09 (A)</t>
  </si>
  <si>
    <t>$26.48 (A)</t>
  </si>
  <si>
    <t>$32.78 (A)</t>
  </si>
  <si>
    <t>$39.08 (A)</t>
  </si>
  <si>
    <t>$13.36 (A)</t>
  </si>
  <si>
    <t>$27.74 (A)</t>
  </si>
  <si>
    <t>$59.26 (A)</t>
  </si>
  <si>
    <t>$86.44 (A)</t>
  </si>
  <si>
    <t>$20.17 (A)</t>
  </si>
  <si>
    <t>$34.04 (A)</t>
  </si>
  <si>
    <t>$65.56 (A)</t>
  </si>
  <si>
    <t>$91.03 (A)</t>
  </si>
  <si>
    <t>$3.72 (A) per container, per pickup.</t>
  </si>
  <si>
    <t>Over 25 feet, the charge will be the charge for 25 feet, plus $.52 (A) per increment of 5 feet.</t>
  </si>
  <si>
    <t>$22.99 (A)  Per Haul</t>
  </si>
  <si>
    <t>$7.14 (A)</t>
  </si>
  <si>
    <t>$21.41 (A)</t>
  </si>
  <si>
    <t>$7.34 (A)</t>
  </si>
  <si>
    <t>$29.38 (A)</t>
  </si>
  <si>
    <t>MSW</t>
  </si>
  <si>
    <t>Appliance with Freon</t>
  </si>
  <si>
    <t>Asbestos</t>
  </si>
  <si>
    <t>Propane Tanks</t>
  </si>
  <si>
    <t>Stumps &amp; Brush</t>
  </si>
  <si>
    <t>Auto Fluff</t>
  </si>
  <si>
    <t xml:space="preserve">$1.03 (A) per pickup for unlatching, unlocking gates and/or containers. </t>
  </si>
  <si>
    <t>Minimum monthly charge: $17.33 (A).</t>
  </si>
  <si>
    <t>Occasional extra units shall be charged at $4.09 (A)  per unit.</t>
  </si>
  <si>
    <t>An initial delivery charge of $40.45 (A) will be assessed if customers request delivery of a compactor.</t>
  </si>
  <si>
    <t>If a company employee disconnects/reconnects a compactor a charge of $6.78 (A) per haul will be assessed.</t>
  </si>
  <si>
    <t>to the disposal site.  Excess miles will be charged for at $4.02 (A) per mile or fraction of a</t>
  </si>
  <si>
    <t>to the disposal site.  Excess miles will be charged for at $4.02 (A) per mile or fraction of a mile.</t>
  </si>
  <si>
    <t>$7.53 (A)</t>
  </si>
  <si>
    <t>American Disposal Co., Inc G-87</t>
  </si>
  <si>
    <t>(253) 922-8436</t>
  </si>
  <si>
    <t>Description/rules related to recycling program are shown on page 23. (C)</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</si>
</sst>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m\ d\,\ yyyy"/>
    <numFmt numFmtId="168" formatCode="&quot;$&quot;#,##0.00"/>
    <numFmt numFmtId="169" formatCode="&quot;$&quot;#,##0.000"/>
    <numFmt numFmtId="170" formatCode="[$-409]mmmm\ d\,\ yyyy;@"/>
    <numFmt numFmtId="171" formatCode="&quot;$&quot;#,##0.0"/>
    <numFmt numFmtId="172" formatCode="#,##0.000"/>
    <numFmt numFmtId="173" formatCode="[$-409]dddd\,\ mmmm\ dd\,\ yyyy"/>
  </numFmts>
  <fonts count="55">
    <font>
      <sz val="10"/>
      <name val="Arial"/>
      <family val="0"/>
    </font>
    <font>
      <sz val="9"/>
      <name val="Arial"/>
      <family val="2"/>
    </font>
    <font>
      <i/>
      <sz val="10"/>
      <name val="Arial"/>
      <family val="2"/>
    </font>
    <font>
      <b/>
      <sz val="10"/>
      <name val="Arial"/>
      <family val="2"/>
    </font>
    <font>
      <i/>
      <sz val="9"/>
      <name val="Arial"/>
      <family val="2"/>
    </font>
    <font>
      <i/>
      <sz val="8"/>
      <name val="Arial"/>
      <family val="2"/>
    </font>
    <font>
      <sz val="8"/>
      <name val="Arial"/>
      <family val="2"/>
    </font>
    <font>
      <sz val="6"/>
      <name val="Arial"/>
      <family val="2"/>
    </font>
    <font>
      <u val="single"/>
      <sz val="10"/>
      <name val="Arial"/>
      <family val="2"/>
    </font>
    <font>
      <u val="single"/>
      <sz val="10"/>
      <color indexed="12"/>
      <name val="Arial"/>
      <family val="2"/>
    </font>
    <font>
      <u val="single"/>
      <sz val="10"/>
      <color indexed="36"/>
      <name val="Arial"/>
      <family val="2"/>
    </font>
    <font>
      <u val="single"/>
      <sz val="9"/>
      <name val="Arial"/>
      <family val="2"/>
    </font>
    <font>
      <sz val="12"/>
      <name val="Arial"/>
      <family val="2"/>
    </font>
    <font>
      <sz val="10"/>
      <color indexed="10"/>
      <name val="Arial"/>
      <family val="2"/>
    </font>
    <font>
      <sz val="9"/>
      <color indexed="10"/>
      <name val="Arial"/>
      <family val="2"/>
    </font>
    <font>
      <b/>
      <sz val="9"/>
      <name val="Arial"/>
      <family val="2"/>
    </font>
    <font>
      <sz val="8"/>
      <color indexed="10"/>
      <name val="Arial"/>
      <family val="2"/>
    </font>
    <font>
      <b/>
      <sz val="8"/>
      <name val="Arial"/>
      <family val="2"/>
    </font>
    <font>
      <strik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9"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82">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3" xfId="0" applyBorder="1" applyAlignment="1" quotePrefix="1">
      <alignment horizontal="left"/>
    </xf>
    <xf numFmtId="0" fontId="0" fillId="0" borderId="14" xfId="0" applyBorder="1" applyAlignment="1">
      <alignment horizontal="right"/>
    </xf>
    <xf numFmtId="0" fontId="1" fillId="0" borderId="0" xfId="0" applyFont="1" applyBorder="1" applyAlignment="1">
      <alignment/>
    </xf>
    <xf numFmtId="0" fontId="0" fillId="0" borderId="0" xfId="0" applyBorder="1" applyAlignment="1">
      <alignment horizontal="center"/>
    </xf>
    <xf numFmtId="0" fontId="0" fillId="0" borderId="0" xfId="0" applyFill="1" applyBorder="1" applyAlignment="1">
      <alignment/>
    </xf>
    <xf numFmtId="0" fontId="0" fillId="0" borderId="0" xfId="0" applyBorder="1" applyAlignment="1">
      <alignment horizontal="right"/>
    </xf>
    <xf numFmtId="0" fontId="0" fillId="0" borderId="18" xfId="0" applyBorder="1" applyAlignment="1">
      <alignment/>
    </xf>
    <xf numFmtId="0" fontId="0" fillId="0" borderId="14" xfId="0" applyBorder="1" applyAlignment="1">
      <alignment horizontal="center"/>
    </xf>
    <xf numFmtId="0" fontId="5" fillId="0" borderId="13" xfId="0" applyFont="1" applyBorder="1" applyAlignment="1" quotePrefix="1">
      <alignment horizontal="center"/>
    </xf>
    <xf numFmtId="0" fontId="1" fillId="0" borderId="13" xfId="0" applyFont="1" applyBorder="1" applyAlignment="1">
      <alignment/>
    </xf>
    <xf numFmtId="0" fontId="1" fillId="0" borderId="13" xfId="0" applyFont="1" applyBorder="1" applyAlignment="1" quotePrefix="1">
      <alignment horizontal="left"/>
    </xf>
    <xf numFmtId="0" fontId="1" fillId="0" borderId="16" xfId="0" applyFont="1" applyBorder="1" applyAlignment="1">
      <alignment/>
    </xf>
    <xf numFmtId="0" fontId="1" fillId="0" borderId="0" xfId="0" applyFont="1" applyBorder="1" applyAlignment="1">
      <alignment horizontal="right"/>
    </xf>
    <xf numFmtId="0" fontId="1" fillId="0" borderId="0" xfId="0" applyFont="1" applyBorder="1" applyAlignment="1" quotePrefix="1">
      <alignment horizontal="right"/>
    </xf>
    <xf numFmtId="0" fontId="6" fillId="0" borderId="0" xfId="0" applyFont="1" applyBorder="1" applyAlignment="1">
      <alignment horizontal="center"/>
    </xf>
    <xf numFmtId="0" fontId="8" fillId="0" borderId="11" xfId="0" applyFont="1" applyBorder="1" applyAlignment="1">
      <alignment horizontal="center"/>
    </xf>
    <xf numFmtId="0" fontId="0" fillId="0" borderId="19" xfId="0" applyBorder="1" applyAlignment="1">
      <alignment/>
    </xf>
    <xf numFmtId="0" fontId="2" fillId="0" borderId="0" xfId="0" applyFont="1" applyBorder="1" applyAlignment="1">
      <alignment horizontal="center"/>
    </xf>
    <xf numFmtId="0" fontId="2" fillId="0" borderId="14" xfId="0" applyFont="1" applyBorder="1" applyAlignment="1">
      <alignment horizontal="center"/>
    </xf>
    <xf numFmtId="0" fontId="1" fillId="0" borderId="13" xfId="0"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right"/>
    </xf>
    <xf numFmtId="0" fontId="1" fillId="0" borderId="17" xfId="0" applyFont="1" applyBorder="1" applyAlignment="1">
      <alignment/>
    </xf>
    <xf numFmtId="0" fontId="1" fillId="0" borderId="19" xfId="0" applyFont="1" applyBorder="1" applyAlignment="1">
      <alignment/>
    </xf>
    <xf numFmtId="0" fontId="1" fillId="0" borderId="13" xfId="0" applyFont="1" applyFill="1" applyBorder="1" applyAlignment="1">
      <alignment horizontal="right"/>
    </xf>
    <xf numFmtId="0" fontId="0" fillId="0" borderId="20" xfId="0" applyBorder="1" applyAlignment="1">
      <alignment/>
    </xf>
    <xf numFmtId="0" fontId="0" fillId="0" borderId="0" xfId="0" applyFill="1" applyBorder="1" applyAlignment="1">
      <alignment horizontal="center"/>
    </xf>
    <xf numFmtId="0" fontId="8" fillId="0" borderId="0" xfId="0" applyFont="1" applyBorder="1" applyAlignment="1">
      <alignment horizontal="center"/>
    </xf>
    <xf numFmtId="0" fontId="8" fillId="0" borderId="13" xfId="0" applyFont="1"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0" fontId="0" fillId="0" borderId="0" xfId="0" applyBorder="1" applyAlignment="1" quotePrefix="1">
      <alignment horizontal="left"/>
    </xf>
    <xf numFmtId="0" fontId="0" fillId="0" borderId="0" xfId="0" applyBorder="1" applyAlignment="1">
      <alignment/>
    </xf>
    <xf numFmtId="0" fontId="0" fillId="0" borderId="0" xfId="0" applyFill="1" applyBorder="1" applyAlignment="1" quotePrefix="1">
      <alignment horizontal="left"/>
    </xf>
    <xf numFmtId="0" fontId="0" fillId="0" borderId="11" xfId="0" applyBorder="1" applyAlignment="1">
      <alignment horizontal="center"/>
    </xf>
    <xf numFmtId="0" fontId="0" fillId="0" borderId="12" xfId="0" applyBorder="1" applyAlignment="1">
      <alignment horizontal="center"/>
    </xf>
    <xf numFmtId="0" fontId="0" fillId="0" borderId="17" xfId="0" applyBorder="1" applyAlignment="1">
      <alignment horizontal="center"/>
    </xf>
    <xf numFmtId="0" fontId="8" fillId="0" borderId="14" xfId="0" applyFont="1" applyBorder="1" applyAlignment="1">
      <alignment horizontal="center"/>
    </xf>
    <xf numFmtId="0" fontId="0" fillId="0" borderId="0" xfId="0" applyAlignment="1">
      <alignment horizontal="center"/>
    </xf>
    <xf numFmtId="0" fontId="0" fillId="0" borderId="0" xfId="0" applyAlignment="1">
      <alignment horizontal="right"/>
    </xf>
    <xf numFmtId="0" fontId="0" fillId="0" borderId="13" xfId="0" applyBorder="1" applyAlignment="1">
      <alignment horizontal="left"/>
    </xf>
    <xf numFmtId="0" fontId="0" fillId="0" borderId="21" xfId="0" applyBorder="1" applyAlignment="1">
      <alignment/>
    </xf>
    <xf numFmtId="0" fontId="0" fillId="0" borderId="19" xfId="0" applyFill="1" applyBorder="1" applyAlignment="1">
      <alignment horizontal="center"/>
    </xf>
    <xf numFmtId="0" fontId="0" fillId="0" borderId="21" xfId="0" applyBorder="1" applyAlignment="1">
      <alignment horizontal="center"/>
    </xf>
    <xf numFmtId="0" fontId="0" fillId="0" borderId="0" xfId="0" applyBorder="1" applyAlignment="1">
      <alignment wrapText="1"/>
    </xf>
    <xf numFmtId="0" fontId="0" fillId="0" borderId="10" xfId="0" applyBorder="1" applyAlignment="1">
      <alignment horizontal="center"/>
    </xf>
    <xf numFmtId="0" fontId="8" fillId="0" borderId="10" xfId="0" applyFont="1" applyBorder="1" applyAlignment="1">
      <alignment horizontal="center"/>
    </xf>
    <xf numFmtId="0" fontId="8" fillId="0" borderId="12" xfId="0" applyFont="1" applyBorder="1" applyAlignment="1">
      <alignment horizontal="center"/>
    </xf>
    <xf numFmtId="0" fontId="3" fillId="0" borderId="13" xfId="0" applyFont="1" applyBorder="1" applyAlignment="1">
      <alignment/>
    </xf>
    <xf numFmtId="0" fontId="0" fillId="0" borderId="10" xfId="0" applyFill="1" applyBorder="1" applyAlignment="1">
      <alignment horizontal="left"/>
    </xf>
    <xf numFmtId="0" fontId="0" fillId="0" borderId="10" xfId="0" applyFill="1" applyBorder="1" applyAlignment="1">
      <alignment horizontal="center"/>
    </xf>
    <xf numFmtId="0" fontId="0" fillId="0" borderId="12" xfId="0" applyFill="1" applyBorder="1" applyAlignment="1">
      <alignment horizontal="center"/>
    </xf>
    <xf numFmtId="0" fontId="1" fillId="0" borderId="0" xfId="0" applyFont="1" applyFill="1" applyBorder="1" applyAlignment="1">
      <alignment horizontal="left"/>
    </xf>
    <xf numFmtId="0" fontId="1" fillId="0" borderId="14" xfId="0" applyFont="1" applyFill="1" applyBorder="1" applyAlignment="1">
      <alignment horizontal="center"/>
    </xf>
    <xf numFmtId="0" fontId="0" fillId="0" borderId="21" xfId="0" applyBorder="1" applyAlignment="1">
      <alignment horizontal="left"/>
    </xf>
    <xf numFmtId="0" fontId="0" fillId="0" borderId="10" xfId="0" applyBorder="1" applyAlignment="1">
      <alignment horizontal="left"/>
    </xf>
    <xf numFmtId="0" fontId="0" fillId="0" borderId="15" xfId="0" applyBorder="1" applyAlignment="1" quotePrefix="1">
      <alignment horizontal="left"/>
    </xf>
    <xf numFmtId="0" fontId="0" fillId="0" borderId="13" xfId="0" applyBorder="1" applyAlignment="1">
      <alignment horizontal="left" indent="1"/>
    </xf>
    <xf numFmtId="0" fontId="3" fillId="0" borderId="0" xfId="0" applyFont="1" applyBorder="1" applyAlignment="1">
      <alignment/>
    </xf>
    <xf numFmtId="0" fontId="3" fillId="0" borderId="0" xfId="0" applyFont="1" applyBorder="1" applyAlignment="1">
      <alignment horizontal="left"/>
    </xf>
    <xf numFmtId="0" fontId="3" fillId="0" borderId="0" xfId="0" applyFont="1" applyBorder="1" applyAlignment="1" quotePrefix="1">
      <alignment horizontal="left"/>
    </xf>
    <xf numFmtId="0" fontId="0" fillId="0" borderId="0" xfId="0" applyBorder="1" applyAlignment="1">
      <alignment horizontal="left" indent="1"/>
    </xf>
    <xf numFmtId="0" fontId="0" fillId="0" borderId="0" xfId="0" applyFont="1" applyBorder="1" applyAlignment="1">
      <alignment horizontal="center"/>
    </xf>
    <xf numFmtId="0" fontId="2" fillId="0" borderId="15" xfId="0" applyFont="1" applyBorder="1" applyAlignment="1">
      <alignment horizontal="left"/>
    </xf>
    <xf numFmtId="0" fontId="8" fillId="0" borderId="16" xfId="0" applyFont="1" applyBorder="1" applyAlignment="1">
      <alignment horizontal="center"/>
    </xf>
    <xf numFmtId="0" fontId="8" fillId="0" borderId="17" xfId="0" applyFont="1" applyBorder="1" applyAlignment="1">
      <alignment horizontal="center"/>
    </xf>
    <xf numFmtId="0" fontId="3" fillId="0" borderId="13" xfId="0" applyFont="1" applyBorder="1" applyAlignment="1">
      <alignment horizontal="left"/>
    </xf>
    <xf numFmtId="0" fontId="0" fillId="0" borderId="13" xfId="0" applyFont="1" applyBorder="1" applyAlignment="1">
      <alignment horizontal="left"/>
    </xf>
    <xf numFmtId="0" fontId="8" fillId="0" borderId="0" xfId="0" applyFont="1" applyBorder="1" applyAlignment="1">
      <alignment horizontal="right"/>
    </xf>
    <xf numFmtId="0" fontId="8" fillId="0" borderId="0" xfId="0" applyFont="1" applyBorder="1" applyAlignment="1" quotePrefix="1">
      <alignment horizontal="left"/>
    </xf>
    <xf numFmtId="0" fontId="0" fillId="0" borderId="15" xfId="0" applyBorder="1" applyAlignment="1">
      <alignment horizontal="left"/>
    </xf>
    <xf numFmtId="0" fontId="0" fillId="0" borderId="15" xfId="0" applyFill="1" applyBorder="1" applyAlignment="1">
      <alignment horizontal="left"/>
    </xf>
    <xf numFmtId="0" fontId="0" fillId="0" borderId="10" xfId="0" applyFill="1" applyBorder="1" applyAlignment="1">
      <alignment/>
    </xf>
    <xf numFmtId="0" fontId="0" fillId="0" borderId="16" xfId="0" applyBorder="1" applyAlignment="1">
      <alignment horizontal="center"/>
    </xf>
    <xf numFmtId="0" fontId="0" fillId="0" borderId="17" xfId="0" applyFill="1" applyBorder="1" applyAlignment="1">
      <alignment horizontal="center"/>
    </xf>
    <xf numFmtId="0" fontId="0" fillId="0" borderId="15" xfId="0" applyFill="1" applyBorder="1" applyAlignment="1">
      <alignment/>
    </xf>
    <xf numFmtId="0" fontId="0" fillId="0" borderId="15" xfId="0" applyFont="1" applyBorder="1" applyAlignment="1">
      <alignment horizontal="left"/>
    </xf>
    <xf numFmtId="0" fontId="0" fillId="0" borderId="15" xfId="0" applyFill="1" applyBorder="1" applyAlignment="1" quotePrefix="1">
      <alignment horizontal="left"/>
    </xf>
    <xf numFmtId="0" fontId="0" fillId="0" borderId="16" xfId="0" applyFill="1" applyBorder="1" applyAlignment="1">
      <alignment horizontal="center"/>
    </xf>
    <xf numFmtId="0" fontId="0" fillId="0" borderId="13" xfId="0" applyBorder="1" applyAlignment="1">
      <alignment horizontal="left" indent="2"/>
    </xf>
    <xf numFmtId="0" fontId="0" fillId="0" borderId="13" xfId="0" applyBorder="1" applyAlignment="1" quotePrefix="1">
      <alignment horizontal="left" indent="2"/>
    </xf>
    <xf numFmtId="0" fontId="6" fillId="0" borderId="22"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8" fillId="0" borderId="20" xfId="0" applyFont="1" applyBorder="1" applyAlignment="1">
      <alignment horizontal="center"/>
    </xf>
    <xf numFmtId="0" fontId="3" fillId="0" borderId="20" xfId="0" applyFont="1" applyBorder="1" applyAlignment="1">
      <alignment/>
    </xf>
    <xf numFmtId="0" fontId="6" fillId="0" borderId="0" xfId="0" applyFont="1" applyBorder="1" applyAlignment="1">
      <alignment/>
    </xf>
    <xf numFmtId="0" fontId="3" fillId="0" borderId="14" xfId="0" applyFont="1" applyBorder="1" applyAlignment="1">
      <alignment horizontal="right"/>
    </xf>
    <xf numFmtId="0" fontId="6" fillId="0" borderId="13" xfId="0" applyFont="1" applyBorder="1" applyAlignment="1">
      <alignment/>
    </xf>
    <xf numFmtId="0" fontId="0" fillId="0" borderId="15" xfId="0" applyFont="1" applyBorder="1" applyAlignment="1" quotePrefix="1">
      <alignment horizontal="left"/>
    </xf>
    <xf numFmtId="0" fontId="0" fillId="0" borderId="13" xfId="0" applyBorder="1" applyAlignment="1">
      <alignment/>
    </xf>
    <xf numFmtId="0" fontId="0" fillId="0" borderId="0" xfId="0" applyFont="1" applyBorder="1" applyAlignment="1">
      <alignment horizontal="left"/>
    </xf>
    <xf numFmtId="0" fontId="0" fillId="0" borderId="21" xfId="0" applyFill="1" applyBorder="1" applyAlignment="1">
      <alignment/>
    </xf>
    <xf numFmtId="0" fontId="0" fillId="0" borderId="0" xfId="0" applyFont="1" applyBorder="1" applyAlignment="1" quotePrefix="1">
      <alignment horizontal="left"/>
    </xf>
    <xf numFmtId="0" fontId="0" fillId="0" borderId="21" xfId="0" applyFill="1" applyBorder="1" applyAlignment="1">
      <alignment horizontal="left"/>
    </xf>
    <xf numFmtId="0" fontId="0" fillId="0" borderId="21" xfId="0" applyBorder="1" applyAlignment="1">
      <alignment horizontal="left" indent="1"/>
    </xf>
    <xf numFmtId="0" fontId="0" fillId="0" borderId="18" xfId="0" applyBorder="1" applyAlignment="1">
      <alignment horizontal="left" indent="1"/>
    </xf>
    <xf numFmtId="0" fontId="0" fillId="0" borderId="15" xfId="0" applyBorder="1" applyAlignment="1">
      <alignment horizontal="left" indent="1"/>
    </xf>
    <xf numFmtId="0" fontId="0" fillId="0" borderId="13" xfId="0" applyFont="1" applyBorder="1" applyAlignment="1">
      <alignment horizontal="left" indent="2"/>
    </xf>
    <xf numFmtId="0" fontId="8" fillId="0" borderId="10" xfId="0" applyFont="1" applyBorder="1" applyAlignment="1">
      <alignment horizontal="left"/>
    </xf>
    <xf numFmtId="0" fontId="0" fillId="0" borderId="15" xfId="0" applyBorder="1" applyAlignment="1">
      <alignment horizontal="left" indent="2"/>
    </xf>
    <xf numFmtId="0" fontId="8" fillId="0" borderId="10" xfId="0" applyFont="1" applyBorder="1" applyAlignment="1" quotePrefix="1">
      <alignment horizontal="left"/>
    </xf>
    <xf numFmtId="0" fontId="3" fillId="0" borderId="13" xfId="0" applyFont="1" applyBorder="1" applyAlignment="1" quotePrefix="1">
      <alignment horizontal="left"/>
    </xf>
    <xf numFmtId="49" fontId="0" fillId="0" borderId="0" xfId="0" applyNumberFormat="1" applyFill="1" applyBorder="1" applyAlignment="1" quotePrefix="1">
      <alignment horizontal="left"/>
    </xf>
    <xf numFmtId="49" fontId="0" fillId="0" borderId="0" xfId="0" applyNumberFormat="1" applyBorder="1" applyAlignment="1">
      <alignment/>
    </xf>
    <xf numFmtId="49" fontId="0" fillId="0" borderId="0" xfId="0" applyNumberFormat="1" applyBorder="1" applyAlignment="1">
      <alignment horizontal="center"/>
    </xf>
    <xf numFmtId="49" fontId="0" fillId="0" borderId="0" xfId="0" applyNumberFormat="1" applyFill="1" applyBorder="1" applyAlignment="1">
      <alignment horizontal="center"/>
    </xf>
    <xf numFmtId="49" fontId="0" fillId="0" borderId="0" xfId="0" applyNumberFormat="1" applyBorder="1" applyAlignment="1">
      <alignment horizontal="left"/>
    </xf>
    <xf numFmtId="0" fontId="3" fillId="0" borderId="21" xfId="0" applyFont="1" applyBorder="1" applyAlignment="1">
      <alignment/>
    </xf>
    <xf numFmtId="0" fontId="3" fillId="0" borderId="18" xfId="0" applyFont="1" applyFill="1" applyBorder="1" applyAlignment="1">
      <alignment horizontal="center"/>
    </xf>
    <xf numFmtId="0" fontId="3" fillId="0" borderId="19" xfId="0" applyFont="1" applyBorder="1" applyAlignment="1">
      <alignment horizontal="center"/>
    </xf>
    <xf numFmtId="0" fontId="0" fillId="0" borderId="21" xfId="0" applyFont="1" applyBorder="1" applyAlignment="1">
      <alignment horizontal="left" indent="1"/>
    </xf>
    <xf numFmtId="0" fontId="0" fillId="0" borderId="18" xfId="0" applyFont="1" applyBorder="1" applyAlignment="1">
      <alignment horizontal="center"/>
    </xf>
    <xf numFmtId="0" fontId="8" fillId="0" borderId="19" xfId="0" applyFont="1" applyBorder="1" applyAlignment="1">
      <alignment horizontal="center"/>
    </xf>
    <xf numFmtId="0" fontId="0" fillId="33" borderId="0" xfId="0" applyFill="1" applyBorder="1" applyAlignment="1">
      <alignment/>
    </xf>
    <xf numFmtId="0" fontId="0" fillId="33" borderId="14" xfId="0" applyFill="1" applyBorder="1" applyAlignment="1">
      <alignment/>
    </xf>
    <xf numFmtId="0" fontId="3" fillId="0" borderId="21" xfId="0" applyFont="1" applyBorder="1" applyAlignment="1" quotePrefix="1">
      <alignment horizontal="left"/>
    </xf>
    <xf numFmtId="0" fontId="0" fillId="0" borderId="13" xfId="0" applyFont="1" applyBorder="1" applyAlignment="1" quotePrefix="1">
      <alignment horizontal="left"/>
    </xf>
    <xf numFmtId="0" fontId="0" fillId="0" borderId="21" xfId="0" applyBorder="1" applyAlignment="1" quotePrefix="1">
      <alignment horizontal="left" indent="1"/>
    </xf>
    <xf numFmtId="0" fontId="6" fillId="0" borderId="20" xfId="0" applyFont="1" applyBorder="1" applyAlignment="1">
      <alignment/>
    </xf>
    <xf numFmtId="167" fontId="0" fillId="0" borderId="17" xfId="0" applyNumberFormat="1" applyBorder="1" applyAlignment="1">
      <alignment/>
    </xf>
    <xf numFmtId="167" fontId="0" fillId="0" borderId="16" xfId="0" applyNumberFormat="1" applyBorder="1" applyAlignment="1">
      <alignment/>
    </xf>
    <xf numFmtId="0" fontId="0" fillId="0" borderId="20" xfId="0" applyBorder="1" applyAlignment="1">
      <alignment horizontal="center"/>
    </xf>
    <xf numFmtId="44" fontId="0" fillId="0" borderId="0" xfId="45" applyFont="1" applyBorder="1" applyAlignment="1">
      <alignment/>
    </xf>
    <xf numFmtId="8" fontId="0" fillId="0" borderId="0" xfId="0" applyNumberFormat="1" applyBorder="1" applyAlignment="1">
      <alignment horizontal="left"/>
    </xf>
    <xf numFmtId="168" fontId="0" fillId="0" borderId="13" xfId="0" applyNumberFormat="1" applyBorder="1" applyAlignment="1">
      <alignment/>
    </xf>
    <xf numFmtId="168" fontId="0" fillId="0" borderId="15" xfId="0" applyNumberFormat="1" applyBorder="1" applyAlignment="1">
      <alignment/>
    </xf>
    <xf numFmtId="168" fontId="0" fillId="0" borderId="10" xfId="0" applyNumberFormat="1" applyBorder="1" applyAlignment="1">
      <alignment/>
    </xf>
    <xf numFmtId="168" fontId="0" fillId="0" borderId="12" xfId="0" applyNumberFormat="1" applyBorder="1" applyAlignment="1">
      <alignment/>
    </xf>
    <xf numFmtId="168" fontId="0" fillId="0" borderId="19" xfId="0" applyNumberFormat="1" applyBorder="1" applyAlignment="1">
      <alignment/>
    </xf>
    <xf numFmtId="0" fontId="0" fillId="0" borderId="20" xfId="0" applyBorder="1" applyAlignment="1">
      <alignment horizontal="left"/>
    </xf>
    <xf numFmtId="168" fontId="0" fillId="0" borderId="16" xfId="0" applyNumberFormat="1" applyBorder="1" applyAlignment="1">
      <alignment horizontal="center"/>
    </xf>
    <xf numFmtId="168" fontId="0" fillId="0" borderId="20" xfId="0" applyNumberFormat="1" applyBorder="1" applyAlignment="1">
      <alignment/>
    </xf>
    <xf numFmtId="8" fontId="0" fillId="0" borderId="21" xfId="0" applyNumberFormat="1" applyBorder="1" applyAlignment="1">
      <alignment horizontal="left"/>
    </xf>
    <xf numFmtId="168" fontId="0" fillId="0" borderId="21" xfId="0" applyNumberFormat="1" applyBorder="1" applyAlignment="1">
      <alignment/>
    </xf>
    <xf numFmtId="168" fontId="0" fillId="0" borderId="13" xfId="0" applyNumberFormat="1" applyBorder="1" applyAlignment="1">
      <alignment horizontal="left"/>
    </xf>
    <xf numFmtId="168" fontId="0" fillId="0" borderId="14" xfId="0" applyNumberFormat="1" applyBorder="1" applyAlignment="1">
      <alignment horizontal="left"/>
    </xf>
    <xf numFmtId="3" fontId="0" fillId="0" borderId="21" xfId="0" applyNumberFormat="1" applyBorder="1" applyAlignment="1">
      <alignment/>
    </xf>
    <xf numFmtId="168" fontId="0" fillId="0" borderId="21" xfId="0" applyNumberFormat="1" applyBorder="1" applyAlignment="1">
      <alignment horizontal="right"/>
    </xf>
    <xf numFmtId="0" fontId="0" fillId="0" borderId="16" xfId="0" applyFont="1" applyBorder="1" applyAlignment="1">
      <alignment horizontal="center"/>
    </xf>
    <xf numFmtId="0" fontId="0" fillId="0" borderId="15" xfId="0" applyBorder="1" applyAlignment="1">
      <alignment horizontal="center"/>
    </xf>
    <xf numFmtId="168" fontId="0" fillId="0" borderId="0" xfId="0" applyNumberFormat="1" applyBorder="1" applyAlignment="1">
      <alignment horizontal="left"/>
    </xf>
    <xf numFmtId="168" fontId="0" fillId="0" borderId="15" xfId="0" applyNumberFormat="1" applyBorder="1" applyAlignment="1">
      <alignment horizontal="right"/>
    </xf>
    <xf numFmtId="168" fontId="0" fillId="0" borderId="20" xfId="0" applyNumberFormat="1" applyBorder="1" applyAlignment="1">
      <alignment horizontal="center"/>
    </xf>
    <xf numFmtId="168" fontId="0" fillId="0" borderId="21" xfId="0" applyNumberFormat="1" applyBorder="1" applyAlignment="1">
      <alignment horizontal="left"/>
    </xf>
    <xf numFmtId="0" fontId="0" fillId="0" borderId="13" xfId="0" applyFont="1" applyBorder="1" applyAlignment="1">
      <alignment/>
    </xf>
    <xf numFmtId="4" fontId="0" fillId="0" borderId="21" xfId="0" applyNumberFormat="1" applyBorder="1" applyAlignment="1">
      <alignment/>
    </xf>
    <xf numFmtId="8" fontId="0" fillId="0" borderId="21" xfId="0" applyNumberFormat="1" applyBorder="1" applyAlignment="1">
      <alignment/>
    </xf>
    <xf numFmtId="168" fontId="0" fillId="0" borderId="15" xfId="0" applyNumberFormat="1" applyBorder="1" applyAlignment="1">
      <alignment horizontal="left"/>
    </xf>
    <xf numFmtId="168" fontId="0" fillId="0" borderId="15" xfId="0" applyNumberFormat="1" applyBorder="1" applyAlignment="1">
      <alignment horizontal="center"/>
    </xf>
    <xf numFmtId="4" fontId="0" fillId="0" borderId="20" xfId="0" applyNumberFormat="1" applyBorder="1" applyAlignment="1">
      <alignment/>
    </xf>
    <xf numFmtId="0" fontId="0" fillId="0" borderId="23" xfId="0" applyBorder="1" applyAlignment="1">
      <alignment/>
    </xf>
    <xf numFmtId="0" fontId="0" fillId="0" borderId="21" xfId="0" applyBorder="1" applyAlignment="1">
      <alignment horizontal="right"/>
    </xf>
    <xf numFmtId="0" fontId="0" fillId="0" borderId="24" xfId="0" applyBorder="1" applyAlignment="1">
      <alignment/>
    </xf>
    <xf numFmtId="0" fontId="3" fillId="0" borderId="21" xfId="0" applyFont="1" applyBorder="1" applyAlignment="1">
      <alignment horizontal="left"/>
    </xf>
    <xf numFmtId="1" fontId="0" fillId="0" borderId="20" xfId="0" applyNumberFormat="1" applyBorder="1" applyAlignment="1">
      <alignment horizontal="center"/>
    </xf>
    <xf numFmtId="0" fontId="0" fillId="0" borderId="10" xfId="0" applyBorder="1" applyAlignment="1">
      <alignment horizontal="left" indent="1"/>
    </xf>
    <xf numFmtId="0" fontId="0" fillId="0" borderId="22" xfId="0" applyBorder="1" applyAlignment="1">
      <alignment/>
    </xf>
    <xf numFmtId="8" fontId="0" fillId="0" borderId="0" xfId="0" applyNumberFormat="1" applyBorder="1" applyAlignment="1" quotePrefix="1">
      <alignment horizontal="left"/>
    </xf>
    <xf numFmtId="0" fontId="3" fillId="0" borderId="0" xfId="0" applyFont="1" applyBorder="1" applyAlignment="1">
      <alignment horizontal="right"/>
    </xf>
    <xf numFmtId="0" fontId="6" fillId="0" borderId="10" xfId="0" applyFont="1" applyBorder="1" applyAlignment="1">
      <alignment horizontal="center"/>
    </xf>
    <xf numFmtId="0" fontId="6" fillId="0" borderId="13" xfId="0" applyFont="1" applyBorder="1" applyAlignment="1">
      <alignment horizontal="center"/>
    </xf>
    <xf numFmtId="0" fontId="6" fillId="0" borderId="15" xfId="0" applyFont="1" applyBorder="1" applyAlignment="1">
      <alignment horizontal="center"/>
    </xf>
    <xf numFmtId="2" fontId="0" fillId="0" borderId="21" xfId="0" applyNumberFormat="1" applyBorder="1" applyAlignment="1">
      <alignment/>
    </xf>
    <xf numFmtId="2" fontId="0" fillId="0" borderId="21" xfId="0" applyNumberFormat="1" applyBorder="1" applyAlignment="1">
      <alignment horizontal="center"/>
    </xf>
    <xf numFmtId="4" fontId="0" fillId="0" borderId="21" xfId="0" applyNumberFormat="1" applyFont="1" applyBorder="1" applyAlignment="1">
      <alignment horizontal="right"/>
    </xf>
    <xf numFmtId="0" fontId="6" fillId="0" borderId="12" xfId="0" applyFont="1" applyBorder="1" applyAlignment="1">
      <alignment horizontal="center"/>
    </xf>
    <xf numFmtId="0" fontId="6" fillId="0" borderId="14" xfId="0" applyFont="1" applyBorder="1" applyAlignment="1">
      <alignment horizontal="center"/>
    </xf>
    <xf numFmtId="0" fontId="6" fillId="0" borderId="17" xfId="0" applyFont="1" applyBorder="1" applyAlignment="1">
      <alignment horizontal="center"/>
    </xf>
    <xf numFmtId="2" fontId="0" fillId="0" borderId="19" xfId="0" applyNumberFormat="1" applyBorder="1" applyAlignment="1">
      <alignment horizontal="center"/>
    </xf>
    <xf numFmtId="0" fontId="8" fillId="0" borderId="21" xfId="0" applyFont="1" applyBorder="1" applyAlignment="1">
      <alignment horizontal="center"/>
    </xf>
    <xf numFmtId="0" fontId="0" fillId="0" borderId="21" xfId="0" applyFont="1" applyBorder="1" applyAlignment="1">
      <alignment horizontal="right"/>
    </xf>
    <xf numFmtId="0" fontId="0" fillId="0" borderId="19" xfId="0" applyFont="1" applyBorder="1" applyAlignment="1">
      <alignment horizontal="right"/>
    </xf>
    <xf numFmtId="8" fontId="0" fillId="0" borderId="19" xfId="0" applyNumberFormat="1" applyBorder="1" applyAlignment="1">
      <alignment horizontal="left"/>
    </xf>
    <xf numFmtId="168" fontId="0" fillId="0" borderId="19" xfId="0" applyNumberFormat="1" applyBorder="1" applyAlignment="1">
      <alignment horizontal="left"/>
    </xf>
    <xf numFmtId="0" fontId="0" fillId="33" borderId="19" xfId="0" applyFill="1" applyBorder="1" applyAlignment="1">
      <alignment/>
    </xf>
    <xf numFmtId="0" fontId="6" fillId="0" borderId="21" xfId="0" applyFont="1" applyBorder="1" applyAlignment="1">
      <alignment/>
    </xf>
    <xf numFmtId="0" fontId="6" fillId="0" borderId="19" xfId="0" applyFont="1" applyBorder="1" applyAlignment="1">
      <alignment/>
    </xf>
    <xf numFmtId="7" fontId="0" fillId="0" borderId="21" xfId="0" applyNumberFormat="1" applyBorder="1" applyAlignment="1">
      <alignment horizontal="center"/>
    </xf>
    <xf numFmtId="0" fontId="0" fillId="33" borderId="0" xfId="0" applyFill="1" applyBorder="1" applyAlignment="1">
      <alignment horizontal="center"/>
    </xf>
    <xf numFmtId="168" fontId="0" fillId="0" borderId="10" xfId="0" applyNumberFormat="1" applyBorder="1" applyAlignment="1">
      <alignment horizontal="center"/>
    </xf>
    <xf numFmtId="168" fontId="0" fillId="0" borderId="21" xfId="0" applyNumberFormat="1" applyBorder="1" applyAlignment="1">
      <alignment horizontal="center"/>
    </xf>
    <xf numFmtId="168" fontId="0" fillId="0" borderId="12" xfId="0" applyNumberFormat="1" applyBorder="1" applyAlignment="1">
      <alignment horizontal="left"/>
    </xf>
    <xf numFmtId="0" fontId="6" fillId="0" borderId="11" xfId="0" applyFont="1" applyBorder="1" applyAlignment="1">
      <alignment horizontal="center"/>
    </xf>
    <xf numFmtId="0" fontId="6" fillId="0" borderId="16" xfId="0" applyFont="1" applyBorder="1" applyAlignment="1">
      <alignment horizontal="center"/>
    </xf>
    <xf numFmtId="0" fontId="13" fillId="0" borderId="0" xfId="0" applyFont="1" applyBorder="1" applyAlignment="1">
      <alignment/>
    </xf>
    <xf numFmtId="0" fontId="0" fillId="0" borderId="0" xfId="0" applyFont="1" applyBorder="1" applyAlignment="1">
      <alignment/>
    </xf>
    <xf numFmtId="167" fontId="0" fillId="0" borderId="17" xfId="0" applyNumberFormat="1" applyBorder="1" applyAlignment="1">
      <alignment horizontal="left"/>
    </xf>
    <xf numFmtId="167" fontId="0" fillId="0" borderId="16" xfId="0" applyNumberFormat="1" applyBorder="1" applyAlignment="1">
      <alignment horizontal="left"/>
    </xf>
    <xf numFmtId="0" fontId="0" fillId="0" borderId="14" xfId="0" applyFont="1" applyBorder="1" applyAlignment="1">
      <alignment/>
    </xf>
    <xf numFmtId="0" fontId="0" fillId="0" borderId="0" xfId="0" applyFont="1" applyAlignment="1">
      <alignment/>
    </xf>
    <xf numFmtId="168" fontId="0" fillId="0" borderId="21" xfId="0" applyNumberFormat="1" applyFont="1" applyBorder="1" applyAlignment="1">
      <alignment/>
    </xf>
    <xf numFmtId="8" fontId="0" fillId="0" borderId="21" xfId="0" applyNumberFormat="1" applyFont="1" applyBorder="1" applyAlignment="1">
      <alignment horizontal="center"/>
    </xf>
    <xf numFmtId="168" fontId="0" fillId="0" borderId="21" xfId="0" applyNumberFormat="1" applyFont="1" applyBorder="1" applyAlignment="1">
      <alignment horizontal="center"/>
    </xf>
    <xf numFmtId="7" fontId="0" fillId="0" borderId="21" xfId="0" applyNumberFormat="1"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9" xfId="0" applyFill="1" applyBorder="1" applyAlignment="1">
      <alignment/>
    </xf>
    <xf numFmtId="0" fontId="0" fillId="0" borderId="21" xfId="0" applyFill="1" applyBorder="1" applyAlignment="1">
      <alignment horizontal="center"/>
    </xf>
    <xf numFmtId="0" fontId="0" fillId="0" borderId="18" xfId="0" applyFill="1" applyBorder="1" applyAlignment="1">
      <alignment horizontal="center"/>
    </xf>
    <xf numFmtId="168" fontId="0" fillId="0" borderId="13" xfId="0" applyNumberFormat="1" applyBorder="1" applyAlignment="1">
      <alignment horizontal="center"/>
    </xf>
    <xf numFmtId="0" fontId="0" fillId="0" borderId="16" xfId="0" applyBorder="1" applyAlignment="1">
      <alignment horizontal="left"/>
    </xf>
    <xf numFmtId="0" fontId="0" fillId="0" borderId="17" xfId="0" applyBorder="1" applyAlignment="1">
      <alignment horizontal="lef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0" xfId="0" applyFont="1" applyAlignment="1">
      <alignment/>
    </xf>
    <xf numFmtId="0" fontId="0" fillId="0" borderId="13" xfId="0" applyFont="1" applyBorder="1" applyAlignment="1">
      <alignment/>
    </xf>
    <xf numFmtId="0" fontId="0" fillId="0" borderId="16"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17" xfId="0" applyFont="1" applyBorder="1" applyAlignment="1">
      <alignment horizontal="center"/>
    </xf>
    <xf numFmtId="0" fontId="0" fillId="0" borderId="14" xfId="0" applyFont="1" applyBorder="1" applyAlignment="1">
      <alignment/>
    </xf>
    <xf numFmtId="0" fontId="8" fillId="0" borderId="0"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0" xfId="0" applyFont="1" applyFill="1" applyBorder="1" applyAlignment="1">
      <alignment/>
    </xf>
    <xf numFmtId="0" fontId="0" fillId="0" borderId="22" xfId="0" applyFont="1" applyFill="1" applyBorder="1" applyAlignment="1">
      <alignment horizontal="center"/>
    </xf>
    <xf numFmtId="0" fontId="0" fillId="0" borderId="22" xfId="0" applyFont="1" applyBorder="1" applyAlignment="1">
      <alignment horizontal="center"/>
    </xf>
    <xf numFmtId="0" fontId="0" fillId="0" borderId="24" xfId="0" applyFont="1" applyFill="1" applyBorder="1" applyAlignment="1">
      <alignment horizontal="center"/>
    </xf>
    <xf numFmtId="0" fontId="0" fillId="0" borderId="24" xfId="0" applyFont="1" applyBorder="1" applyAlignment="1">
      <alignment horizontal="center"/>
    </xf>
    <xf numFmtId="0" fontId="0" fillId="0" borderId="20" xfId="0" applyFont="1" applyBorder="1" applyAlignment="1">
      <alignment/>
    </xf>
    <xf numFmtId="0" fontId="0" fillId="0" borderId="20" xfId="0" applyFont="1" applyBorder="1" applyAlignment="1">
      <alignment horizontal="center"/>
    </xf>
    <xf numFmtId="0" fontId="8" fillId="0" borderId="0" xfId="0" applyFont="1" applyBorder="1" applyAlignment="1">
      <alignment horizontal="center"/>
    </xf>
    <xf numFmtId="167" fontId="0" fillId="0" borderId="17" xfId="0" applyNumberFormat="1" applyFont="1" applyFill="1" applyBorder="1" applyAlignment="1">
      <alignment horizontal="left"/>
    </xf>
    <xf numFmtId="8" fontId="0" fillId="0" borderId="0" xfId="0" applyNumberFormat="1" applyFill="1" applyBorder="1" applyAlignment="1">
      <alignment/>
    </xf>
    <xf numFmtId="0" fontId="0" fillId="0" borderId="13" xfId="0" applyFill="1" applyBorder="1" applyAlignment="1">
      <alignment/>
    </xf>
    <xf numFmtId="168" fontId="0" fillId="0" borderId="0" xfId="0" applyNumberFormat="1" applyFill="1" applyBorder="1" applyAlignment="1">
      <alignment horizontal="center"/>
    </xf>
    <xf numFmtId="2" fontId="0" fillId="0" borderId="0" xfId="0" applyNumberFormat="1" applyFill="1" applyBorder="1" applyAlignment="1">
      <alignment horizontal="center"/>
    </xf>
    <xf numFmtId="0" fontId="0" fillId="0" borderId="14" xfId="0" applyFill="1" applyBorder="1" applyAlignment="1">
      <alignment/>
    </xf>
    <xf numFmtId="0" fontId="1" fillId="0" borderId="0" xfId="0" applyFont="1" applyBorder="1" applyAlignment="1">
      <alignment horizontal="left"/>
    </xf>
    <xf numFmtId="0" fontId="1" fillId="0" borderId="14" xfId="0" applyFont="1" applyBorder="1" applyAlignment="1">
      <alignment/>
    </xf>
    <xf numFmtId="0" fontId="1" fillId="0" borderId="0" xfId="0" applyFont="1" applyAlignment="1">
      <alignment/>
    </xf>
    <xf numFmtId="0" fontId="14" fillId="0" borderId="0" xfId="0" applyFont="1" applyBorder="1" applyAlignment="1">
      <alignment/>
    </xf>
    <xf numFmtId="0" fontId="15" fillId="0" borderId="0" xfId="0" applyFont="1" applyBorder="1" applyAlignment="1">
      <alignment/>
    </xf>
    <xf numFmtId="0" fontId="13" fillId="0" borderId="13" xfId="0" applyFont="1" applyBorder="1" applyAlignment="1">
      <alignment/>
    </xf>
    <xf numFmtId="0" fontId="0" fillId="0" borderId="0" xfId="0" applyFont="1" applyBorder="1" applyAlignment="1">
      <alignment horizontal="left"/>
    </xf>
    <xf numFmtId="0" fontId="13" fillId="0" borderId="0" xfId="0" applyFont="1" applyBorder="1" applyAlignment="1">
      <alignment/>
    </xf>
    <xf numFmtId="0" fontId="13" fillId="0" borderId="14" xfId="0" applyFont="1" applyBorder="1" applyAlignment="1">
      <alignment/>
    </xf>
    <xf numFmtId="0" fontId="13" fillId="0" borderId="0" xfId="0" applyFont="1" applyAlignment="1">
      <alignment/>
    </xf>
    <xf numFmtId="8" fontId="0" fillId="0" borderId="21" xfId="0" applyNumberFormat="1" applyFont="1" applyBorder="1" applyAlignment="1">
      <alignment horizontal="right"/>
    </xf>
    <xf numFmtId="8" fontId="0" fillId="0" borderId="21" xfId="0" applyNumberFormat="1" applyBorder="1" applyAlignment="1">
      <alignment horizontal="right"/>
    </xf>
    <xf numFmtId="4" fontId="0" fillId="0" borderId="21" xfId="0" applyNumberFormat="1" applyBorder="1" applyAlignment="1">
      <alignment horizontal="center"/>
    </xf>
    <xf numFmtId="0" fontId="6" fillId="0" borderId="20" xfId="0" applyFont="1" applyBorder="1" applyAlignment="1">
      <alignment/>
    </xf>
    <xf numFmtId="4" fontId="0" fillId="0" borderId="21" xfId="0" applyNumberFormat="1" applyBorder="1" applyAlignment="1">
      <alignment horizontal="right"/>
    </xf>
    <xf numFmtId="0" fontId="0" fillId="0" borderId="0" xfId="0" applyFont="1" applyBorder="1" applyAlignment="1" quotePrefix="1">
      <alignment horizontal="left"/>
    </xf>
    <xf numFmtId="0" fontId="0" fillId="0" borderId="16" xfId="0" applyBorder="1" applyAlignment="1">
      <alignment horizontal="right"/>
    </xf>
    <xf numFmtId="170" fontId="0" fillId="0" borderId="17" xfId="0" applyNumberFormat="1" applyBorder="1" applyAlignment="1">
      <alignment horizontal="left"/>
    </xf>
    <xf numFmtId="0" fontId="14" fillId="0" borderId="14" xfId="0" applyFont="1" applyBorder="1" applyAlignment="1">
      <alignment/>
    </xf>
    <xf numFmtId="4" fontId="0" fillId="0" borderId="19" xfId="0" applyNumberFormat="1" applyBorder="1" applyAlignment="1">
      <alignment horizontal="right"/>
    </xf>
    <xf numFmtId="4" fontId="0" fillId="0" borderId="18" xfId="0" applyNumberFormat="1" applyBorder="1" applyAlignment="1">
      <alignment horizontal="right"/>
    </xf>
    <xf numFmtId="4" fontId="0" fillId="33" borderId="0" xfId="0" applyNumberFormat="1" applyFill="1" applyBorder="1" applyAlignment="1">
      <alignment horizontal="right"/>
    </xf>
    <xf numFmtId="4" fontId="0" fillId="33" borderId="19" xfId="0" applyNumberFormat="1" applyFill="1" applyBorder="1" applyAlignment="1">
      <alignment horizontal="right"/>
    </xf>
    <xf numFmtId="0" fontId="6" fillId="0" borderId="0" xfId="0" applyFont="1" applyBorder="1" applyAlignment="1">
      <alignment horizontal="left"/>
    </xf>
    <xf numFmtId="0" fontId="6" fillId="0" borderId="14" xfId="0" applyFont="1" applyBorder="1" applyAlignment="1">
      <alignment/>
    </xf>
    <xf numFmtId="8" fontId="0" fillId="0" borderId="21" xfId="0" applyNumberFormat="1" applyFont="1" applyFill="1" applyBorder="1" applyAlignment="1">
      <alignment/>
    </xf>
    <xf numFmtId="8" fontId="0" fillId="0" borderId="21" xfId="0" applyNumberFormat="1" applyFill="1" applyBorder="1" applyAlignment="1">
      <alignment/>
    </xf>
    <xf numFmtId="168" fontId="0" fillId="0" borderId="14" xfId="0" applyNumberFormat="1" applyBorder="1" applyAlignment="1">
      <alignment/>
    </xf>
    <xf numFmtId="168" fontId="0" fillId="0" borderId="11" xfId="0" applyNumberFormat="1" applyBorder="1" applyAlignment="1">
      <alignment horizontal="center"/>
    </xf>
    <xf numFmtId="8" fontId="0" fillId="0" borderId="18" xfId="0" applyNumberFormat="1" applyBorder="1" applyAlignment="1">
      <alignment horizontal="right"/>
    </xf>
    <xf numFmtId="168" fontId="0" fillId="0" borderId="18" xfId="0" applyNumberFormat="1" applyBorder="1" applyAlignment="1">
      <alignment horizontal="right"/>
    </xf>
    <xf numFmtId="0" fontId="0" fillId="0" borderId="18" xfId="0" applyBorder="1" applyAlignment="1">
      <alignment horizontal="right"/>
    </xf>
    <xf numFmtId="0" fontId="0" fillId="33" borderId="0" xfId="0" applyFill="1" applyBorder="1" applyAlignment="1">
      <alignment horizontal="right"/>
    </xf>
    <xf numFmtId="0" fontId="3" fillId="0" borderId="10" xfId="0" applyFont="1" applyBorder="1" applyAlignment="1">
      <alignment/>
    </xf>
    <xf numFmtId="0" fontId="0" fillId="33" borderId="12" xfId="0" applyFill="1" applyBorder="1" applyAlignment="1">
      <alignment/>
    </xf>
    <xf numFmtId="168" fontId="0" fillId="0" borderId="21" xfId="0" applyNumberFormat="1" applyFont="1" applyBorder="1" applyAlignment="1">
      <alignment horizontal="right"/>
    </xf>
    <xf numFmtId="0" fontId="0" fillId="33" borderId="19" xfId="0" applyFill="1" applyBorder="1" applyAlignment="1">
      <alignment horizontal="right"/>
    </xf>
    <xf numFmtId="0" fontId="0" fillId="0" borderId="18" xfId="0" applyFont="1" applyBorder="1" applyAlignment="1">
      <alignment/>
    </xf>
    <xf numFmtId="0" fontId="0" fillId="33" borderId="13" xfId="0" applyFill="1" applyBorder="1" applyAlignment="1">
      <alignment/>
    </xf>
    <xf numFmtId="43" fontId="0" fillId="0" borderId="0" xfId="44" applyFont="1" applyAlignment="1">
      <alignment/>
    </xf>
    <xf numFmtId="2" fontId="0" fillId="0" borderId="0" xfId="0" applyNumberFormat="1" applyAlignment="1">
      <alignment/>
    </xf>
    <xf numFmtId="0" fontId="0" fillId="33" borderId="18" xfId="0" applyFill="1" applyBorder="1" applyAlignment="1">
      <alignment/>
    </xf>
    <xf numFmtId="0" fontId="6" fillId="0" borderId="0" xfId="0" applyFont="1" applyAlignment="1">
      <alignment/>
    </xf>
    <xf numFmtId="0" fontId="16" fillId="0" borderId="0" xfId="0" applyFont="1" applyBorder="1" applyAlignment="1">
      <alignment/>
    </xf>
    <xf numFmtId="0" fontId="17" fillId="0" borderId="0" xfId="0" applyFont="1" applyBorder="1" applyAlignment="1">
      <alignment/>
    </xf>
    <xf numFmtId="170" fontId="0" fillId="0" borderId="16" xfId="0" applyNumberFormat="1" applyBorder="1" applyAlignment="1">
      <alignment horizontal="left"/>
    </xf>
    <xf numFmtId="0" fontId="0" fillId="0" borderId="19" xfId="0" applyFont="1" applyBorder="1" applyAlignment="1">
      <alignment/>
    </xf>
    <xf numFmtId="0" fontId="0" fillId="33" borderId="13" xfId="0" applyFill="1" applyBorder="1" applyAlignment="1">
      <alignment horizontal="righ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6" xfId="0" applyFont="1" applyBorder="1" applyAlignment="1">
      <alignment horizontal="center"/>
    </xf>
    <xf numFmtId="0" fontId="1" fillId="0" borderId="0" xfId="0" applyFont="1" applyBorder="1" applyAlignment="1">
      <alignment/>
    </xf>
    <xf numFmtId="0" fontId="1" fillId="0" borderId="0" xfId="0" applyFont="1" applyBorder="1" applyAlignment="1">
      <alignment horizontal="center"/>
    </xf>
    <xf numFmtId="0" fontId="1" fillId="0" borderId="17" xfId="0" applyFont="1" applyBorder="1" applyAlignment="1">
      <alignment horizontal="center"/>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6" xfId="0" applyFont="1" applyBorder="1" applyAlignment="1" quotePrefix="1">
      <alignment/>
    </xf>
    <xf numFmtId="0" fontId="1" fillId="0" borderId="17" xfId="0" applyFont="1" applyBorder="1" applyAlignment="1">
      <alignment/>
    </xf>
    <xf numFmtId="0" fontId="1" fillId="0" borderId="0" xfId="0" applyFont="1" applyFill="1" applyBorder="1"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1" fillId="0" borderId="13" xfId="0" applyFont="1" applyBorder="1" applyAlignment="1">
      <alignment horizontal="center"/>
    </xf>
    <xf numFmtId="0" fontId="11" fillId="0" borderId="0" xfId="0" applyFont="1" applyBorder="1" applyAlignment="1">
      <alignment horizontal="center"/>
    </xf>
    <xf numFmtId="0" fontId="11" fillId="0" borderId="14" xfId="0" applyFont="1" applyBorder="1" applyAlignment="1">
      <alignment horizontal="center"/>
    </xf>
    <xf numFmtId="167" fontId="1" fillId="0" borderId="16" xfId="0" applyNumberFormat="1" applyFont="1" applyBorder="1" applyAlignment="1">
      <alignment horizontal="left"/>
    </xf>
    <xf numFmtId="167" fontId="1" fillId="0" borderId="17" xfId="0" applyNumberFormat="1" applyFont="1" applyBorder="1" applyAlignment="1">
      <alignment horizontal="left"/>
    </xf>
    <xf numFmtId="172" fontId="0" fillId="0" borderId="14" xfId="0" applyNumberFormat="1" applyBorder="1" applyAlignment="1">
      <alignment/>
    </xf>
    <xf numFmtId="168" fontId="0" fillId="0" borderId="17" xfId="0" applyNumberFormat="1" applyFont="1" applyBorder="1" applyAlignment="1">
      <alignment horizontal="left"/>
    </xf>
    <xf numFmtId="168" fontId="0" fillId="0" borderId="15" xfId="0" applyNumberFormat="1" applyFont="1" applyBorder="1" applyAlignment="1">
      <alignment horizontal="right"/>
    </xf>
    <xf numFmtId="0" fontId="0" fillId="0" borderId="0" xfId="0" applyFont="1" applyBorder="1" applyAlignment="1">
      <alignment horizontal="right"/>
    </xf>
    <xf numFmtId="168" fontId="0" fillId="0" borderId="0" xfId="0" applyNumberFormat="1" applyBorder="1" applyAlignment="1">
      <alignment horizontal="right"/>
    </xf>
    <xf numFmtId="168" fontId="0" fillId="0" borderId="10" xfId="0" applyNumberFormat="1" applyFill="1" applyBorder="1" applyAlignment="1">
      <alignment horizontal="center"/>
    </xf>
    <xf numFmtId="0" fontId="0" fillId="0" borderId="0" xfId="0" applyFill="1" applyAlignment="1">
      <alignment/>
    </xf>
    <xf numFmtId="0" fontId="0" fillId="0" borderId="16" xfId="0" applyFont="1" applyBorder="1" applyAlignment="1">
      <alignment/>
    </xf>
    <xf numFmtId="0" fontId="0" fillId="0" borderId="16" xfId="0" applyFont="1" applyBorder="1" applyAlignment="1">
      <alignment horizontal="right"/>
    </xf>
    <xf numFmtId="0" fontId="0" fillId="0" borderId="16" xfId="0" applyFont="1" applyBorder="1" applyAlignment="1">
      <alignment horizontal="left"/>
    </xf>
    <xf numFmtId="0" fontId="0" fillId="0" borderId="21" xfId="0" applyFont="1" applyBorder="1" applyAlignment="1">
      <alignment horizontal="center"/>
    </xf>
    <xf numFmtId="44" fontId="0" fillId="0" borderId="21" xfId="45" applyFont="1" applyBorder="1" applyAlignment="1">
      <alignment horizontal="right"/>
    </xf>
    <xf numFmtId="44" fontId="0" fillId="0" borderId="21" xfId="45" applyFont="1" applyBorder="1" applyAlignment="1">
      <alignment horizontal="right"/>
    </xf>
    <xf numFmtId="44" fontId="0" fillId="0" borderId="18" xfId="45" applyFont="1" applyBorder="1" applyAlignment="1">
      <alignment horizontal="right"/>
    </xf>
    <xf numFmtId="44" fontId="0" fillId="0" borderId="18" xfId="45" applyFont="1" applyBorder="1" applyAlignment="1">
      <alignment/>
    </xf>
    <xf numFmtId="0" fontId="0" fillId="0" borderId="10" xfId="58" applyBorder="1">
      <alignment/>
      <protection/>
    </xf>
    <xf numFmtId="0" fontId="0" fillId="0" borderId="11" xfId="58" applyBorder="1">
      <alignment/>
      <protection/>
    </xf>
    <xf numFmtId="0" fontId="0" fillId="0" borderId="12" xfId="58" applyBorder="1">
      <alignment/>
      <protection/>
    </xf>
    <xf numFmtId="0" fontId="0" fillId="0" borderId="0" xfId="58">
      <alignment/>
      <protection/>
    </xf>
    <xf numFmtId="0" fontId="0" fillId="0" borderId="13" xfId="58" applyBorder="1">
      <alignment/>
      <protection/>
    </xf>
    <xf numFmtId="0" fontId="0" fillId="0" borderId="16" xfId="58" applyBorder="1" applyAlignment="1">
      <alignment horizontal="center"/>
      <protection/>
    </xf>
    <xf numFmtId="0" fontId="0" fillId="0" borderId="0" xfId="58" applyBorder="1">
      <alignment/>
      <protection/>
    </xf>
    <xf numFmtId="0" fontId="0" fillId="0" borderId="0" xfId="58" applyBorder="1" applyAlignment="1">
      <alignment horizontal="center"/>
      <protection/>
    </xf>
    <xf numFmtId="0" fontId="0" fillId="0" borderId="17" xfId="58" applyBorder="1" applyAlignment="1">
      <alignment horizontal="center"/>
      <protection/>
    </xf>
    <xf numFmtId="0" fontId="0" fillId="0" borderId="14" xfId="58" applyBorder="1">
      <alignment/>
      <protection/>
    </xf>
    <xf numFmtId="0" fontId="0" fillId="0" borderId="15" xfId="58" applyBorder="1">
      <alignment/>
      <protection/>
    </xf>
    <xf numFmtId="0" fontId="0" fillId="0" borderId="16" xfId="58" applyBorder="1">
      <alignment/>
      <protection/>
    </xf>
    <xf numFmtId="0" fontId="0" fillId="0" borderId="17" xfId="58" applyBorder="1">
      <alignment/>
      <protection/>
    </xf>
    <xf numFmtId="0" fontId="8" fillId="0" borderId="0" xfId="58" applyFont="1" applyBorder="1" applyAlignment="1">
      <alignment horizontal="center"/>
      <protection/>
    </xf>
    <xf numFmtId="0" fontId="8" fillId="0" borderId="14" xfId="58" applyFont="1" applyBorder="1" applyAlignment="1">
      <alignment horizontal="center"/>
      <protection/>
    </xf>
    <xf numFmtId="0" fontId="3" fillId="0" borderId="13" xfId="58" applyFont="1" applyBorder="1">
      <alignment/>
      <protection/>
    </xf>
    <xf numFmtId="0" fontId="0" fillId="0" borderId="0" xfId="58" applyFill="1" applyBorder="1">
      <alignment/>
      <protection/>
    </xf>
    <xf numFmtId="0" fontId="0" fillId="0" borderId="0" xfId="58" applyFill="1" applyBorder="1" applyAlignment="1">
      <alignment horizontal="center"/>
      <protection/>
    </xf>
    <xf numFmtId="0" fontId="0" fillId="0" borderId="13" xfId="58" applyBorder="1" applyAlignment="1">
      <alignment horizontal="left"/>
      <protection/>
    </xf>
    <xf numFmtId="0" fontId="8" fillId="0" borderId="13" xfId="58" applyFont="1" applyBorder="1" applyAlignment="1">
      <alignment horizontal="left"/>
      <protection/>
    </xf>
    <xf numFmtId="0" fontId="8" fillId="0" borderId="13" xfId="58" applyFont="1" applyBorder="1" applyAlignment="1">
      <alignment horizontal="center"/>
      <protection/>
    </xf>
    <xf numFmtId="167" fontId="0" fillId="0" borderId="16" xfId="58" applyNumberFormat="1" applyBorder="1" applyAlignment="1">
      <alignment horizontal="left"/>
      <protection/>
    </xf>
    <xf numFmtId="167" fontId="0" fillId="0" borderId="17" xfId="58" applyNumberFormat="1" applyBorder="1" applyAlignment="1">
      <alignment horizontal="left"/>
      <protection/>
    </xf>
    <xf numFmtId="0" fontId="0" fillId="0" borderId="21" xfId="0" applyFont="1" applyBorder="1" applyAlignment="1">
      <alignment/>
    </xf>
    <xf numFmtId="0" fontId="0" fillId="0" borderId="21" xfId="58" applyBorder="1" applyAlignment="1">
      <alignment horizontal="center"/>
      <protection/>
    </xf>
    <xf numFmtId="0" fontId="0" fillId="0" borderId="19" xfId="58" applyBorder="1" applyAlignment="1">
      <alignment horizontal="center"/>
      <protection/>
    </xf>
    <xf numFmtId="0" fontId="3" fillId="0" borderId="21" xfId="58" applyFont="1" applyBorder="1" applyAlignment="1" quotePrefix="1">
      <alignment horizontal="left"/>
      <protection/>
    </xf>
    <xf numFmtId="0" fontId="3" fillId="0" borderId="18" xfId="58" applyFont="1" applyFill="1" applyBorder="1" applyAlignment="1">
      <alignment horizontal="center"/>
      <protection/>
    </xf>
    <xf numFmtId="0" fontId="3" fillId="0" borderId="19" xfId="58" applyFont="1" applyBorder="1" applyAlignment="1">
      <alignment horizontal="center"/>
      <protection/>
    </xf>
    <xf numFmtId="0" fontId="0" fillId="0" borderId="20" xfId="58" applyBorder="1">
      <alignment/>
      <protection/>
    </xf>
    <xf numFmtId="0" fontId="0" fillId="0" borderId="21" xfId="58" applyBorder="1" applyAlignment="1">
      <alignment horizontal="left" indent="1"/>
      <protection/>
    </xf>
    <xf numFmtId="0" fontId="0" fillId="0" borderId="18" xfId="58" applyBorder="1">
      <alignment/>
      <protection/>
    </xf>
    <xf numFmtId="0" fontId="0" fillId="0" borderId="19" xfId="58" applyBorder="1">
      <alignment/>
      <protection/>
    </xf>
    <xf numFmtId="0" fontId="0" fillId="0" borderId="21" xfId="58" applyFont="1" applyBorder="1" applyAlignment="1">
      <alignment horizontal="left" indent="1"/>
      <protection/>
    </xf>
    <xf numFmtId="0" fontId="0" fillId="0" borderId="18" xfId="58" applyFont="1" applyBorder="1" applyAlignment="1">
      <alignment horizontal="center"/>
      <protection/>
    </xf>
    <xf numFmtId="0" fontId="8" fillId="0" borderId="19" xfId="58" applyFont="1" applyBorder="1" applyAlignment="1">
      <alignment horizontal="center"/>
      <protection/>
    </xf>
    <xf numFmtId="0" fontId="3" fillId="0" borderId="21" xfId="58" applyFont="1" applyBorder="1">
      <alignment/>
      <protection/>
    </xf>
    <xf numFmtId="0" fontId="0" fillId="33" borderId="0" xfId="58" applyFill="1" applyBorder="1">
      <alignment/>
      <protection/>
    </xf>
    <xf numFmtId="0" fontId="0" fillId="33" borderId="14" xfId="58" applyFill="1" applyBorder="1">
      <alignment/>
      <protection/>
    </xf>
    <xf numFmtId="0" fontId="0" fillId="0" borderId="0" xfId="58" applyNumberFormat="1" applyBorder="1">
      <alignment/>
      <protection/>
    </xf>
    <xf numFmtId="0" fontId="0" fillId="0" borderId="0" xfId="58" applyBorder="1" applyAlignment="1">
      <alignment horizontal="left"/>
      <protection/>
    </xf>
    <xf numFmtId="0" fontId="0" fillId="0" borderId="13" xfId="58" applyBorder="1" applyAlignment="1" quotePrefix="1">
      <alignment horizontal="left"/>
      <protection/>
    </xf>
    <xf numFmtId="0" fontId="8" fillId="0" borderId="0" xfId="58" applyFont="1" applyBorder="1" applyAlignment="1">
      <alignment horizontal="left"/>
      <protection/>
    </xf>
    <xf numFmtId="0" fontId="0" fillId="0" borderId="13" xfId="58" applyFont="1" applyBorder="1" applyAlignment="1">
      <alignment horizontal="left"/>
      <protection/>
    </xf>
    <xf numFmtId="0" fontId="0" fillId="0" borderId="0" xfId="58" applyFont="1" applyBorder="1" applyAlignment="1">
      <alignment horizontal="left"/>
      <protection/>
    </xf>
    <xf numFmtId="0" fontId="3" fillId="0" borderId="13" xfId="58" applyFont="1" applyBorder="1" applyAlignment="1">
      <alignment horizontal="left"/>
      <protection/>
    </xf>
    <xf numFmtId="0" fontId="0" fillId="0" borderId="13" xfId="58" applyFont="1" applyBorder="1">
      <alignment/>
      <protection/>
    </xf>
    <xf numFmtId="0" fontId="0" fillId="0" borderId="0" xfId="58" applyFont="1" applyBorder="1">
      <alignment/>
      <protection/>
    </xf>
    <xf numFmtId="0" fontId="0" fillId="0" borderId="14" xfId="58" applyFont="1" applyBorder="1">
      <alignment/>
      <protection/>
    </xf>
    <xf numFmtId="0" fontId="0" fillId="0" borderId="0" xfId="58" applyFont="1">
      <alignment/>
      <protection/>
    </xf>
    <xf numFmtId="0" fontId="0" fillId="0" borderId="0" xfId="58" applyBorder="1" applyAlignment="1">
      <alignment horizontal="right"/>
      <protection/>
    </xf>
    <xf numFmtId="8" fontId="0" fillId="0" borderId="0" xfId="58" applyNumberFormat="1" applyBorder="1">
      <alignment/>
      <protection/>
    </xf>
    <xf numFmtId="8" fontId="0" fillId="0" borderId="0" xfId="58" applyNumberFormat="1" applyFont="1" applyBorder="1" applyAlignment="1">
      <alignment horizontal="right"/>
      <protection/>
    </xf>
    <xf numFmtId="0" fontId="0" fillId="0" borderId="21" xfId="58" applyBorder="1" applyAlignment="1" quotePrefix="1">
      <alignment horizontal="left" indent="1"/>
      <protection/>
    </xf>
    <xf numFmtId="0" fontId="13" fillId="0" borderId="0" xfId="58" applyFont="1" applyBorder="1" applyAlignment="1">
      <alignment horizontal="left"/>
      <protection/>
    </xf>
    <xf numFmtId="0" fontId="13" fillId="0" borderId="0" xfId="58" applyFont="1" applyBorder="1">
      <alignment/>
      <protection/>
    </xf>
    <xf numFmtId="0" fontId="13" fillId="0" borderId="14" xfId="58" applyFont="1" applyBorder="1">
      <alignment/>
      <protection/>
    </xf>
    <xf numFmtId="0" fontId="13" fillId="0" borderId="0" xfId="58" applyFont="1">
      <alignment/>
      <protection/>
    </xf>
    <xf numFmtId="0" fontId="3" fillId="0" borderId="18" xfId="58" applyFont="1" applyBorder="1" applyAlignment="1">
      <alignment horizontal="center"/>
      <protection/>
    </xf>
    <xf numFmtId="0" fontId="0" fillId="0" borderId="20" xfId="58" applyBorder="1" applyAlignment="1">
      <alignment/>
      <protection/>
    </xf>
    <xf numFmtId="0" fontId="18" fillId="0" borderId="24" xfId="58" applyFont="1" applyBorder="1">
      <alignment/>
      <protection/>
    </xf>
    <xf numFmtId="0" fontId="0" fillId="0" borderId="21" xfId="58" applyBorder="1">
      <alignment/>
      <protection/>
    </xf>
    <xf numFmtId="0" fontId="18" fillId="0" borderId="20" xfId="58" applyFont="1" applyBorder="1">
      <alignment/>
      <protection/>
    </xf>
    <xf numFmtId="0" fontId="0" fillId="33" borderId="21" xfId="58" applyFill="1" applyBorder="1">
      <alignment/>
      <protection/>
    </xf>
    <xf numFmtId="0" fontId="0" fillId="33" borderId="19" xfId="58" applyFill="1" applyBorder="1">
      <alignment/>
      <protection/>
    </xf>
    <xf numFmtId="0" fontId="0" fillId="0" borderId="16" xfId="58" applyBorder="1" applyAlignment="1">
      <alignment horizontal="right"/>
      <protection/>
    </xf>
    <xf numFmtId="0" fontId="1" fillId="0" borderId="16" xfId="0" applyFont="1" applyFill="1" applyBorder="1" applyAlignment="1">
      <alignment/>
    </xf>
    <xf numFmtId="0" fontId="0" fillId="0" borderId="16" xfId="0" applyFill="1" applyBorder="1" applyAlignment="1">
      <alignment/>
    </xf>
    <xf numFmtId="0" fontId="1" fillId="0" borderId="18" xfId="0" applyFont="1" applyFill="1" applyBorder="1" applyAlignment="1">
      <alignment/>
    </xf>
    <xf numFmtId="0" fontId="9" fillId="0" borderId="16" xfId="54" applyFill="1" applyBorder="1" applyAlignment="1" applyProtection="1">
      <alignment/>
      <protection/>
    </xf>
    <xf numFmtId="168" fontId="0" fillId="0" borderId="18" xfId="0" applyNumberFormat="1" applyBorder="1" applyAlignment="1">
      <alignment horizontal="center"/>
    </xf>
    <xf numFmtId="2" fontId="0" fillId="0" borderId="18" xfId="0" applyNumberFormat="1" applyBorder="1" applyAlignment="1">
      <alignment horizontal="center"/>
    </xf>
    <xf numFmtId="2" fontId="0" fillId="0" borderId="19" xfId="0" applyNumberFormat="1" applyBorder="1" applyAlignment="1">
      <alignment/>
    </xf>
    <xf numFmtId="2" fontId="0" fillId="0" borderId="21" xfId="0" applyNumberFormat="1" applyBorder="1" applyAlignment="1">
      <alignment horizontal="right"/>
    </xf>
    <xf numFmtId="2" fontId="0" fillId="0" borderId="19" xfId="0" applyNumberFormat="1" applyBorder="1" applyAlignment="1">
      <alignment horizontal="right"/>
    </xf>
    <xf numFmtId="0" fontId="1" fillId="0" borderId="13" xfId="66" applyFont="1" applyBorder="1">
      <alignment/>
      <protection/>
    </xf>
    <xf numFmtId="7" fontId="0" fillId="0" borderId="21" xfId="58" applyNumberFormat="1" applyBorder="1" applyAlignment="1">
      <alignment horizontal="right"/>
      <protection/>
    </xf>
    <xf numFmtId="7" fontId="0" fillId="0" borderId="21" xfId="58" applyNumberFormat="1" applyBorder="1" applyAlignment="1">
      <alignment/>
      <protection/>
    </xf>
    <xf numFmtId="7" fontId="0" fillId="0" borderId="19" xfId="58" applyNumberFormat="1" applyBorder="1" applyAlignment="1">
      <alignment horizontal="right"/>
      <protection/>
    </xf>
    <xf numFmtId="168" fontId="0" fillId="0" borderId="21" xfId="58" applyNumberFormat="1" applyBorder="1" applyAlignment="1">
      <alignment horizontal="center"/>
      <protection/>
    </xf>
    <xf numFmtId="168" fontId="0" fillId="0" borderId="19" xfId="58" applyNumberFormat="1" applyBorder="1" applyAlignment="1">
      <alignment horizontal="center"/>
      <protection/>
    </xf>
    <xf numFmtId="0" fontId="0" fillId="33" borderId="18" xfId="58" applyFill="1" applyBorder="1">
      <alignment/>
      <protection/>
    </xf>
    <xf numFmtId="0" fontId="0" fillId="33" borderId="13" xfId="58" applyFill="1" applyBorder="1">
      <alignment/>
      <protection/>
    </xf>
    <xf numFmtId="0" fontId="8" fillId="0" borderId="0" xfId="0" applyFont="1" applyBorder="1" applyAlignment="1">
      <alignment/>
    </xf>
    <xf numFmtId="167" fontId="0" fillId="0" borderId="16" xfId="0" applyNumberFormat="1" applyFont="1" applyFill="1" applyBorder="1" applyAlignment="1">
      <alignment horizontal="left"/>
    </xf>
    <xf numFmtId="0" fontId="0" fillId="0" borderId="0" xfId="0" applyFont="1" applyFill="1" applyBorder="1" applyAlignment="1">
      <alignment horizontal="center"/>
    </xf>
    <xf numFmtId="0" fontId="1" fillId="0" borderId="0" xfId="0" applyFont="1" applyFill="1" applyBorder="1" applyAlignment="1">
      <alignment/>
    </xf>
    <xf numFmtId="0" fontId="1" fillId="0" borderId="13" xfId="59" applyFont="1" applyFill="1" applyBorder="1">
      <alignment/>
      <protection/>
    </xf>
    <xf numFmtId="0" fontId="1" fillId="0" borderId="13" xfId="60" applyFont="1" applyFill="1" applyBorder="1">
      <alignment/>
      <protection/>
    </xf>
    <xf numFmtId="168" fontId="0" fillId="0" borderId="18" xfId="0" applyNumberFormat="1" applyFont="1" applyBorder="1" applyAlignment="1">
      <alignment/>
    </xf>
    <xf numFmtId="168" fontId="0" fillId="0" borderId="19" xfId="0" applyNumberFormat="1" applyFont="1" applyBorder="1" applyAlignment="1">
      <alignment/>
    </xf>
    <xf numFmtId="0" fontId="1" fillId="0" borderId="13" xfId="61" applyFont="1" applyFill="1" applyBorder="1">
      <alignment/>
      <protection/>
    </xf>
    <xf numFmtId="0" fontId="1" fillId="0" borderId="13" xfId="62" applyFont="1" applyFill="1" applyBorder="1">
      <alignment/>
      <protection/>
    </xf>
    <xf numFmtId="0" fontId="6" fillId="0" borderId="0" xfId="0" applyFont="1" applyFill="1" applyBorder="1" applyAlignment="1">
      <alignment/>
    </xf>
    <xf numFmtId="4" fontId="0" fillId="0" borderId="19" xfId="0" applyNumberFormat="1" applyFont="1" applyBorder="1" applyAlignment="1">
      <alignment horizontal="right"/>
    </xf>
    <xf numFmtId="0" fontId="1" fillId="0" borderId="13" xfId="63" applyFont="1" applyFill="1" applyBorder="1">
      <alignment/>
      <protection/>
    </xf>
    <xf numFmtId="168" fontId="0" fillId="0" borderId="20" xfId="0" applyNumberFormat="1" applyFont="1" applyBorder="1" applyAlignment="1">
      <alignment horizontal="center"/>
    </xf>
    <xf numFmtId="168" fontId="0" fillId="0" borderId="15" xfId="0" applyNumberFormat="1" applyFont="1" applyBorder="1" applyAlignment="1">
      <alignment horizontal="center"/>
    </xf>
    <xf numFmtId="168" fontId="0" fillId="0" borderId="24" xfId="0" applyNumberFormat="1" applyFont="1" applyBorder="1" applyAlignment="1">
      <alignment horizontal="center"/>
    </xf>
    <xf numFmtId="168" fontId="0" fillId="0" borderId="14" xfId="0" applyNumberFormat="1" applyFont="1" applyBorder="1" applyAlignment="1">
      <alignment horizontal="left"/>
    </xf>
    <xf numFmtId="0" fontId="12" fillId="0" borderId="18" xfId="0" applyFont="1" applyFill="1" applyBorder="1" applyAlignment="1">
      <alignment horizontal="right"/>
    </xf>
    <xf numFmtId="0" fontId="0" fillId="0" borderId="18" xfId="0" applyFill="1" applyBorder="1" applyAlignment="1">
      <alignment/>
    </xf>
    <xf numFmtId="0" fontId="0" fillId="0" borderId="21" xfId="0" applyFont="1" applyFill="1" applyBorder="1" applyAlignment="1">
      <alignment/>
    </xf>
    <xf numFmtId="168" fontId="0" fillId="0" borderId="21" xfId="0" applyNumberFormat="1" applyFill="1" applyBorder="1" applyAlignment="1">
      <alignment/>
    </xf>
    <xf numFmtId="0" fontId="0" fillId="0" borderId="18" xfId="0" applyFont="1" applyFill="1" applyBorder="1" applyAlignment="1">
      <alignment/>
    </xf>
    <xf numFmtId="8" fontId="0" fillId="0" borderId="19" xfId="0" applyNumberFormat="1" applyFont="1" applyBorder="1" applyAlignment="1">
      <alignment horizontal="left"/>
    </xf>
    <xf numFmtId="7" fontId="0" fillId="0" borderId="19" xfId="0" applyNumberFormat="1" applyFont="1" applyBorder="1" applyAlignment="1">
      <alignment horizontal="left"/>
    </xf>
    <xf numFmtId="168" fontId="0" fillId="0" borderId="19" xfId="0" applyNumberFormat="1" applyFont="1" applyBorder="1" applyAlignment="1">
      <alignment horizontal="right"/>
    </xf>
    <xf numFmtId="168" fontId="0" fillId="0" borderId="19" xfId="0" applyNumberFormat="1" applyFont="1" applyBorder="1" applyAlignment="1">
      <alignment horizontal="left"/>
    </xf>
    <xf numFmtId="0" fontId="1" fillId="0" borderId="0" xfId="64" applyFont="1" applyFill="1" applyBorder="1">
      <alignment/>
      <protection/>
    </xf>
    <xf numFmtId="0" fontId="1" fillId="0" borderId="13" xfId="65" applyFont="1" applyFill="1" applyBorder="1">
      <alignment/>
      <protection/>
    </xf>
    <xf numFmtId="0" fontId="1" fillId="0" borderId="13" xfId="67" applyFont="1" applyFill="1" applyBorder="1">
      <alignment/>
      <protection/>
    </xf>
    <xf numFmtId="168" fontId="0" fillId="0" borderId="19" xfId="58" applyNumberFormat="1" applyBorder="1" applyAlignment="1">
      <alignment horizontal="left"/>
      <protection/>
    </xf>
    <xf numFmtId="8" fontId="0" fillId="0" borderId="0" xfId="58" applyNumberFormat="1" applyFont="1" applyBorder="1" applyAlignment="1">
      <alignment horizontal="left"/>
      <protection/>
    </xf>
    <xf numFmtId="167" fontId="0" fillId="0" borderId="0" xfId="0" applyNumberFormat="1" applyFill="1" applyBorder="1" applyAlignment="1">
      <alignment horizontal="left"/>
    </xf>
    <xf numFmtId="0" fontId="5" fillId="0" borderId="13" xfId="0" applyFont="1" applyBorder="1" applyAlignment="1" quotePrefix="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0" fillId="0" borderId="0" xfId="0" applyFont="1" applyFill="1" applyBorder="1" applyAlignment="1">
      <alignment horizontal="center"/>
    </xf>
    <xf numFmtId="0" fontId="0" fillId="0" borderId="0" xfId="0" applyFill="1" applyBorder="1" applyAlignment="1">
      <alignment horizontal="center"/>
    </xf>
    <xf numFmtId="0" fontId="0" fillId="0" borderId="14" xfId="0" applyFill="1"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1" fillId="0" borderId="0" xfId="0" applyFont="1" applyBorder="1" applyAlignment="1" quotePrefix="1">
      <alignment horizontal="center"/>
    </xf>
    <xf numFmtId="0" fontId="1" fillId="0" borderId="11" xfId="0" applyFont="1" applyBorder="1" applyAlignment="1">
      <alignment horizontal="center"/>
    </xf>
    <xf numFmtId="0" fontId="3" fillId="0" borderId="13" xfId="0" applyFont="1" applyBorder="1" applyAlignment="1">
      <alignment horizontal="center"/>
    </xf>
    <xf numFmtId="0" fontId="3" fillId="0" borderId="0" xfId="0" applyFont="1" applyBorder="1" applyAlignment="1">
      <alignment horizontal="center"/>
    </xf>
    <xf numFmtId="0" fontId="3" fillId="0" borderId="14" xfId="0" applyFont="1" applyBorder="1" applyAlignment="1">
      <alignment horizontal="center"/>
    </xf>
    <xf numFmtId="0" fontId="5"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3" fillId="0" borderId="13" xfId="0" applyFont="1" applyBorder="1" applyAlignment="1" quotePrefix="1">
      <alignment horizontal="center"/>
    </xf>
    <xf numFmtId="0" fontId="0" fillId="0" borderId="16"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0" fontId="5" fillId="0" borderId="0" xfId="0" applyFont="1" applyBorder="1" applyAlignment="1">
      <alignment horizontal="center"/>
    </xf>
    <xf numFmtId="0" fontId="5" fillId="0" borderId="14" xfId="0" applyFont="1" applyBorder="1" applyAlignment="1">
      <alignment horizontal="center"/>
    </xf>
    <xf numFmtId="0" fontId="12" fillId="0" borderId="13" xfId="0" applyFont="1" applyBorder="1" applyAlignment="1">
      <alignment horizontal="center"/>
    </xf>
    <xf numFmtId="0" fontId="12" fillId="0" borderId="0" xfId="0" applyFont="1" applyBorder="1" applyAlignment="1">
      <alignment horizontal="center"/>
    </xf>
    <xf numFmtId="0" fontId="12" fillId="0" borderId="14" xfId="0" applyFont="1" applyBorder="1" applyAlignment="1">
      <alignment horizontal="center"/>
    </xf>
    <xf numFmtId="0" fontId="1" fillId="0" borderId="10" xfId="0" applyFont="1" applyBorder="1" applyAlignment="1">
      <alignment horizontal="center"/>
    </xf>
    <xf numFmtId="0" fontId="1" fillId="0" borderId="12" xfId="0" applyFont="1" applyBorder="1" applyAlignment="1">
      <alignment horizontal="center"/>
    </xf>
    <xf numFmtId="0" fontId="0" fillId="0" borderId="0" xfId="0" applyFont="1" applyBorder="1" applyAlignment="1">
      <alignment horizontal="center"/>
    </xf>
    <xf numFmtId="0" fontId="8" fillId="0" borderId="0" xfId="0" applyFont="1" applyBorder="1" applyAlignment="1">
      <alignment horizontal="center"/>
    </xf>
    <xf numFmtId="0" fontId="2" fillId="0" borderId="13"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8" fillId="0" borderId="13" xfId="0" applyFont="1" applyBorder="1" applyAlignment="1">
      <alignment horizontal="center"/>
    </xf>
    <xf numFmtId="0" fontId="8" fillId="0" borderId="0" xfId="0" applyFont="1" applyBorder="1" applyAlignment="1">
      <alignment horizontal="center"/>
    </xf>
    <xf numFmtId="0" fontId="8" fillId="0" borderId="11" xfId="0" applyFont="1" applyBorder="1" applyAlignment="1">
      <alignment horizontal="center"/>
    </xf>
    <xf numFmtId="0" fontId="8" fillId="0" borderId="11" xfId="0" applyFont="1" applyBorder="1" applyAlignment="1" quotePrefix="1">
      <alignment horizontal="center"/>
    </xf>
    <xf numFmtId="0" fontId="0" fillId="0" borderId="20" xfId="0" applyBorder="1" applyAlignment="1">
      <alignment horizontal="center"/>
    </xf>
    <xf numFmtId="0" fontId="0" fillId="0" borderId="21" xfId="0" applyBorder="1" applyAlignment="1">
      <alignment horizontal="left"/>
    </xf>
    <xf numFmtId="0" fontId="0" fillId="0" borderId="19" xfId="0" applyBorder="1" applyAlignment="1">
      <alignment horizontal="left"/>
    </xf>
    <xf numFmtId="0" fontId="0" fillId="0" borderId="18" xfId="0" applyBorder="1" applyAlignment="1">
      <alignment horizontal="left"/>
    </xf>
    <xf numFmtId="0" fontId="0" fillId="0" borderId="20" xfId="0" applyBorder="1" applyAlignment="1" quotePrefix="1">
      <alignment horizontal="center"/>
    </xf>
    <xf numFmtId="0" fontId="0" fillId="0" borderId="13" xfId="0" applyBorder="1" applyAlignment="1" quotePrefix="1">
      <alignment horizontal="left" wrapText="1"/>
    </xf>
    <xf numFmtId="0" fontId="0" fillId="0" borderId="0" xfId="0" applyAlignment="1">
      <alignment horizontal="left" wrapText="1"/>
    </xf>
    <xf numFmtId="0" fontId="0" fillId="0" borderId="14" xfId="0" applyBorder="1" applyAlignment="1">
      <alignment horizontal="left" wrapText="1"/>
    </xf>
    <xf numFmtId="0" fontId="0" fillId="0" borderId="13" xfId="0" applyBorder="1" applyAlignment="1">
      <alignment wrapText="1"/>
    </xf>
    <xf numFmtId="0" fontId="0" fillId="0" borderId="0" xfId="0" applyAlignment="1">
      <alignment wrapText="1"/>
    </xf>
    <xf numFmtId="0" fontId="0" fillId="0" borderId="14" xfId="0" applyBorder="1" applyAlignment="1">
      <alignment wrapText="1"/>
    </xf>
    <xf numFmtId="0" fontId="8" fillId="0" borderId="10" xfId="0" applyFont="1" applyBorder="1" applyAlignment="1">
      <alignment horizontal="center"/>
    </xf>
    <xf numFmtId="0" fontId="8" fillId="0" borderId="12" xfId="0" applyFont="1" applyBorder="1" applyAlignment="1">
      <alignment horizontal="center"/>
    </xf>
    <xf numFmtId="0" fontId="1" fillId="0" borderId="10" xfId="0" applyFont="1" applyFill="1" applyBorder="1" applyAlignment="1" quotePrefix="1">
      <alignment horizontal="left"/>
    </xf>
    <xf numFmtId="0" fontId="1" fillId="0" borderId="12" xfId="0" applyFont="1" applyFill="1"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8" fillId="0" borderId="14" xfId="0" applyFont="1" applyBorder="1" applyAlignment="1">
      <alignment horizontal="center"/>
    </xf>
    <xf numFmtId="0" fontId="3" fillId="0" borderId="13" xfId="0" applyFont="1" applyBorder="1" applyAlignment="1" quotePrefix="1">
      <alignment horizontal="left" wrapText="1"/>
    </xf>
    <xf numFmtId="0" fontId="0" fillId="0" borderId="0" xfId="0" applyAlignment="1">
      <alignment/>
    </xf>
    <xf numFmtId="0" fontId="0" fillId="0" borderId="14" xfId="0" applyBorder="1" applyAlignment="1">
      <alignment/>
    </xf>
    <xf numFmtId="0" fontId="0" fillId="33" borderId="21" xfId="0" applyFill="1" applyBorder="1" applyAlignment="1">
      <alignment horizontal="center"/>
    </xf>
    <xf numFmtId="0" fontId="0" fillId="33" borderId="19" xfId="0" applyFill="1" applyBorder="1" applyAlignment="1">
      <alignment horizontal="center"/>
    </xf>
    <xf numFmtId="0" fontId="0" fillId="33" borderId="18" xfId="0" applyFill="1" applyBorder="1" applyAlignment="1">
      <alignment horizontal="center"/>
    </xf>
    <xf numFmtId="0" fontId="0" fillId="33" borderId="19" xfId="0" applyFill="1" applyBorder="1" applyAlignment="1">
      <alignment/>
    </xf>
    <xf numFmtId="0" fontId="0" fillId="0" borderId="13" xfId="0" applyBorder="1" applyAlignment="1">
      <alignment horizontal="center"/>
    </xf>
    <xf numFmtId="0" fontId="4" fillId="0" borderId="15" xfId="0" applyFont="1" applyBorder="1" applyAlignment="1">
      <alignment wrapText="1"/>
    </xf>
    <xf numFmtId="0" fontId="4" fillId="0" borderId="16" xfId="0" applyFont="1" applyBorder="1" applyAlignment="1">
      <alignment wrapText="1"/>
    </xf>
    <xf numFmtId="0" fontId="4" fillId="0" borderId="17" xfId="0" applyFont="1" applyBorder="1" applyAlignment="1">
      <alignment wrapText="1"/>
    </xf>
    <xf numFmtId="0" fontId="8" fillId="0" borderId="10" xfId="0" applyFont="1" applyBorder="1" applyAlignment="1" quotePrefix="1">
      <alignment horizontal="center"/>
    </xf>
    <xf numFmtId="0" fontId="1" fillId="0" borderId="0" xfId="0" applyFont="1" applyBorder="1" applyAlignment="1">
      <alignment horizontal="center"/>
    </xf>
    <xf numFmtId="0" fontId="11" fillId="0" borderId="13" xfId="0" applyFont="1" applyBorder="1" applyAlignment="1" quotePrefix="1">
      <alignment horizontal="center"/>
    </xf>
    <xf numFmtId="0" fontId="1" fillId="0" borderId="14"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8" fillId="0" borderId="13" xfId="0" applyFont="1" applyBorder="1" applyAlignment="1" quotePrefix="1">
      <alignment horizontal="center"/>
    </xf>
    <xf numFmtId="0" fontId="0" fillId="0" borderId="0" xfId="0" applyFont="1" applyBorder="1" applyAlignment="1">
      <alignment horizontal="center"/>
    </xf>
    <xf numFmtId="0" fontId="0" fillId="0" borderId="14" xfId="0" applyFont="1" applyBorder="1" applyAlignment="1">
      <alignment horizontal="center"/>
    </xf>
    <xf numFmtId="0" fontId="0" fillId="0" borderId="21"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168" fontId="0" fillId="0" borderId="10" xfId="0" applyNumberFormat="1" applyBorder="1" applyAlignment="1">
      <alignment horizontal="center"/>
    </xf>
    <xf numFmtId="168" fontId="0" fillId="0" borderId="12" xfId="0" applyNumberFormat="1" applyBorder="1" applyAlignment="1">
      <alignment horizontal="center"/>
    </xf>
    <xf numFmtId="168" fontId="0" fillId="0" borderId="13" xfId="0" applyNumberFormat="1" applyBorder="1" applyAlignment="1">
      <alignment horizontal="center"/>
    </xf>
    <xf numFmtId="168" fontId="0" fillId="0" borderId="14" xfId="0" applyNumberFormat="1" applyBorder="1" applyAlignment="1">
      <alignment horizontal="center"/>
    </xf>
    <xf numFmtId="168" fontId="0" fillId="0" borderId="15" xfId="0" applyNumberFormat="1" applyBorder="1" applyAlignment="1">
      <alignment horizontal="center"/>
    </xf>
    <xf numFmtId="168" fontId="0" fillId="0" borderId="17" xfId="0" applyNumberFormat="1" applyBorder="1" applyAlignment="1">
      <alignment horizontal="center"/>
    </xf>
    <xf numFmtId="168" fontId="0" fillId="0" borderId="21" xfId="0" applyNumberFormat="1" applyBorder="1" applyAlignment="1">
      <alignment horizontal="center"/>
    </xf>
    <xf numFmtId="168" fontId="0" fillId="0" borderId="19" xfId="0" applyNumberFormat="1" applyBorder="1" applyAlignment="1">
      <alignment horizontal="center"/>
    </xf>
    <xf numFmtId="168" fontId="0" fillId="0" borderId="10" xfId="0" applyNumberFormat="1" applyFill="1" applyBorder="1" applyAlignment="1">
      <alignment horizontal="center"/>
    </xf>
    <xf numFmtId="168" fontId="0" fillId="0" borderId="12" xfId="0" applyNumberFormat="1" applyFill="1" applyBorder="1" applyAlignment="1">
      <alignment horizontal="center"/>
    </xf>
    <xf numFmtId="168" fontId="0" fillId="0" borderId="15" xfId="0" applyNumberFormat="1" applyFill="1" applyBorder="1" applyAlignment="1">
      <alignment horizontal="center"/>
    </xf>
    <xf numFmtId="168" fontId="0" fillId="0" borderId="17" xfId="0" applyNumberFormat="1" applyFill="1" applyBorder="1" applyAlignment="1">
      <alignment horizontal="center"/>
    </xf>
    <xf numFmtId="170" fontId="0" fillId="0" borderId="16" xfId="0" applyNumberFormat="1" applyBorder="1" applyAlignment="1">
      <alignment horizontal="left"/>
    </xf>
    <xf numFmtId="0" fontId="0" fillId="0" borderId="11" xfId="0" applyBorder="1" applyAlignment="1">
      <alignment horizontal="center"/>
    </xf>
    <xf numFmtId="0" fontId="0" fillId="0" borderId="13" xfId="0" applyBorder="1" applyAlignment="1" quotePrefix="1">
      <alignment horizontal="center"/>
    </xf>
    <xf numFmtId="0" fontId="0" fillId="0" borderId="0" xfId="58" applyBorder="1" applyAlignment="1">
      <alignment horizontal="center"/>
      <protection/>
    </xf>
    <xf numFmtId="0" fontId="8" fillId="0" borderId="13" xfId="58" applyFont="1" applyBorder="1" applyAlignment="1" quotePrefix="1">
      <alignment horizontal="center"/>
      <protection/>
    </xf>
    <xf numFmtId="0" fontId="8" fillId="0" borderId="0" xfId="58" applyFont="1" applyBorder="1" applyAlignment="1">
      <alignment horizontal="center"/>
      <protection/>
    </xf>
    <xf numFmtId="0" fontId="8" fillId="0" borderId="14" xfId="58" applyFont="1" applyBorder="1" applyAlignment="1">
      <alignment horizontal="center"/>
      <protection/>
    </xf>
    <xf numFmtId="0" fontId="2" fillId="0" borderId="10" xfId="58" applyFont="1" applyBorder="1" applyAlignment="1">
      <alignment horizontal="center"/>
      <protection/>
    </xf>
    <xf numFmtId="0" fontId="2" fillId="0" borderId="11" xfId="58" applyFont="1" applyBorder="1" applyAlignment="1">
      <alignment horizontal="center"/>
      <protection/>
    </xf>
    <xf numFmtId="0" fontId="2" fillId="0" borderId="12" xfId="58" applyFont="1" applyBorder="1" applyAlignment="1">
      <alignment horizontal="center"/>
      <protection/>
    </xf>
    <xf numFmtId="170" fontId="0" fillId="0" borderId="16" xfId="58" applyNumberFormat="1" applyBorder="1" applyAlignment="1">
      <alignment horizontal="left"/>
      <protection/>
    </xf>
    <xf numFmtId="170" fontId="0" fillId="0" borderId="17" xfId="58" applyNumberFormat="1" applyBorder="1" applyAlignment="1">
      <alignment horizontal="left"/>
      <protection/>
    </xf>
    <xf numFmtId="0" fontId="0" fillId="0" borderId="15"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5" xfId="0" applyBorder="1" applyAlignment="1" quotePrefix="1">
      <alignment horizontal="center"/>
    </xf>
    <xf numFmtId="0" fontId="0" fillId="0" borderId="16" xfId="0"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0" fillId="0" borderId="21" xfId="0" applyBorder="1" applyAlignment="1" quotePrefix="1">
      <alignment horizontal="center"/>
    </xf>
    <xf numFmtId="0" fontId="11" fillId="0" borderId="12" xfId="0" applyFont="1" applyBorder="1" applyAlignment="1">
      <alignment horizontal="center"/>
    </xf>
    <xf numFmtId="0" fontId="1" fillId="0" borderId="15" xfId="0" applyFont="1" applyBorder="1" applyAlignment="1">
      <alignment horizontal="center"/>
    </xf>
    <xf numFmtId="0" fontId="1" fillId="0" borderId="17" xfId="0" applyFont="1" applyBorder="1" applyAlignment="1">
      <alignment horizontal="center"/>
    </xf>
    <xf numFmtId="0" fontId="1" fillId="0" borderId="15" xfId="0" applyFont="1" applyBorder="1" applyAlignment="1" quotePrefix="1">
      <alignment horizontal="center"/>
    </xf>
    <xf numFmtId="0" fontId="1" fillId="0" borderId="17" xfId="0" applyFont="1" applyBorder="1" applyAlignment="1" quotePrefix="1">
      <alignment horizontal="center"/>
    </xf>
    <xf numFmtId="0" fontId="8" fillId="0" borderId="13" xfId="0" applyFont="1" applyFill="1" applyBorder="1" applyAlignment="1">
      <alignment horizontal="center"/>
    </xf>
    <xf numFmtId="0" fontId="8" fillId="0" borderId="0" xfId="0" applyFont="1" applyFill="1" applyBorder="1" applyAlignment="1">
      <alignment horizontal="center"/>
    </xf>
    <xf numFmtId="0" fontId="8" fillId="0" borderId="14" xfId="0" applyFont="1" applyFill="1" applyBorder="1" applyAlignment="1">
      <alignment horizontal="center"/>
    </xf>
    <xf numFmtId="0" fontId="0" fillId="0" borderId="21" xfId="0" applyFill="1" applyBorder="1" applyAlignment="1">
      <alignment horizontal="center"/>
    </xf>
    <xf numFmtId="0" fontId="0" fillId="0" borderId="18" xfId="0" applyFill="1" applyBorder="1" applyAlignment="1">
      <alignment horizontal="center"/>
    </xf>
    <xf numFmtId="0" fontId="0" fillId="0" borderId="19" xfId="0" applyFill="1" applyBorder="1" applyAlignment="1">
      <alignment horizontal="center"/>
    </xf>
    <xf numFmtId="0" fontId="0" fillId="0" borderId="0" xfId="0" applyBorder="1" applyAlignment="1" quotePrefix="1">
      <alignment horizontal="center"/>
    </xf>
    <xf numFmtId="0" fontId="0" fillId="0" borderId="14" xfId="0" applyBorder="1" applyAlignment="1" quotePrefix="1">
      <alignment horizontal="center"/>
    </xf>
    <xf numFmtId="0" fontId="0" fillId="0" borderId="13" xfId="58" applyBorder="1" applyAlignment="1" quotePrefix="1">
      <alignment horizontal="center"/>
      <protection/>
    </xf>
    <xf numFmtId="0" fontId="0" fillId="0" borderId="14" xfId="58" applyBorder="1" applyAlignment="1">
      <alignment horizontal="center"/>
      <protection/>
    </xf>
    <xf numFmtId="0" fontId="0" fillId="0" borderId="21" xfId="58" applyBorder="1" applyAlignment="1">
      <alignment horizontal="center"/>
      <protection/>
    </xf>
    <xf numFmtId="0" fontId="0" fillId="0" borderId="18" xfId="58" applyBorder="1" applyAlignment="1">
      <alignment horizontal="center"/>
      <protection/>
    </xf>
    <xf numFmtId="0" fontId="0" fillId="0" borderId="19" xfId="58" applyBorder="1" applyAlignment="1">
      <alignment horizontal="center"/>
      <protection/>
    </xf>
    <xf numFmtId="0" fontId="0" fillId="0" borderId="10" xfId="58" applyBorder="1" applyAlignment="1">
      <alignment horizontal="center"/>
      <protection/>
    </xf>
    <xf numFmtId="0" fontId="2" fillId="0" borderId="0" xfId="58" applyFont="1" applyBorder="1" applyAlignment="1">
      <alignment horizontal="center"/>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Item 100, pg 21" xfId="59"/>
    <cellStyle name="Normal_Item 105, pg 25" xfId="60"/>
    <cellStyle name="Normal_Item 105, pg 27" xfId="61"/>
    <cellStyle name="Normal_Item 105, pg 28" xfId="62"/>
    <cellStyle name="Normal_Item 105, pg 30" xfId="63"/>
    <cellStyle name="Normal_Item 255, pg 46" xfId="64"/>
    <cellStyle name="Normal_Item 255, pg 47" xfId="65"/>
    <cellStyle name="Normal_Item 255, pg 48" xfId="66"/>
    <cellStyle name="Normal_Item 255, pg 49" xfId="67"/>
    <cellStyle name="Note" xfId="68"/>
    <cellStyle name="Output" xfId="69"/>
    <cellStyle name="Percent"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styles" Target="styles.xml" /><Relationship Id="rId58" Type="http://schemas.openxmlformats.org/officeDocument/2006/relationships/sharedStrings" Target="sharedStrings.xml" /><Relationship Id="rId59" Type="http://schemas.openxmlformats.org/officeDocument/2006/relationships/externalLink" Target="externalLinks/externalLink1.xml" /><Relationship Id="rId60" Type="http://schemas.openxmlformats.org/officeDocument/2006/relationships/externalLink" Target="externalLinks/externalLink2.xml" /><Relationship Id="rId61" Type="http://schemas.openxmlformats.org/officeDocument/2006/relationships/externalLink" Target="externalLinks/externalLink3.xml" /><Relationship Id="rId62" Type="http://schemas.openxmlformats.org/officeDocument/2006/relationships/externalLink" Target="externalLinks/externalLink4.xml" /><Relationship Id="rId63" Type="http://schemas.openxmlformats.org/officeDocument/2006/relationships/externalLink" Target="externalLinks/externalLink5.xml" /><Relationship Id="rId6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xdr:row>
      <xdr:rowOff>0</xdr:rowOff>
    </xdr:from>
    <xdr:to>
      <xdr:col>9</xdr:col>
      <xdr:colOff>571500</xdr:colOff>
      <xdr:row>49</xdr:row>
      <xdr:rowOff>19050</xdr:rowOff>
    </xdr:to>
    <xdr:sp>
      <xdr:nvSpPr>
        <xdr:cNvPr id="1" name="Text Box 1"/>
        <xdr:cNvSpPr txBox="1">
          <a:spLocks noChangeArrowheads="1"/>
        </xdr:cNvSpPr>
      </xdr:nvSpPr>
      <xdr:spPr>
        <a:xfrm>
          <a:off x="19050" y="1133475"/>
          <a:ext cx="6743700" cy="68199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Credit due the customer.</a:t>
          </a:r>
          <a:r>
            <a:rPr lang="en-US" cap="none" sz="1000" b="0" i="0" u="none" baseline="0">
              <a:solidFill>
                <a:srgbClr val="000000"/>
              </a:solidFill>
              <a:latin typeface="Arial"/>
              <a:ea typeface="Arial"/>
              <a:cs typeface="Arial"/>
            </a:rPr>
            <a:t>  When there has been a transaction that results in a credit due the customer, the following apply: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If the amount due is five dollars or less, an adjustment will be made to the customer's account.  The                     adjustment must be shown on the next regular bill.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 If the amount due is more than five dollars, the customer may accept an account adjustment or may request             a refund.  
</a:t>
          </a:r>
          <a:r>
            <a:rPr lang="en-US" cap="none" sz="1000" b="0" i="0" u="none" baseline="0">
              <a:solidFill>
                <a:srgbClr val="000000"/>
              </a:solidFill>
              <a:latin typeface="Arial"/>
              <a:ea typeface="Arial"/>
              <a:cs typeface="Arial"/>
            </a:rPr>
            <a:t>          (1) If the customer elects to have an account adjustment made, the adjustment must show on the next regular billing. 
</a:t>
          </a:r>
          <a:r>
            <a:rPr lang="en-US" cap="none" sz="1000" b="0" i="0" u="none" baseline="0">
              <a:solidFill>
                <a:srgbClr val="000000"/>
              </a:solidFill>
              <a:latin typeface="Arial"/>
              <a:ea typeface="Arial"/>
              <a:cs typeface="Arial"/>
            </a:rPr>
            <a:t>          (2) If the customer elects to receive a refund, the company must issue a check within thirty days of the request.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Overcharges. </a:t>
          </a:r>
          <a:r>
            <a:rPr lang="en-US" cap="none" sz="1000" b="0" i="0" u="none" baseline="0">
              <a:solidFill>
                <a:srgbClr val="000000"/>
              </a:solidFill>
              <a:latin typeface="Arial"/>
              <a:ea typeface="Arial"/>
              <a:cs typeface="Arial"/>
            </a:rPr>
            <a:t> Once a company becomes aware that it has overcharged a customer, it must provide a refund or an account adjustment credit to the customer.  The customer must be given a choice as to which option is preferred.  The refund or credit must be the amount overcharged in the three years before the date of discovery.  
</a:t>
          </a:r>
          <a:r>
            <a:rPr lang="en-US" cap="none" sz="1000" b="0" i="0" u="none" baseline="0">
              <a:solidFill>
                <a:srgbClr val="000000"/>
              </a:solidFill>
              <a:latin typeface="Arial"/>
              <a:ea typeface="Arial"/>
              <a:cs typeface="Arial"/>
            </a:rPr>
            <a:t>        (a) If the customer elects to have an account adjustment made, the adjustment must show on the next regular billing. 
</a:t>
          </a:r>
          <a:r>
            <a:rPr lang="en-US" cap="none" sz="1000" b="0" i="0" u="none" baseline="0">
              <a:solidFill>
                <a:srgbClr val="000000"/>
              </a:solidFill>
              <a:latin typeface="Arial"/>
              <a:ea typeface="Arial"/>
              <a:cs typeface="Arial"/>
            </a:rPr>
            <a:t>        (b) If the customer elects to receive a refund, the company must issue a check within thirty days of the request.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Prepayments.  </a:t>
          </a:r>
          <a:r>
            <a:rPr lang="en-US" cap="none" sz="1000" b="0" i="0" u="none" baseline="0">
              <a:solidFill>
                <a:srgbClr val="000000"/>
              </a:solidFill>
              <a:latin typeface="Arial"/>
              <a:ea typeface="Arial"/>
              <a:cs typeface="Arial"/>
            </a:rPr>
            <a:t>If a customer has paid service fees in advance, service is discontinued during the pre-billed period, and the customer is due a refund, the following apply: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A company must honor all requests for refunds of the unused portion of prepayments.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 If the customer provides a forwarding address to the company or one can be obtained from the Post Office, the company must issue a refund check no more than thirty days following the customer's request.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 If the customer cannot be located or did not provide a forwarding address and the U.S. Post Office cannot furnish a forwarding address, the amount may be presumed to be abandoned and is subject to the Uniform Unclaimed Property Act after one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xdr:row>
      <xdr:rowOff>9525</xdr:rowOff>
    </xdr:from>
    <xdr:to>
      <xdr:col>9</xdr:col>
      <xdr:colOff>571500</xdr:colOff>
      <xdr:row>48</xdr:row>
      <xdr:rowOff>9525</xdr:rowOff>
    </xdr:to>
    <xdr:sp>
      <xdr:nvSpPr>
        <xdr:cNvPr id="1" name="Text Box 1"/>
        <xdr:cNvSpPr txBox="1">
          <a:spLocks noChangeArrowheads="1"/>
        </xdr:cNvSpPr>
      </xdr:nvSpPr>
      <xdr:spPr>
        <a:xfrm>
          <a:off x="47625" y="1143000"/>
          <a:ext cx="6667500" cy="6638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Refusal of service.</a:t>
          </a:r>
          <a:r>
            <a:rPr lang="en-US" cap="none" sz="1000" b="0" i="0" u="none" baseline="0">
              <a:solidFill>
                <a:srgbClr val="000000"/>
              </a:solidFill>
              <a:latin typeface="Arial"/>
              <a:ea typeface="Arial"/>
              <a:cs typeface="Arial"/>
            </a:rPr>
            <a:t>  A solid waste collection company may refuse to: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Pick up materials from points where it is hazardous, unsafe, or dangerous to persons, property, or equipment to operate vehicles due to the conditions of streets, alleys, or roads.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 Drive into private property when, in the company's judgment, driveways or roads are improperly constructed or maintained, do not have adequate turn-arounds, or have other unsafe conditions.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 Enter private property to pick up material while an animal considered or feared to be vicious is loose.  The customer will be required to confine the animal on pickup days.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Schedules. </a:t>
          </a:r>
          <a:r>
            <a:rPr lang="en-US" cap="none" sz="1000" b="0" i="0" u="none" baseline="0">
              <a:solidFill>
                <a:srgbClr val="000000"/>
              </a:solidFill>
              <a:latin typeface="Arial"/>
              <a:ea typeface="Arial"/>
              <a:cs typeface="Arial"/>
            </a:rPr>
            <a:t> A company's schedule will meet reasonable requirements and will comply with local service level ordinances.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Missed pickups due to weather or road conditions. </a:t>
          </a:r>
          <a:r>
            <a:rPr lang="en-US" cap="none" sz="1000" b="0" i="0" u="none" baseline="0">
              <a:solidFill>
                <a:srgbClr val="000000"/>
              </a:solidFill>
              <a:latin typeface="Arial"/>
              <a:ea typeface="Arial"/>
              <a:cs typeface="Arial"/>
            </a:rPr>
            <a:t> Pickup of materials may be missed due to weather or road conditions.  If the accumulated material (solid waste and/or recyclables, and/or yardwaste) is collected on the next scheduled or available pickup date, the company is not obligated to extend credit for the missed pickup.  The customer will not be charged for overfilled receptacles, or for materials set out in bags on top of or next to  the customer's normal receptacles if the amount of extra material does not exceed the amount that would have reasonably been expected to accumulate due to missed pickups.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Due care.  </a:t>
          </a:r>
          <a:r>
            <a:rPr lang="en-US" cap="none" sz="1000" b="0" i="0" u="none" baseline="0">
              <a:solidFill>
                <a:srgbClr val="000000"/>
              </a:solidFill>
              <a:latin typeface="Arial"/>
              <a:ea typeface="Arial"/>
              <a:cs typeface="Arial"/>
            </a:rPr>
            <a:t>Other than to offer reasonable care, the company assumes no responsibility for articles left on or near solid waste receptacles.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Liability for damage.  </a:t>
          </a:r>
          <a:r>
            <a:rPr lang="en-US" cap="none" sz="1000" b="0" i="0" u="none" baseline="0">
              <a:solidFill>
                <a:srgbClr val="000000"/>
              </a:solidFill>
              <a:latin typeface="Arial"/>
              <a:ea typeface="Arial"/>
              <a:cs typeface="Arial"/>
            </a:rPr>
            <a:t>When a customer requests that a company provide service and damage occurs to the customer's driveway due to reasons not in the control of the company, the company will assume no responsibility for the damage.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xdr:row>
      <xdr:rowOff>0</xdr:rowOff>
    </xdr:from>
    <xdr:to>
      <xdr:col>9</xdr:col>
      <xdr:colOff>600075</xdr:colOff>
      <xdr:row>14</xdr:row>
      <xdr:rowOff>76200</xdr:rowOff>
    </xdr:to>
    <xdr:sp>
      <xdr:nvSpPr>
        <xdr:cNvPr id="1" name="Text Box 1"/>
        <xdr:cNvSpPr txBox="1">
          <a:spLocks noChangeArrowheads="1"/>
        </xdr:cNvSpPr>
      </xdr:nvSpPr>
      <xdr:spPr>
        <a:xfrm>
          <a:off x="28575" y="1295400"/>
          <a:ext cx="6743700" cy="10477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Transportation of solid waste requiring special equipment or precautions in handling or disposal will be subject to time rates named in Item 160, or to other specific rates contained in this tariff.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Companies must make every effort to be aware of the commodities that require special handling at the disposal sites named in the company's tariffs.  The company shall maintain a list of those commodities and make it available for public inspection at the company's office.  
</a:t>
          </a:r>
          <a:r>
            <a:rPr lang="en-US" cap="none" sz="1000" b="0" i="0" u="none" baseline="0">
              <a:solidFill>
                <a:srgbClr val="000000"/>
              </a:solidFill>
              <a:latin typeface="Arial"/>
              <a:ea typeface="Arial"/>
              <a:cs typeface="Arial"/>
            </a:rPr>
            <a:t>
</a:t>
          </a:r>
        </a:p>
      </xdr:txBody>
    </xdr:sp>
    <xdr:clientData/>
  </xdr:twoCellAnchor>
  <xdr:twoCellAnchor>
    <xdr:from>
      <xdr:col>0</xdr:col>
      <xdr:colOff>19050</xdr:colOff>
      <xdr:row>19</xdr:row>
      <xdr:rowOff>0</xdr:rowOff>
    </xdr:from>
    <xdr:to>
      <xdr:col>9</xdr:col>
      <xdr:colOff>581025</xdr:colOff>
      <xdr:row>27</xdr:row>
      <xdr:rowOff>28575</xdr:rowOff>
    </xdr:to>
    <xdr:sp>
      <xdr:nvSpPr>
        <xdr:cNvPr id="2" name="Text Box 2"/>
        <xdr:cNvSpPr txBox="1">
          <a:spLocks noChangeArrowheads="1"/>
        </xdr:cNvSpPr>
      </xdr:nvSpPr>
      <xdr:spPr>
        <a:xfrm>
          <a:off x="19050" y="3076575"/>
          <a:ext cx="6734175" cy="1323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When a solid waste collection company or disposal facility determines that testing and/or analysis of solid waste is required to determine whether dangerous or prohibited substances are present, the actual cost for such testing and/or analysis will be paid by the customer.  The company must provide the customer with a copy of any bill or invoice for costs incurred for testing and/or analysis and also must retain a copy in the company's file for at least three years.  Those costs shall be passed through to the customer without markup.  The company must maintain records of time spent to accomplish the special testing and/or analysis, and may bill the customer for that time under the provisions of Item 160 (Time Rates).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8</xdr:row>
      <xdr:rowOff>9525</xdr:rowOff>
    </xdr:from>
    <xdr:to>
      <xdr:col>9</xdr:col>
      <xdr:colOff>523875</xdr:colOff>
      <xdr:row>31</xdr:row>
      <xdr:rowOff>66675</xdr:rowOff>
    </xdr:to>
    <xdr:sp>
      <xdr:nvSpPr>
        <xdr:cNvPr id="1" name="Text Box 1"/>
        <xdr:cNvSpPr txBox="1">
          <a:spLocks noChangeArrowheads="1"/>
        </xdr:cNvSpPr>
      </xdr:nvSpPr>
      <xdr:spPr>
        <a:xfrm>
          <a:off x="57150" y="1304925"/>
          <a:ext cx="6667500" cy="37814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This rule applies in connection with Items 120, 130, 240, 245, 250, 255, 260, 265, 270, and 275.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flat monthly charge may be assessed if computed as follows:
</a:t>
          </a:r>
          <a:r>
            <a:rPr lang="en-US" cap="none" sz="1000" b="0" i="0" u="none" baseline="0">
              <a:solidFill>
                <a:srgbClr val="000000"/>
              </a:solidFill>
              <a:latin typeface="Arial"/>
              <a:ea typeface="Arial"/>
              <a:cs typeface="Arial"/>
            </a:rPr>
            <a:t>        1. If weekly service is provided: Multiply the rate times 4.33 and then multiply that figure times the number 
</a:t>
          </a:r>
          <a:r>
            <a:rPr lang="en-US" cap="none" sz="1000" b="0" i="0" u="none" baseline="0">
              <a:solidFill>
                <a:srgbClr val="000000"/>
              </a:solidFill>
              <a:latin typeface="Arial"/>
              <a:ea typeface="Arial"/>
              <a:cs typeface="Arial"/>
            </a:rPr>
            <a:t>            of units picked 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2. If every other week service is provided:  Multiply the rate times 2.17 and then multiply that
</a:t>
          </a:r>
          <a:r>
            <a:rPr lang="en-US" cap="none" sz="1000" b="0" i="0" u="none" baseline="0">
              <a:solidFill>
                <a:srgbClr val="000000"/>
              </a:solidFill>
              <a:latin typeface="Arial"/>
              <a:ea typeface="Arial"/>
              <a:cs typeface="Arial"/>
            </a:rPr>
            <a:t>            figure times the number of units picked 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3. For Items 240, 250, 260, and 270: For permanent, regularly scheduled pickups, a flat monthly 
</a:t>
          </a:r>
          <a:r>
            <a:rPr lang="en-US" cap="none" sz="1000" b="0" i="0" u="none" baseline="0">
              <a:solidFill>
                <a:srgbClr val="000000"/>
              </a:solidFill>
              <a:latin typeface="Arial"/>
              <a:ea typeface="Arial"/>
              <a:cs typeface="Arial"/>
            </a:rPr>
            <a:t>            charge may be assessed if computed as follows: 
</a:t>
          </a:r>
          <a:r>
            <a:rPr lang="en-US" cap="none" sz="1000" b="0" i="0" u="none" baseline="0">
              <a:solidFill>
                <a:srgbClr val="000000"/>
              </a:solidFill>
              <a:latin typeface="Arial"/>
              <a:ea typeface="Arial"/>
              <a:cs typeface="Arial"/>
            </a:rPr>
            <a:t>                a.  For weekly service, each container provided:  
</a:t>
          </a:r>
          <a:r>
            <a:rPr lang="en-US" cap="none" sz="1000" b="0" i="0" u="none" baseline="0">
              <a:solidFill>
                <a:srgbClr val="000000"/>
              </a:solidFill>
              <a:latin typeface="Arial"/>
              <a:ea typeface="Arial"/>
              <a:cs typeface="Arial"/>
            </a:rPr>
            <a:t>                          i. If monthly rent is shown: monthly rent plus (4.33 times pickup rate times number 
</a:t>
          </a:r>
          <a:r>
            <a:rPr lang="en-US" cap="none" sz="1000" b="0" i="0" u="none" baseline="0">
              <a:solidFill>
                <a:srgbClr val="000000"/>
              </a:solidFill>
              <a:latin typeface="Arial"/>
              <a:ea typeface="Arial"/>
              <a:cs typeface="Arial"/>
            </a:rPr>
            <a:t>                             of pickups per week)
</a:t>
          </a:r>
          <a:r>
            <a:rPr lang="en-US" cap="none" sz="1000" b="0" i="0" u="none" baseline="0">
              <a:solidFill>
                <a:srgbClr val="000000"/>
              </a:solidFill>
              <a:latin typeface="Arial"/>
              <a:ea typeface="Arial"/>
              <a:cs typeface="Arial"/>
            </a:rPr>
            <a:t>                         ii. If monthly rent is not shown:   1st pickup rate plus (3.33 times additional pickup rate) 
</a:t>
          </a:r>
          <a:r>
            <a:rPr lang="en-US" cap="none" sz="1000" b="0" i="0" u="none" baseline="0">
              <a:solidFill>
                <a:srgbClr val="000000"/>
              </a:solidFill>
              <a:latin typeface="Arial"/>
              <a:ea typeface="Arial"/>
              <a:cs typeface="Arial"/>
            </a:rPr>
            <a:t>                            plus (4.33 times additional pickup rate times additional weekly pickups).  
</a:t>
          </a:r>
          <a:r>
            <a:rPr lang="en-US" cap="none" sz="1000" b="0" i="0" u="none" baseline="0">
              <a:solidFill>
                <a:srgbClr val="000000"/>
              </a:solidFill>
              <a:latin typeface="Arial"/>
              <a:ea typeface="Arial"/>
              <a:cs typeface="Arial"/>
            </a:rPr>
            <a:t>                b. For every-other week service, each container provided:  
</a:t>
          </a:r>
          <a:r>
            <a:rPr lang="en-US" cap="none" sz="1000" b="0" i="0" u="none" baseline="0">
              <a:solidFill>
                <a:srgbClr val="000000"/>
              </a:solidFill>
              <a:latin typeface="Arial"/>
              <a:ea typeface="Arial"/>
              <a:cs typeface="Arial"/>
            </a:rPr>
            <a:t>                         i. If monthly rent is shown: monthly rent plus (2.17 times pickup rate times number of 
</a:t>
          </a:r>
          <a:r>
            <a:rPr lang="en-US" cap="none" sz="1000" b="0" i="0" u="none" baseline="0">
              <a:solidFill>
                <a:srgbClr val="000000"/>
              </a:solidFill>
              <a:latin typeface="Arial"/>
              <a:ea typeface="Arial"/>
              <a:cs typeface="Arial"/>
            </a:rPr>
            <a:t>                            pickups per week)
</a:t>
          </a:r>
          <a:r>
            <a:rPr lang="en-US" cap="none" sz="1000" b="0" i="0" u="none" baseline="0">
              <a:solidFill>
                <a:srgbClr val="000000"/>
              </a:solidFill>
              <a:latin typeface="Arial"/>
              <a:ea typeface="Arial"/>
              <a:cs typeface="Arial"/>
            </a:rPr>
            <a:t>                        ii. If monthly rent is not shown:   1st pickup rate plus (1.17 times additional pickup rate) 
</a:t>
          </a:r>
          <a:r>
            <a:rPr lang="en-US" cap="none" sz="1000" b="0" i="0" u="none" baseline="0">
              <a:solidFill>
                <a:srgbClr val="000000"/>
              </a:solidFill>
              <a:latin typeface="Arial"/>
              <a:ea typeface="Arial"/>
              <a:cs typeface="Arial"/>
            </a:rPr>
            <a:t>                            plus (2.17 times additional pickup rate times additional weekly pickups).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9</xdr:col>
      <xdr:colOff>561975</xdr:colOff>
      <xdr:row>25</xdr:row>
      <xdr:rowOff>66675</xdr:rowOff>
    </xdr:to>
    <xdr:sp>
      <xdr:nvSpPr>
        <xdr:cNvPr id="1" name="Text Box 1"/>
        <xdr:cNvSpPr txBox="1">
          <a:spLocks noChangeArrowheads="1"/>
        </xdr:cNvSpPr>
      </xdr:nvSpPr>
      <xdr:spPr>
        <a:xfrm>
          <a:off x="38100" y="1295400"/>
          <a:ext cx="6677025" cy="28194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When time rates apply. </a:t>
          </a:r>
          <a:r>
            <a:rPr lang="en-US" cap="none" sz="1000" b="0" i="0" u="none" baseline="0">
              <a:solidFill>
                <a:srgbClr val="000000"/>
              </a:solidFill>
              <a:latin typeface="Arial"/>
              <a:ea typeface="Arial"/>
              <a:cs typeface="Arial"/>
            </a:rPr>
            <a:t> Time rates named in this Item apply:
</a:t>
          </a:r>
          <a:r>
            <a:rPr lang="en-US" cap="none" sz="1000" b="0" i="0" u="none" baseline="0">
              <a:solidFill>
                <a:srgbClr val="000000"/>
              </a:solidFill>
              <a:latin typeface="Arial"/>
              <a:ea typeface="Arial"/>
              <a:cs typeface="Arial"/>
            </a:rPr>
            <a:t>        (a) When material must be taken to a special site for disposal; 
</a:t>
          </a:r>
          <a:r>
            <a:rPr lang="en-US" cap="none" sz="1000" b="0" i="0" u="none" baseline="0">
              <a:solidFill>
                <a:srgbClr val="000000"/>
              </a:solidFill>
              <a:latin typeface="Arial"/>
              <a:ea typeface="Arial"/>
              <a:cs typeface="Arial"/>
            </a:rPr>
            <a:t>        (b) When a company's equipment must wait at, or return to, a customer's site to provide scheduled service due to no disability, fault, or negligence on the part of the company.  Actual waiting time or time taken in returning to the site will be charged for; or
</a:t>
          </a:r>
          <a:r>
            <a:rPr lang="en-US" cap="none" sz="1000" b="0" i="0" u="none" baseline="0">
              <a:solidFill>
                <a:srgbClr val="000000"/>
              </a:solidFill>
              <a:latin typeface="Arial"/>
              <a:ea typeface="Arial"/>
              <a:cs typeface="Arial"/>
            </a:rPr>
            <a:t>        (c) When a customer orders a single, special, or emergency pickup, or when other items in this tariff refer to this Item.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How rates are recorded and charged. </a:t>
          </a:r>
          <a:r>
            <a:rPr lang="en-US" cap="none" sz="1000" b="0" i="0" u="none" baseline="0">
              <a:solidFill>
                <a:srgbClr val="000000"/>
              </a:solidFill>
              <a:latin typeface="Arial"/>
              <a:ea typeface="Arial"/>
              <a:cs typeface="Arial"/>
            </a:rPr>
            <a:t> Time must be recorded and charged for to the nearest increment of 15 minutes. Time rates apply for the period from the time the company's vehicle leaves the company's terminal until it returns to the terminal, excluding interruptions.  An interruption is a situation causing stoppage of service that is in the control of the company and not in the control of the customer.  Examples include:  coffee breaks, lunch breaks, breakdown of equipment, and similar occurrences.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Disposal fees in addition to time rates</a:t>
          </a:r>
          <a:r>
            <a:rPr lang="en-US" cap="none" sz="1000" b="0" i="0" u="none" baseline="0">
              <a:solidFill>
                <a:srgbClr val="000000"/>
              </a:solidFill>
              <a:latin typeface="Arial"/>
              <a:ea typeface="Arial"/>
              <a:cs typeface="Arial"/>
            </a:rPr>
            <a:t>.  Item 230 disposal fees for the specific disposal site or facility used will apply in addition to time rates.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8</xdr:row>
      <xdr:rowOff>19050</xdr:rowOff>
    </xdr:from>
    <xdr:to>
      <xdr:col>9</xdr:col>
      <xdr:colOff>838200</xdr:colOff>
      <xdr:row>45</xdr:row>
      <xdr:rowOff>123825</xdr:rowOff>
    </xdr:to>
    <xdr:sp>
      <xdr:nvSpPr>
        <xdr:cNvPr id="1" name="Text Box 1"/>
        <xdr:cNvSpPr txBox="1">
          <a:spLocks noChangeArrowheads="1"/>
        </xdr:cNvSpPr>
      </xdr:nvSpPr>
      <xdr:spPr>
        <a:xfrm>
          <a:off x="66675" y="1314450"/>
          <a:ext cx="6915150" cy="60960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Availability.</a:t>
          </a:r>
          <a:r>
            <a:rPr lang="en-US" cap="none" sz="1000" b="0" i="0" u="none" baseline="0">
              <a:solidFill>
                <a:srgbClr val="000000"/>
              </a:solidFill>
              <a:latin typeface="Arial"/>
              <a:ea typeface="Arial"/>
              <a:cs typeface="Arial"/>
            </a:rPr>
            <a:t>  A company must maintain a supply of all sizes of containers and drop boxes for which rates are listed in this tariff.  If a customer requests a container or drop box of a size listed in the company's tariff, and the company is unable to provide the requested size within 7 days of the customer request, the customer must be notified in writing or by telephone.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Alternate-sized containers and/or drop boxes.</a:t>
          </a:r>
          <a:r>
            <a:rPr lang="en-US" cap="none" sz="1000" b="0" i="0" u="none" baseline="0">
              <a:solidFill>
                <a:srgbClr val="000000"/>
              </a:solidFill>
              <a:latin typeface="Arial"/>
              <a:ea typeface="Arial"/>
              <a:cs typeface="Arial"/>
            </a:rPr>
            <a:t>  If the company cannot provide the requested-sized container or drop box (and that size is listed in the company's tariff), the company must provide alternate-sized containers or drop boxes, sufficient to meet the capacity originally requested by the customer, at the same rates as would have applied for the requested container or drop box.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Disposal fees due on alternate-sized drop boxes.  </a:t>
          </a:r>
          <a:r>
            <a:rPr lang="en-US" cap="none" sz="1000" b="0" i="0" u="none" baseline="0">
              <a:solidFill>
                <a:srgbClr val="000000"/>
              </a:solidFill>
              <a:latin typeface="Arial"/>
              <a:ea typeface="Arial"/>
              <a:cs typeface="Arial"/>
            </a:rPr>
            <a:t>If the company provides alternate-sized drop boxes, the customer is responsible for all lawfully applicable disposal fees resulting from the use of the alternate drop boxes.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Rates on partially-filled containers and/or drop boxes.</a:t>
          </a:r>
          <a:r>
            <a:rPr lang="en-US" cap="none" sz="1000" b="0" i="0" u="none" baseline="0">
              <a:solidFill>
                <a:srgbClr val="000000"/>
              </a:solidFill>
              <a:latin typeface="Arial"/>
              <a:ea typeface="Arial"/>
              <a:cs typeface="Arial"/>
            </a:rPr>
            <a:t>  Full pickup and rental rates apply regardless of the amount of waste material in the container or drop box at pickup time.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Rates for compacted materials. </a:t>
          </a:r>
          <a:r>
            <a:rPr lang="en-US" cap="none" sz="1000" b="0" i="0" u="none" baseline="0">
              <a:solidFill>
                <a:srgbClr val="000000"/>
              </a:solidFill>
              <a:latin typeface="Arial"/>
              <a:ea typeface="Arial"/>
              <a:cs typeface="Arial"/>
            </a:rPr>
            <a:t> Rates for compacted material apply only when the material has been compacted before its pickup by the company.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Rates for loose material. </a:t>
          </a:r>
          <a:r>
            <a:rPr lang="en-US" cap="none" sz="1000" b="0" i="0" u="none" baseline="0">
              <a:solidFill>
                <a:srgbClr val="000000"/>
              </a:solidFill>
              <a:latin typeface="Arial"/>
              <a:ea typeface="Arial"/>
              <a:cs typeface="Arial"/>
            </a:rPr>
            <a:t> Loose material dumped into the company's packer truck is subject to the rates for non-compacted material even though the material may be compacted later in the packer truck.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Permanent and temporary service.  </a:t>
          </a:r>
          <a:r>
            <a:rPr lang="en-US" cap="none" sz="1000" b="0" i="0" u="none" baseline="0">
              <a:solidFill>
                <a:srgbClr val="000000"/>
              </a:solidFill>
              <a:latin typeface="Arial"/>
              <a:ea typeface="Arial"/>
              <a:cs typeface="Arial"/>
            </a:rPr>
            <a:t> The following rules apply:
</a:t>
          </a:r>
          <a:r>
            <a:rPr lang="en-US" cap="none" sz="1000" b="0" i="0" u="none" baseline="0">
              <a:solidFill>
                <a:srgbClr val="000000"/>
              </a:solidFill>
              <a:latin typeface="Arial"/>
              <a:ea typeface="Arial"/>
              <a:cs typeface="Arial"/>
            </a:rPr>
            <a:t>        (a) If a customer requests a container or drop box for less than 90 days, the customer will be billed at temporary service rates.  
</a:t>
          </a:r>
          <a:r>
            <a:rPr lang="en-US" cap="none" sz="1000" b="0" i="0" u="none" baseline="0">
              <a:solidFill>
                <a:srgbClr val="000000"/>
              </a:solidFill>
              <a:latin typeface="Arial"/>
              <a:ea typeface="Arial"/>
              <a:cs typeface="Arial"/>
            </a:rPr>
            <a:t>        (b) If a temporary service customer notifies the company that it has decided to retain the container or drop box for more than 90 days, permanent service rates will be assessed from the 91st day until the end of the period the customer retains the container or drop box.
</a:t>
          </a:r>
          <a:r>
            <a:rPr lang="en-US" cap="none" sz="1000" b="0" i="0" u="none" baseline="0">
              <a:solidFill>
                <a:srgbClr val="000000"/>
              </a:solidFill>
              <a:latin typeface="Arial"/>
              <a:ea typeface="Arial"/>
              <a:cs typeface="Arial"/>
            </a:rPr>
            <a:t>        (c) If a customer requests a container or drop box for more than 90 days, the customer will be billed under permanent rates.  If that customer cancels service before the end of the 90-day period, the company may not rebill the customer at temporary service rates.  The intent of the customer at the time service was requested applies.
</a:t>
          </a:r>
          <a:r>
            <a:rPr lang="en-US" cap="none" sz="10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l-Rep%20WUTC\Tariffs\Murrey%20Tariff%20G-0009%203-1-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heatherl\LOCALS~1\Temp\2\Temporary%20Directory%201%20for%20Murrey's%20Filing%20-%20Word_Excel.zip\Murrey's%20Tariff%20G-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urrey-American\Tariff\Murrey's%20Tariff%20G-00009%20Updated%20to%2011-1-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Murrey-American\Tariff\Murrey's%20Tariff%20G-00009%20Updated%20to%2011-1-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1\heatherl\LOCALS~1\Temp\2\Temporary%20Directory%203%20for%20Murrey's%20Filing%20-%20Word_Excel.zip\Murrey's%20Tariff%20G-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pplement"/>
      <sheetName val="Title Page"/>
      <sheetName val="Check Sheet"/>
      <sheetName val="Index by number"/>
      <sheetName val="Index by topic, page 1"/>
      <sheetName val="Index by topic, page2"/>
      <sheetName val="Item 5"/>
      <sheetName val="Item2 10,15,16"/>
      <sheetName val="Item 17"/>
      <sheetName val="Item 18"/>
      <sheetName val="Item 20, page 1"/>
      <sheetName val="Item 20, pag 2"/>
      <sheetName val="Item 20, page 3"/>
      <sheetName val="Item 20, page 4"/>
      <sheetName val="Item 30"/>
      <sheetName val="Item 40, 45, 50"/>
      <sheetName val="Item 51,52"/>
      <sheetName val="Item 55,60"/>
      <sheetName val="Item 70"/>
      <sheetName val="Item 75"/>
      <sheetName val="Item 80"/>
      <sheetName val="Item 90"/>
      <sheetName val="Item 100, page 1"/>
      <sheetName val="Item 100, page 2"/>
      <sheetName val="Item 100, page 3"/>
      <sheetName val="Item 100, page 4"/>
      <sheetName val="Item 105, page 1"/>
      <sheetName val="Item 105, Page 1a"/>
      <sheetName val="Item 105, page 2"/>
      <sheetName val="Item 105, page 3"/>
      <sheetName val="Item 105, page 4"/>
      <sheetName val="Item 105, page 5"/>
      <sheetName val="Item 105, page 6"/>
      <sheetName val="Item 120,130,150"/>
      <sheetName val="Item 160"/>
      <sheetName val="Item 200"/>
      <sheetName val="Item 205"/>
      <sheetName val="Item 207"/>
      <sheetName val="Item 210, 220"/>
      <sheetName val="Item 230"/>
      <sheetName val="Item 240"/>
      <sheetName val="Item 245"/>
      <sheetName val="Item 250"/>
      <sheetName val="Item 255"/>
      <sheetName val="Item 255B"/>
      <sheetName val="Item 255C"/>
      <sheetName val="Item 255D"/>
      <sheetName val="Item 255E"/>
      <sheetName val="Item 255F"/>
      <sheetName val="Item 255G"/>
      <sheetName val="Item 255H"/>
      <sheetName val="Item 260"/>
      <sheetName val="Item 265"/>
      <sheetName val="Item 270"/>
      <sheetName val="Item 275A"/>
      <sheetName val="Item 275B"/>
      <sheetName val="Item 300"/>
    </sheetNames>
    <sheetDataSet>
      <sheetData sheetId="1">
        <row r="15">
          <cell r="E15" t="str">
            <v> </v>
          </cell>
        </row>
      </sheetData>
      <sheetData sheetId="2">
        <row r="2">
          <cell r="C2" t="str">
            <v>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eck Sheet"/>
      <sheetName val="Item 51,52, pg 15"/>
      <sheetName val="Item 55,60, pg 16"/>
      <sheetName val="Item 70, pg 17"/>
      <sheetName val="Item 80, pg 19"/>
      <sheetName val="Item 90, pg 20"/>
      <sheetName val="Item 100, pg 21"/>
      <sheetName val="Item 100, pg 22"/>
      <sheetName val="Item 105, pg 25"/>
      <sheetName val="Item 105, Pg 26"/>
      <sheetName val="Item 105, pg 27"/>
      <sheetName val="Item 105, pg 28"/>
      <sheetName val="Item 105, pg 30"/>
      <sheetName val="Item 120,130,150, pg 32"/>
      <sheetName val="Item 160 pg 33"/>
      <sheetName val="Item 205, pg 35"/>
      <sheetName val="Item 207, pg 36"/>
      <sheetName val="Item 210, 220, pg 37"/>
      <sheetName val="Item 230, pg 38"/>
      <sheetName val="Item 240 pg 39"/>
      <sheetName val="Item 245, pg 40"/>
      <sheetName val="Item 255, pg 42"/>
      <sheetName val="Item 255, pg 43"/>
      <sheetName val="Item 255, pg 44"/>
      <sheetName val="Item 255, pg 45"/>
      <sheetName val="Item 255, pg 46"/>
      <sheetName val="Item 255, pg 47"/>
      <sheetName val="Item 255, pg 48"/>
      <sheetName val="Item 255, pg 49"/>
      <sheetName val="Item 260, pg 50"/>
      <sheetName val="Item 265, pg 51"/>
      <sheetName val="Item 275, pg 52"/>
      <sheetName val="Item 275, pg 53"/>
      <sheetName val="Item 275, pg 54"/>
    </sheetNames>
    <sheetDataSet>
      <sheetData sheetId="0">
        <row r="2">
          <cell r="C2" t="str">
            <v>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pplement"/>
      <sheetName val="Title Page"/>
      <sheetName val="Check Sheet"/>
      <sheetName val="Index by number pg 2"/>
      <sheetName val="Index by topic, pg 3"/>
      <sheetName val="Index by topic, pg 4"/>
      <sheetName val="Item 5, pg 5"/>
      <sheetName val="Item 10,15,16, pg 6"/>
      <sheetName val="Item 17, pg 7"/>
      <sheetName val="Item 18, pg 8"/>
      <sheetName val="Item 20, pg 9"/>
      <sheetName val="Item 20, pg 10"/>
      <sheetName val="Item 20, pg 11"/>
      <sheetName val="Item 20, pg 12"/>
      <sheetName val="Item 30, pg 13"/>
      <sheetName val="Item 40, 45, 50, pg 14"/>
      <sheetName val="Item 51,52, pg 15"/>
      <sheetName val="Item 55,60, pg 16"/>
      <sheetName val="Item 70, pg 17"/>
      <sheetName val="Item 75, pg 18"/>
      <sheetName val="Item 80, pg 19"/>
      <sheetName val="Item 90, pg 20"/>
      <sheetName val="Item 100, pg 21"/>
      <sheetName val="Item 100, pg 22"/>
      <sheetName val="Item 100, pg 23"/>
      <sheetName val="Item 100, pg 24"/>
      <sheetName val="Item 105, pg 25"/>
      <sheetName val="Item 105, Pg 26"/>
      <sheetName val="Item 105, pg 27"/>
      <sheetName val="Item 105, pg 28"/>
      <sheetName val="Item 105, pg 29"/>
      <sheetName val="Item 105, pg 30"/>
      <sheetName val="Item 105, pg 31"/>
      <sheetName val="Item 120,130,150, pg 32"/>
      <sheetName val="Item 160 pg 33"/>
      <sheetName val="Item 200, pg 34"/>
      <sheetName val="Item 205, pg 35"/>
      <sheetName val="Item 207, pg 36"/>
      <sheetName val="Item 210, 220, pg 37"/>
      <sheetName val="Item 230, pg 38"/>
      <sheetName val="Item 240 pg 39"/>
      <sheetName val="Item 245, pg 40"/>
      <sheetName val="Item 250, pg 41"/>
      <sheetName val="Item 255, pg 42"/>
      <sheetName val="Item 255, pg 43"/>
      <sheetName val="Item 255, pg 44"/>
      <sheetName val="Item 255, pg 45"/>
      <sheetName val="Item 255, pg 46"/>
      <sheetName val="Item 255, pg 47"/>
      <sheetName val="Item 255, pg 48"/>
      <sheetName val="Item 255, pg 49"/>
      <sheetName val="Item 260, pg 50"/>
      <sheetName val="Item 265, pg 51"/>
      <sheetName val="Item 270, pg 52"/>
      <sheetName val="Item 275, pg 53"/>
      <sheetName val="Item 275, pg 54"/>
      <sheetName val="Item 300, pg 55"/>
    </sheetNames>
    <sheetDataSet>
      <sheetData sheetId="1">
        <row r="15">
          <cell r="E15" t="str">
            <v> </v>
          </cell>
        </row>
      </sheetData>
      <sheetData sheetId="2">
        <row r="2">
          <cell r="C2" t="str">
            <v>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pplement"/>
      <sheetName val="Title Page"/>
      <sheetName val="Check Sheet"/>
      <sheetName val="Index by number pg 2"/>
      <sheetName val="Index by topic, pg 3"/>
      <sheetName val="Index by topic, pg 4"/>
      <sheetName val="Item 5, pg 5"/>
      <sheetName val="Item 10,15,16, pg 6"/>
      <sheetName val="Item 17, pg 7"/>
      <sheetName val="Item 18, pg 8"/>
      <sheetName val="Item 20, pg 9"/>
      <sheetName val="Item 20, pg 10"/>
      <sheetName val="Item 20, pg 11"/>
      <sheetName val="Item 20, pg 12"/>
      <sheetName val="Item 30, pg 13"/>
      <sheetName val="Item 40, 45, 50, pg 14"/>
      <sheetName val="Item 51,52, pg 15"/>
      <sheetName val="Item 55,60, pg 16"/>
      <sheetName val="Item 70, pg 17"/>
      <sheetName val="Item 75, pg 18"/>
      <sheetName val="Item 80, pg 19"/>
      <sheetName val="Item 90, pg 20"/>
      <sheetName val="Item 100, pg 21"/>
      <sheetName val="Item 100, pg 22"/>
      <sheetName val="Item 100, pg 23"/>
      <sheetName val="Item 100, pg 24"/>
      <sheetName val="Item 105, pg 25"/>
      <sheetName val="Item 105, Pg 26"/>
      <sheetName val="Item 105, pg 27"/>
      <sheetName val="Item 105, pg 28"/>
      <sheetName val="Item 105, pg 29"/>
      <sheetName val="Item 105, pg 30"/>
      <sheetName val="Item 105, pg 31"/>
      <sheetName val="Item 120,130,150, pg 32"/>
      <sheetName val="Item 160 pg 33"/>
      <sheetName val="Item 200, pg 34"/>
      <sheetName val="Item 205, pg 35"/>
      <sheetName val="Item 207, pg 36"/>
      <sheetName val="Item 210, 220, pg 37"/>
      <sheetName val="Item 230, pg 38"/>
      <sheetName val="Item 240 pg 39"/>
      <sheetName val="Item 245, pg 40"/>
      <sheetName val="Item 250, pg 41"/>
      <sheetName val="Item 255, pg 42"/>
      <sheetName val="Item 255, pg 43"/>
      <sheetName val="Item 255, pg 44"/>
      <sheetName val="Item 255, pg 45"/>
      <sheetName val="Item 255, pg 46"/>
      <sheetName val="Item 255, pg 47"/>
      <sheetName val="Item 255, pg 48"/>
      <sheetName val="Item 255, pg 49"/>
      <sheetName val="Item 260, pg 50"/>
      <sheetName val="Item 265, pg 51"/>
      <sheetName val="Item 270, pg 52"/>
      <sheetName val="Item 275, pg 53"/>
      <sheetName val="Item 275, pg 54"/>
      <sheetName val="Item 300, pg 55"/>
    </sheetNames>
    <sheetDataSet>
      <sheetData sheetId="1">
        <row r="15">
          <cell r="E15" t="str">
            <v> </v>
          </cell>
        </row>
      </sheetData>
      <sheetData sheetId="2">
        <row r="2">
          <cell r="C2" t="str">
            <v>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heck Sheet"/>
      <sheetName val="Item 51,52, pg 15"/>
      <sheetName val="Item 55,60, pg 16"/>
      <sheetName val="Item 70, pg 17"/>
      <sheetName val="Item 80, pg 19"/>
      <sheetName val="Item 90, pg 20"/>
      <sheetName val="Item 100, pg 21"/>
      <sheetName val="Item 100, pg 22"/>
      <sheetName val="Item 105, pg 25"/>
      <sheetName val="Item 105, Pg 26"/>
      <sheetName val="Item 105, pg 27"/>
      <sheetName val="Item 105, pg 28"/>
      <sheetName val="Item 105, pg 30"/>
      <sheetName val="Item 120,130,150, pg 32"/>
      <sheetName val="Item 160 pg 33"/>
      <sheetName val="Item 205, pg 35"/>
      <sheetName val="Item 207, pg 36"/>
      <sheetName val="Item 210, 220, pg 37"/>
      <sheetName val="Item 230, pg 38"/>
      <sheetName val="Item 240 pg 39"/>
      <sheetName val="Item 245, pg 40"/>
      <sheetName val="Item 255, pg 42"/>
      <sheetName val="Item 255, pg 43"/>
      <sheetName val="Item 255, pg 44"/>
      <sheetName val="Item 255, pg 45"/>
      <sheetName val="Item 255, pg 46"/>
      <sheetName val="Item 255, pg 47"/>
      <sheetName val="Item 255, pg 48"/>
      <sheetName val="Item 255, pg 49"/>
      <sheetName val="Item 260, pg 50"/>
      <sheetName val="Item 265, pg 51"/>
      <sheetName val="Item 275, pg 52"/>
      <sheetName val="Item 275, pg 53"/>
      <sheetName val="Item 275, pg 54"/>
    </sheetNames>
    <sheetDataSet>
      <sheetData sheetId="0">
        <row r="2">
          <cell r="C2"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rkgi@wcnx.org"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7"/>
  <sheetViews>
    <sheetView tabSelected="1" view="pageBreakPreview" zoomScale="80" zoomScaleSheetLayoutView="80" zoomScalePageLayoutView="0" workbookViewId="0" topLeftCell="A1">
      <selection activeCell="P43" sqref="P43"/>
    </sheetView>
  </sheetViews>
  <sheetFormatPr defaultColWidth="9.140625" defaultRowHeight="12.75"/>
  <cols>
    <col min="1" max="1" width="10.00390625" style="0" customWidth="1"/>
    <col min="2" max="2" width="18.00390625" style="0" bestFit="1" customWidth="1"/>
    <col min="9" max="9" width="18.00390625" style="0" bestFit="1" customWidth="1"/>
  </cols>
  <sheetData>
    <row r="1" spans="1:10" ht="12.75">
      <c r="A1" s="1"/>
      <c r="B1" s="2"/>
      <c r="C1" s="2"/>
      <c r="D1" s="2"/>
      <c r="E1" s="2"/>
      <c r="F1" s="2"/>
      <c r="G1" s="2"/>
      <c r="H1" s="2"/>
      <c r="I1" s="2"/>
      <c r="J1" s="3"/>
    </row>
    <row r="2" spans="1:10" ht="12.75">
      <c r="A2" s="4"/>
      <c r="B2" s="5"/>
      <c r="C2" s="5"/>
      <c r="D2" s="5"/>
      <c r="E2" s="5"/>
      <c r="F2" s="5"/>
      <c r="G2" s="5"/>
      <c r="H2" s="5"/>
      <c r="I2" s="5"/>
      <c r="J2" s="11" t="s">
        <v>464</v>
      </c>
    </row>
    <row r="3" spans="1:10" ht="12.75">
      <c r="A3" s="4"/>
      <c r="B3" s="5"/>
      <c r="C3" s="5"/>
      <c r="D3" s="5"/>
      <c r="E3" s="5"/>
      <c r="F3" s="5"/>
      <c r="G3" s="5"/>
      <c r="H3" s="5"/>
      <c r="I3" s="5"/>
      <c r="J3" s="6"/>
    </row>
    <row r="4" spans="1:10" ht="12.75">
      <c r="A4" s="4"/>
      <c r="B4" s="5"/>
      <c r="C4" s="5"/>
      <c r="D4" s="5"/>
      <c r="E4" s="5"/>
      <c r="F4" s="5"/>
      <c r="G4" s="5"/>
      <c r="H4" s="5"/>
      <c r="I4" s="5"/>
      <c r="J4" s="6"/>
    </row>
    <row r="5" spans="1:10" ht="12.75">
      <c r="A5" s="4"/>
      <c r="B5" s="443" t="s">
        <v>934</v>
      </c>
      <c r="C5" s="444"/>
      <c r="D5" s="444"/>
      <c r="E5" s="444"/>
      <c r="F5" s="444"/>
      <c r="G5" s="444"/>
      <c r="H5" s="444"/>
      <c r="I5" s="444"/>
      <c r="J5" s="445"/>
    </row>
    <row r="6" spans="1:10" ht="12.75">
      <c r="A6" s="4"/>
      <c r="B6" s="14"/>
      <c r="C6" s="14"/>
      <c r="D6" s="14"/>
      <c r="E6" s="14"/>
      <c r="F6" s="14"/>
      <c r="G6" s="14"/>
      <c r="H6" s="14"/>
      <c r="I6" s="14"/>
      <c r="J6" s="240"/>
    </row>
    <row r="7" spans="1:10" ht="12.75">
      <c r="A7" s="4"/>
      <c r="B7" s="444" t="s">
        <v>320</v>
      </c>
      <c r="C7" s="444"/>
      <c r="D7" s="444"/>
      <c r="E7" s="444"/>
      <c r="F7" s="444"/>
      <c r="G7" s="444"/>
      <c r="H7" s="444"/>
      <c r="I7" s="444"/>
      <c r="J7" s="445"/>
    </row>
    <row r="8" spans="1:10" ht="12.75">
      <c r="A8" s="4"/>
      <c r="B8" s="14"/>
      <c r="C8" s="14"/>
      <c r="D8" s="14"/>
      <c r="E8" s="14"/>
      <c r="F8" s="14"/>
      <c r="G8" s="14"/>
      <c r="H8" s="14"/>
      <c r="I8" s="14"/>
      <c r="J8" s="240"/>
    </row>
    <row r="9" spans="1:10" ht="15.75" customHeight="1">
      <c r="A9" s="4"/>
      <c r="B9" s="443" t="s">
        <v>634</v>
      </c>
      <c r="C9" s="444"/>
      <c r="D9" s="444"/>
      <c r="E9" s="444"/>
      <c r="F9" s="444"/>
      <c r="G9" s="444"/>
      <c r="H9" s="444"/>
      <c r="I9" s="444"/>
      <c r="J9" s="445"/>
    </row>
    <row r="10" spans="1:10" ht="16.5" customHeight="1">
      <c r="A10" s="4"/>
      <c r="B10" s="446" t="s">
        <v>321</v>
      </c>
      <c r="C10" s="446"/>
      <c r="D10" s="446"/>
      <c r="E10" s="446"/>
      <c r="F10" s="446"/>
      <c r="G10" s="446"/>
      <c r="H10" s="446"/>
      <c r="I10" s="446"/>
      <c r="J10" s="447"/>
    </row>
    <row r="11" spans="1:10" ht="12.75">
      <c r="A11" s="4"/>
      <c r="B11" s="5"/>
      <c r="C11" s="5"/>
      <c r="D11" s="5"/>
      <c r="E11" s="5"/>
      <c r="F11" s="5"/>
      <c r="G11" s="5"/>
      <c r="H11" s="5"/>
      <c r="I11" s="5"/>
      <c r="J11" s="6"/>
    </row>
    <row r="12" spans="1:10" ht="12.75">
      <c r="A12" s="4"/>
      <c r="B12" s="457" t="s">
        <v>1000</v>
      </c>
      <c r="C12" s="457"/>
      <c r="D12" s="457"/>
      <c r="E12" s="457"/>
      <c r="F12" s="457"/>
      <c r="G12" s="457"/>
      <c r="H12" s="457"/>
      <c r="I12" s="457"/>
      <c r="J12" s="6"/>
    </row>
    <row r="13" spans="1:10" ht="12.75">
      <c r="A13" s="4"/>
      <c r="B13" s="448" t="s">
        <v>326</v>
      </c>
      <c r="C13" s="446"/>
      <c r="D13" s="446"/>
      <c r="E13" s="446"/>
      <c r="F13" s="446"/>
      <c r="G13" s="446"/>
      <c r="H13" s="446"/>
      <c r="I13" s="446"/>
      <c r="J13" s="447"/>
    </row>
    <row r="14" spans="1:10" ht="9.75" customHeight="1">
      <c r="A14" s="4"/>
      <c r="B14" s="5"/>
      <c r="C14" s="5"/>
      <c r="D14" s="5"/>
      <c r="E14" s="5"/>
      <c r="F14" s="5"/>
      <c r="G14" s="5"/>
      <c r="H14" s="5"/>
      <c r="I14" s="5"/>
      <c r="J14" s="6"/>
    </row>
    <row r="15" spans="1:10" ht="12.75">
      <c r="A15" s="4"/>
      <c r="B15" s="8"/>
      <c r="C15" s="8"/>
      <c r="D15" s="8"/>
      <c r="E15" s="8" t="s">
        <v>747</v>
      </c>
      <c r="F15" s="8"/>
      <c r="G15" s="8"/>
      <c r="H15" s="8"/>
      <c r="I15" s="8"/>
      <c r="J15" s="6"/>
    </row>
    <row r="16" spans="1:10" ht="12.75">
      <c r="A16" s="4"/>
      <c r="B16" s="5"/>
      <c r="C16" s="449" t="s">
        <v>322</v>
      </c>
      <c r="D16" s="449"/>
      <c r="E16" s="449"/>
      <c r="F16" s="449"/>
      <c r="G16" s="449"/>
      <c r="H16" s="449"/>
      <c r="I16" s="449"/>
      <c r="J16" s="6"/>
    </row>
    <row r="17" spans="1:10" ht="12.75">
      <c r="A17" s="4"/>
      <c r="B17" s="5"/>
      <c r="C17" s="5"/>
      <c r="D17" s="5"/>
      <c r="E17" s="5"/>
      <c r="F17" s="5"/>
      <c r="G17" s="5"/>
      <c r="H17" s="5"/>
      <c r="I17" s="5"/>
      <c r="J17" s="6"/>
    </row>
    <row r="18" spans="1:10" ht="12.75">
      <c r="A18" s="450" t="s">
        <v>323</v>
      </c>
      <c r="B18" s="451"/>
      <c r="C18" s="451"/>
      <c r="D18" s="451"/>
      <c r="E18" s="451"/>
      <c r="F18" s="451"/>
      <c r="G18" s="451"/>
      <c r="H18" s="451"/>
      <c r="I18" s="451"/>
      <c r="J18" s="452"/>
    </row>
    <row r="19" spans="1:10" ht="12.75">
      <c r="A19" s="456" t="s">
        <v>274</v>
      </c>
      <c r="B19" s="451"/>
      <c r="C19" s="451"/>
      <c r="D19" s="451"/>
      <c r="E19" s="451"/>
      <c r="F19" s="451"/>
      <c r="G19" s="451"/>
      <c r="H19" s="451"/>
      <c r="I19" s="451"/>
      <c r="J19" s="452"/>
    </row>
    <row r="20" spans="1:10" ht="12.75">
      <c r="A20" s="458" t="s">
        <v>324</v>
      </c>
      <c r="B20" s="459"/>
      <c r="C20" s="459"/>
      <c r="D20" s="459"/>
      <c r="E20" s="459"/>
      <c r="F20" s="459"/>
      <c r="G20" s="459"/>
      <c r="H20" s="459"/>
      <c r="I20" s="459"/>
      <c r="J20" s="460"/>
    </row>
    <row r="21" spans="1:10" ht="9.75" customHeight="1">
      <c r="A21" s="453" t="s">
        <v>747</v>
      </c>
      <c r="B21" s="461"/>
      <c r="C21" s="461"/>
      <c r="D21" s="461"/>
      <c r="E21" s="461"/>
      <c r="F21" s="461"/>
      <c r="G21" s="461"/>
      <c r="H21" s="461"/>
      <c r="I21" s="461"/>
      <c r="J21" s="462"/>
    </row>
    <row r="22" spans="1:10" ht="15">
      <c r="A22" s="463" t="s">
        <v>590</v>
      </c>
      <c r="B22" s="464"/>
      <c r="C22" s="464"/>
      <c r="D22" s="464"/>
      <c r="E22" s="464"/>
      <c r="F22" s="464"/>
      <c r="G22" s="464"/>
      <c r="H22" s="464"/>
      <c r="I22" s="464"/>
      <c r="J22" s="465"/>
    </row>
    <row r="23" spans="1:10" ht="10.5" customHeight="1">
      <c r="A23" s="453" t="s">
        <v>747</v>
      </c>
      <c r="B23" s="454"/>
      <c r="C23" s="454"/>
      <c r="D23" s="454"/>
      <c r="E23" s="454"/>
      <c r="F23" s="454"/>
      <c r="G23" s="454"/>
      <c r="H23" s="454"/>
      <c r="I23" s="454"/>
      <c r="J23" s="455"/>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G35" s="5"/>
      <c r="H35" s="5"/>
      <c r="I35" s="5"/>
      <c r="J35" s="6"/>
    </row>
    <row r="36" spans="1:10" ht="12.75">
      <c r="A36" s="19"/>
      <c r="B36" s="12"/>
      <c r="C36" s="22" t="s">
        <v>325</v>
      </c>
      <c r="D36" s="21" t="s">
        <v>465</v>
      </c>
      <c r="E36" s="8"/>
      <c r="F36" s="9"/>
      <c r="G36" s="466" t="s">
        <v>343</v>
      </c>
      <c r="H36" s="449"/>
      <c r="I36" s="449"/>
      <c r="J36" s="467"/>
    </row>
    <row r="37" spans="1:10" ht="12.75">
      <c r="A37" s="4"/>
      <c r="D37" s="5"/>
      <c r="E37" s="5"/>
      <c r="F37" s="5"/>
      <c r="G37" s="458" t="s">
        <v>331</v>
      </c>
      <c r="H37" s="459"/>
      <c r="I37" s="459"/>
      <c r="J37" s="460"/>
    </row>
    <row r="38" spans="1:10" ht="12.75">
      <c r="A38" s="19"/>
      <c r="B38" s="12"/>
      <c r="C38" s="22" t="s">
        <v>327</v>
      </c>
      <c r="D38" s="21" t="s">
        <v>466</v>
      </c>
      <c r="E38" s="8"/>
      <c r="F38" s="9"/>
      <c r="G38" s="458" t="s">
        <v>332</v>
      </c>
      <c r="H38" s="459"/>
      <c r="I38" s="459"/>
      <c r="J38" s="460"/>
    </row>
    <row r="39" spans="1:10" ht="12.75">
      <c r="A39" s="4"/>
      <c r="D39" s="5"/>
      <c r="E39" s="5"/>
      <c r="F39" s="5"/>
      <c r="G39" s="458" t="s">
        <v>333</v>
      </c>
      <c r="H39" s="459"/>
      <c r="I39" s="459"/>
      <c r="J39" s="460"/>
    </row>
    <row r="40" spans="1:10" ht="12.75">
      <c r="A40" s="19"/>
      <c r="B40" s="12"/>
      <c r="C40" s="22" t="s">
        <v>328</v>
      </c>
      <c r="D40" s="21" t="s">
        <v>467</v>
      </c>
      <c r="E40" s="8"/>
      <c r="F40" s="9"/>
      <c r="G40" s="4"/>
      <c r="H40" s="5"/>
      <c r="I40" s="5"/>
      <c r="J40" s="6"/>
    </row>
    <row r="41" spans="1:10" ht="12.75">
      <c r="A41" s="4"/>
      <c r="D41" s="5"/>
      <c r="E41" s="5"/>
      <c r="F41" s="5"/>
      <c r="G41" s="29" t="s">
        <v>334</v>
      </c>
      <c r="H41" s="391" t="s">
        <v>937</v>
      </c>
      <c r="I41" s="391"/>
      <c r="J41" s="32"/>
    </row>
    <row r="42" spans="1:10" ht="12.75">
      <c r="A42" s="20"/>
      <c r="B42" s="12"/>
      <c r="C42" s="23" t="s">
        <v>329</v>
      </c>
      <c r="D42" s="391" t="s">
        <v>936</v>
      </c>
      <c r="E42" s="392"/>
      <c r="F42" s="9"/>
      <c r="G42" s="34" t="s">
        <v>335</v>
      </c>
      <c r="H42" s="391" t="s">
        <v>938</v>
      </c>
      <c r="I42" s="14"/>
      <c r="J42" s="6"/>
    </row>
    <row r="43" spans="1:10" ht="12.75">
      <c r="A43" s="4"/>
      <c r="D43" s="5"/>
      <c r="E43" s="5"/>
      <c r="F43" s="5"/>
      <c r="G43" s="29" t="s">
        <v>336</v>
      </c>
      <c r="H43" s="391" t="s">
        <v>939</v>
      </c>
      <c r="I43" s="393"/>
      <c r="J43" s="33"/>
    </row>
    <row r="44" spans="1:10" ht="12.75">
      <c r="A44" s="19"/>
      <c r="B44" s="12"/>
      <c r="C44" s="22" t="s">
        <v>330</v>
      </c>
      <c r="D44" s="21" t="s">
        <v>935</v>
      </c>
      <c r="E44" s="8"/>
      <c r="F44" s="9"/>
      <c r="G44" s="29" t="s">
        <v>337</v>
      </c>
      <c r="H44" s="394" t="s">
        <v>940</v>
      </c>
      <c r="I44" s="393"/>
      <c r="J44" s="33"/>
    </row>
    <row r="45" spans="1:10" ht="12.75">
      <c r="A45" s="4"/>
      <c r="D45" s="5"/>
      <c r="E45" s="5"/>
      <c r="F45" s="5"/>
      <c r="G45" s="29" t="s">
        <v>338</v>
      </c>
      <c r="H45" s="391" t="s">
        <v>1001</v>
      </c>
      <c r="I45" s="393"/>
      <c r="J45" s="33"/>
    </row>
    <row r="46" spans="1:10" ht="12.75">
      <c r="A46" s="19"/>
      <c r="B46" s="12"/>
      <c r="C46" s="22" t="s">
        <v>318</v>
      </c>
      <c r="D46" s="21" t="s">
        <v>468</v>
      </c>
      <c r="E46" s="8"/>
      <c r="F46" s="9"/>
      <c r="G46" s="30"/>
      <c r="H46" s="31"/>
      <c r="I46" s="21"/>
      <c r="J46" s="32"/>
    </row>
    <row r="47" spans="1:10" ht="12.75">
      <c r="A47" s="4"/>
      <c r="B47" s="5"/>
      <c r="C47" s="5"/>
      <c r="D47" s="5"/>
      <c r="E47" s="5"/>
      <c r="F47" s="5"/>
      <c r="G47" s="5"/>
      <c r="H47" s="5"/>
      <c r="I47" s="5"/>
      <c r="J47" s="6"/>
    </row>
    <row r="48" spans="1:10" ht="12.75">
      <c r="A48" s="7"/>
      <c r="B48" s="8"/>
      <c r="C48" s="8"/>
      <c r="D48" s="8"/>
      <c r="E48" s="8"/>
      <c r="F48" s="8"/>
      <c r="G48" s="8"/>
      <c r="H48" s="8"/>
      <c r="I48" s="8"/>
      <c r="J48" s="9"/>
    </row>
    <row r="49" spans="1:10" ht="12.75">
      <c r="A49" s="4" t="s">
        <v>342</v>
      </c>
      <c r="B49" s="5" t="str">
        <f>+D36</f>
        <v>Irmgard R Wilcox</v>
      </c>
      <c r="C49" s="5"/>
      <c r="D49" s="5"/>
      <c r="E49" s="5"/>
      <c r="F49" s="5"/>
      <c r="G49" s="5"/>
      <c r="H49" s="5"/>
      <c r="I49" s="5"/>
      <c r="J49" s="6"/>
    </row>
    <row r="50" spans="1:10" ht="12.75">
      <c r="A50" s="4"/>
      <c r="B50" s="5"/>
      <c r="C50" s="5"/>
      <c r="D50" s="5"/>
      <c r="E50" s="5"/>
      <c r="F50" s="5"/>
      <c r="G50" s="5"/>
      <c r="H50" s="5"/>
      <c r="I50" s="5"/>
      <c r="J50" s="6"/>
    </row>
    <row r="51" spans="1:10" ht="12.75">
      <c r="A51" s="4" t="s">
        <v>340</v>
      </c>
      <c r="B51" s="439">
        <v>41348</v>
      </c>
      <c r="C51" s="5"/>
      <c r="D51" s="5"/>
      <c r="E51" s="5"/>
      <c r="F51" s="5"/>
      <c r="G51" s="5" t="s">
        <v>549</v>
      </c>
      <c r="H51" s="5"/>
      <c r="I51" s="439">
        <v>41395</v>
      </c>
      <c r="J51" s="6"/>
    </row>
    <row r="52" spans="1:10" ht="0.75" customHeight="1">
      <c r="A52" s="7"/>
      <c r="B52" s="8"/>
      <c r="C52" s="8"/>
      <c r="D52" s="8"/>
      <c r="E52" s="8"/>
      <c r="F52" s="8"/>
      <c r="G52" s="8"/>
      <c r="H52" s="8"/>
      <c r="I52" s="8"/>
      <c r="J52" s="9"/>
    </row>
    <row r="53" spans="1:10" ht="0.75" customHeight="1">
      <c r="A53" s="4"/>
      <c r="B53" s="5"/>
      <c r="C53" s="5"/>
      <c r="D53" s="5"/>
      <c r="E53" s="5"/>
      <c r="F53" s="5"/>
      <c r="G53" s="5"/>
      <c r="H53" s="5"/>
      <c r="I53" s="5"/>
      <c r="J53" s="6"/>
    </row>
    <row r="54" spans="1:10" ht="10.5" customHeight="1">
      <c r="A54" s="440" t="s">
        <v>319</v>
      </c>
      <c r="B54" s="441"/>
      <c r="C54" s="441"/>
      <c r="D54" s="441"/>
      <c r="E54" s="441"/>
      <c r="F54" s="441"/>
      <c r="G54" s="441"/>
      <c r="H54" s="441"/>
      <c r="I54" s="441"/>
      <c r="J54" s="442"/>
    </row>
    <row r="55" spans="1:10" ht="10.5" customHeight="1">
      <c r="A55" s="18"/>
      <c r="B55" s="27"/>
      <c r="C55" s="27"/>
      <c r="D55" s="27"/>
      <c r="E55" s="27"/>
      <c r="F55" s="27"/>
      <c r="G55" s="27"/>
      <c r="H55" s="27"/>
      <c r="I55" s="27"/>
      <c r="J55" s="28"/>
    </row>
    <row r="56" spans="1:10" ht="12.75">
      <c r="A56" s="4" t="s">
        <v>339</v>
      </c>
      <c r="B56" s="5"/>
      <c r="C56" s="5"/>
      <c r="D56" s="5"/>
      <c r="E56" s="5"/>
      <c r="F56" s="5"/>
      <c r="G56" s="5"/>
      <c r="H56" s="5"/>
      <c r="I56" s="5"/>
      <c r="J56" s="6"/>
    </row>
    <row r="57" spans="1:10" ht="12.75">
      <c r="A57" s="7"/>
      <c r="B57" s="8"/>
      <c r="C57" s="8"/>
      <c r="D57" s="8"/>
      <c r="E57" s="8"/>
      <c r="F57" s="8"/>
      <c r="G57" s="8"/>
      <c r="H57" s="8"/>
      <c r="I57" s="8"/>
      <c r="J57" s="9"/>
    </row>
  </sheetData>
  <sheetProtection/>
  <mergeCells count="18">
    <mergeCell ref="B12:I12"/>
    <mergeCell ref="G37:J37"/>
    <mergeCell ref="G38:J38"/>
    <mergeCell ref="G39:J39"/>
    <mergeCell ref="A20:J20"/>
    <mergeCell ref="A21:J21"/>
    <mergeCell ref="A22:J22"/>
    <mergeCell ref="G36:J36"/>
    <mergeCell ref="A54:J54"/>
    <mergeCell ref="B5:J5"/>
    <mergeCell ref="B7:J7"/>
    <mergeCell ref="B9:J9"/>
    <mergeCell ref="B10:J10"/>
    <mergeCell ref="B13:J13"/>
    <mergeCell ref="C16:I16"/>
    <mergeCell ref="A18:J18"/>
    <mergeCell ref="A23:J23"/>
    <mergeCell ref="A19:J19"/>
  </mergeCells>
  <hyperlinks>
    <hyperlink ref="H44" r:id="rId1" display="markgi@wcnx.org"/>
  </hyperlinks>
  <printOptions horizontalCentered="1" verticalCentered="1"/>
  <pageMargins left="0.5" right="0.5" top="0.5" bottom="0.5" header="0.5" footer="0.5"/>
  <pageSetup fitToHeight="1" fitToWidth="1" horizontalDpi="600" verticalDpi="600" orientation="portrait" scale="86" r:id="rId2"/>
</worksheet>
</file>

<file path=xl/worksheets/sheet10.xml><?xml version="1.0" encoding="utf-8"?>
<worksheet xmlns="http://schemas.openxmlformats.org/spreadsheetml/2006/main" xmlns:r="http://schemas.openxmlformats.org/officeDocument/2006/relationships">
  <sheetPr>
    <pageSetUpPr fitToPage="1"/>
  </sheetPr>
  <dimension ref="A1:J55"/>
  <sheetViews>
    <sheetView view="pageBreakPreview" zoomScale="60" zoomScalePageLayoutView="0" workbookViewId="0" topLeftCell="A1">
      <selection activeCell="C4" sqref="C4"/>
    </sheetView>
  </sheetViews>
  <sheetFormatPr defaultColWidth="9.140625" defaultRowHeight="12.75"/>
  <cols>
    <col min="1" max="1" width="10.140625" style="0" customWidth="1"/>
    <col min="2" max="2" width="18.421875" style="0" customWidth="1"/>
    <col min="10" max="10" width="17.00390625" style="0" customWidth="1"/>
  </cols>
  <sheetData>
    <row r="1" spans="1:10" ht="12.75">
      <c r="A1" s="1"/>
      <c r="B1" s="2"/>
      <c r="C1" s="2"/>
      <c r="D1" s="2"/>
      <c r="E1" s="2"/>
      <c r="F1" s="2"/>
      <c r="G1" s="2"/>
      <c r="H1" s="2"/>
      <c r="I1" s="2"/>
      <c r="J1" s="3"/>
    </row>
    <row r="2" spans="1:10" ht="12.75">
      <c r="A2" s="4" t="s">
        <v>344</v>
      </c>
      <c r="B2" s="218">
        <v>26</v>
      </c>
      <c r="C2" s="5"/>
      <c r="D2" s="5"/>
      <c r="E2" s="5"/>
      <c r="F2" s="5"/>
      <c r="G2" s="83">
        <v>0</v>
      </c>
      <c r="H2" s="446" t="s">
        <v>345</v>
      </c>
      <c r="I2" s="446"/>
      <c r="J2" s="46">
        <v>9</v>
      </c>
    </row>
    <row r="3" spans="1:10" ht="12.75">
      <c r="A3" s="4"/>
      <c r="B3" s="5"/>
      <c r="C3" s="5"/>
      <c r="D3" s="5"/>
      <c r="E3" s="5"/>
      <c r="F3" s="5"/>
      <c r="G3" s="5"/>
      <c r="H3" s="5"/>
      <c r="I3" s="5"/>
      <c r="J3" s="6"/>
    </row>
    <row r="4" spans="1:10" ht="12.75">
      <c r="A4" s="4" t="s">
        <v>346</v>
      </c>
      <c r="B4" s="5"/>
      <c r="C4" s="408" t="s">
        <v>952</v>
      </c>
      <c r="E4" s="5"/>
      <c r="F4" s="5"/>
      <c r="G4" s="5"/>
      <c r="H4" s="5"/>
      <c r="I4" s="5"/>
      <c r="J4" s="6"/>
    </row>
    <row r="5" spans="1:10" ht="12.75">
      <c r="A5" s="7" t="s">
        <v>347</v>
      </c>
      <c r="B5" s="8"/>
      <c r="C5" s="8"/>
      <c r="D5" s="8" t="str">
        <f>'Title Page'!E15</f>
        <v> </v>
      </c>
      <c r="E5" s="8"/>
      <c r="F5" s="8"/>
      <c r="G5" s="8"/>
      <c r="H5" s="8"/>
      <c r="I5" s="8"/>
      <c r="J5" s="9"/>
    </row>
    <row r="6" spans="1:10" ht="12.75">
      <c r="A6" s="491" t="s">
        <v>516</v>
      </c>
      <c r="B6" s="478"/>
      <c r="C6" s="478"/>
      <c r="D6" s="478"/>
      <c r="E6" s="478"/>
      <c r="F6" s="478"/>
      <c r="G6" s="478"/>
      <c r="H6" s="478"/>
      <c r="I6" s="478"/>
      <c r="J6" s="492"/>
    </row>
    <row r="7" spans="1:10" ht="54" customHeight="1">
      <c r="A7" s="507" t="s">
        <v>517</v>
      </c>
      <c r="B7" s="508"/>
      <c r="C7" s="508"/>
      <c r="D7" s="508"/>
      <c r="E7" s="508"/>
      <c r="F7" s="508"/>
      <c r="G7" s="508"/>
      <c r="H7" s="508"/>
      <c r="I7" s="508"/>
      <c r="J7" s="509"/>
    </row>
    <row r="8" spans="1:10" ht="12.75">
      <c r="A8" s="4" t="s">
        <v>518</v>
      </c>
      <c r="B8" s="5"/>
      <c r="C8" s="5" t="s">
        <v>519</v>
      </c>
      <c r="D8" s="5"/>
      <c r="E8" s="5"/>
      <c r="F8" s="5"/>
      <c r="G8" s="5"/>
      <c r="H8" s="5"/>
      <c r="I8" s="5"/>
      <c r="J8" s="6"/>
    </row>
    <row r="9" spans="1:10" ht="12.75">
      <c r="A9" s="4"/>
      <c r="B9" s="14"/>
      <c r="C9" s="5"/>
      <c r="D9" s="5"/>
      <c r="E9" s="5"/>
      <c r="F9" s="5"/>
      <c r="G9" s="5"/>
      <c r="H9" s="5"/>
      <c r="I9" s="5"/>
      <c r="J9" s="6"/>
    </row>
    <row r="10" spans="1:10" ht="12.75">
      <c r="A10" s="4" t="s">
        <v>520</v>
      </c>
      <c r="B10" s="5"/>
      <c r="C10" s="5" t="s">
        <v>521</v>
      </c>
      <c r="D10" s="5"/>
      <c r="E10" s="5"/>
      <c r="F10" s="5"/>
      <c r="G10" s="5"/>
      <c r="H10" s="5"/>
      <c r="I10" s="5"/>
      <c r="J10" s="6"/>
    </row>
    <row r="11" spans="1:10" ht="12.75">
      <c r="A11" s="4"/>
      <c r="B11" s="36"/>
      <c r="C11" s="41" t="s">
        <v>522</v>
      </c>
      <c r="D11" s="5"/>
      <c r="E11" s="36"/>
      <c r="F11" s="13"/>
      <c r="G11" s="5"/>
      <c r="H11" s="36"/>
      <c r="I11" s="13"/>
      <c r="J11" s="6"/>
    </row>
    <row r="12" spans="1:10" ht="12.75">
      <c r="A12" s="4"/>
      <c r="B12" s="36"/>
      <c r="C12" s="13"/>
      <c r="D12" s="5"/>
      <c r="E12" s="36"/>
      <c r="F12" s="13"/>
      <c r="G12" s="5"/>
      <c r="H12" s="36"/>
      <c r="I12" s="13"/>
      <c r="J12" s="6"/>
    </row>
    <row r="13" spans="1:10" ht="12.75">
      <c r="A13" s="4" t="s">
        <v>523</v>
      </c>
      <c r="B13" s="5"/>
      <c r="C13" s="14" t="s">
        <v>524</v>
      </c>
      <c r="D13" s="5"/>
      <c r="E13" s="5"/>
      <c r="F13" s="5"/>
      <c r="G13" s="5"/>
      <c r="H13" s="5"/>
      <c r="I13" s="5"/>
      <c r="J13" s="6"/>
    </row>
    <row r="14" spans="1:10" ht="12.75">
      <c r="A14" s="4"/>
      <c r="B14" s="5"/>
      <c r="C14" s="39" t="s">
        <v>525</v>
      </c>
      <c r="D14" s="5"/>
      <c r="E14" s="5"/>
      <c r="F14" s="5"/>
      <c r="G14" s="5"/>
      <c r="H14" s="5"/>
      <c r="I14" s="5"/>
      <c r="J14" s="6"/>
    </row>
    <row r="15" spans="1:10" ht="12.75">
      <c r="A15" s="4"/>
      <c r="B15" s="5"/>
      <c r="C15" s="5"/>
      <c r="D15" s="5"/>
      <c r="E15" s="5"/>
      <c r="F15" s="5"/>
      <c r="G15" s="5"/>
      <c r="H15" s="5"/>
      <c r="I15" s="5"/>
      <c r="J15" s="6"/>
    </row>
    <row r="16" spans="1:10" ht="12.75">
      <c r="A16" s="4" t="s">
        <v>526</v>
      </c>
      <c r="B16" s="5"/>
      <c r="C16" s="5" t="s">
        <v>527</v>
      </c>
      <c r="D16" s="5"/>
      <c r="E16" s="5"/>
      <c r="F16" s="5"/>
      <c r="G16" s="5"/>
      <c r="H16" s="5"/>
      <c r="I16" s="5"/>
      <c r="J16" s="6"/>
    </row>
    <row r="17" spans="1:10" ht="12.75">
      <c r="A17" s="4"/>
      <c r="B17" s="5"/>
      <c r="C17" s="39" t="s">
        <v>528</v>
      </c>
      <c r="D17" s="5"/>
      <c r="E17" s="5"/>
      <c r="F17" s="5"/>
      <c r="G17" s="5"/>
      <c r="H17" s="5"/>
      <c r="I17" s="5"/>
      <c r="J17" s="6"/>
    </row>
    <row r="18" spans="1:10" ht="12.75">
      <c r="A18" s="4"/>
      <c r="B18" s="5"/>
      <c r="C18" s="5"/>
      <c r="D18" s="5"/>
      <c r="E18" s="5"/>
      <c r="F18" s="5"/>
      <c r="G18" s="5"/>
      <c r="H18" s="5"/>
      <c r="I18" s="5"/>
      <c r="J18" s="6"/>
    </row>
    <row r="19" spans="1:10" ht="12.75">
      <c r="A19" s="4" t="s">
        <v>529</v>
      </c>
      <c r="B19" s="5"/>
      <c r="C19" s="5"/>
      <c r="D19" s="5"/>
      <c r="E19" s="5"/>
      <c r="F19" s="5"/>
      <c r="G19" s="5"/>
      <c r="H19" s="5"/>
      <c r="I19" s="5"/>
      <c r="J19" s="6"/>
    </row>
    <row r="20" spans="1:10" ht="12.75">
      <c r="A20" s="67" t="s">
        <v>530</v>
      </c>
      <c r="B20" s="5"/>
      <c r="C20" s="41" t="s">
        <v>531</v>
      </c>
      <c r="D20" s="5"/>
      <c r="E20" s="5"/>
      <c r="F20" s="5"/>
      <c r="G20" s="5"/>
      <c r="H20" s="5"/>
      <c r="I20" s="5"/>
      <c r="J20" s="6"/>
    </row>
    <row r="21" spans="1:10" ht="12.75">
      <c r="A21" s="4"/>
      <c r="B21" s="5"/>
      <c r="C21" s="43" t="s">
        <v>532</v>
      </c>
      <c r="D21" s="5"/>
      <c r="E21" s="5"/>
      <c r="F21" s="5"/>
      <c r="G21" s="5"/>
      <c r="H21" s="5"/>
      <c r="I21" s="5"/>
      <c r="J21" s="6"/>
    </row>
    <row r="22" spans="1:10" ht="12.75">
      <c r="A22" s="4"/>
      <c r="B22" s="5"/>
      <c r="C22" s="39" t="s">
        <v>533</v>
      </c>
      <c r="D22" s="5"/>
      <c r="E22" s="5"/>
      <c r="F22" s="5"/>
      <c r="G22" s="5"/>
      <c r="H22" s="5"/>
      <c r="I22" s="5"/>
      <c r="J22" s="6"/>
    </row>
    <row r="23" spans="1:10" ht="12.75">
      <c r="A23" s="4"/>
      <c r="B23" s="5"/>
      <c r="C23" s="39" t="s">
        <v>534</v>
      </c>
      <c r="D23" s="5"/>
      <c r="E23" s="5"/>
      <c r="F23" s="5"/>
      <c r="G23" s="5"/>
      <c r="H23" s="5"/>
      <c r="I23" s="5"/>
      <c r="J23" s="6"/>
    </row>
    <row r="24" spans="1:10" ht="12.75">
      <c r="A24" s="4"/>
      <c r="B24" s="5"/>
      <c r="C24" s="5"/>
      <c r="D24" s="5"/>
      <c r="E24" s="5"/>
      <c r="F24" s="5"/>
      <c r="G24" s="5"/>
      <c r="H24" s="5"/>
      <c r="I24" s="5"/>
      <c r="J24" s="6"/>
    </row>
    <row r="25" spans="1:10" ht="12.75">
      <c r="A25" s="4" t="s">
        <v>535</v>
      </c>
      <c r="B25" s="5"/>
      <c r="C25" s="5" t="s">
        <v>536</v>
      </c>
      <c r="D25" s="5"/>
      <c r="E25" s="5"/>
      <c r="F25" s="5"/>
      <c r="G25" s="5"/>
      <c r="H25" s="5"/>
      <c r="I25" s="5"/>
      <c r="J25" s="6"/>
    </row>
    <row r="26" spans="1:10" ht="12.75">
      <c r="A26" s="4"/>
      <c r="B26" s="5"/>
      <c r="C26" s="5"/>
      <c r="D26" s="5"/>
      <c r="E26" s="5"/>
      <c r="F26" s="5"/>
      <c r="G26" s="5"/>
      <c r="H26" s="5"/>
      <c r="I26" s="5"/>
      <c r="J26" s="6"/>
    </row>
    <row r="27" spans="1:10" ht="12.75">
      <c r="A27" s="4" t="s">
        <v>537</v>
      </c>
      <c r="B27" s="5"/>
      <c r="C27" s="14" t="s">
        <v>538</v>
      </c>
      <c r="D27" s="5"/>
      <c r="E27" s="5"/>
      <c r="F27" s="5"/>
      <c r="G27" s="5"/>
      <c r="H27" s="5"/>
      <c r="I27" s="5"/>
      <c r="J27" s="6"/>
    </row>
    <row r="28" spans="1:10" ht="12.75">
      <c r="A28" s="4"/>
      <c r="B28" s="5"/>
      <c r="C28" s="5"/>
      <c r="D28" s="5"/>
      <c r="E28" s="5"/>
      <c r="F28" s="5"/>
      <c r="G28" s="5"/>
      <c r="H28" s="5"/>
      <c r="I28" s="5"/>
      <c r="J28" s="6"/>
    </row>
    <row r="29" spans="1:10" ht="12.75">
      <c r="A29" s="127" t="s">
        <v>539</v>
      </c>
      <c r="B29" s="5"/>
      <c r="C29" s="5" t="s">
        <v>543</v>
      </c>
      <c r="D29" s="5"/>
      <c r="E29" s="5"/>
      <c r="F29" s="5"/>
      <c r="G29" s="5"/>
      <c r="H29" s="5"/>
      <c r="I29" s="5"/>
      <c r="J29" s="6"/>
    </row>
    <row r="30" spans="1:10" ht="12.75">
      <c r="A30" s="4"/>
      <c r="B30" s="5"/>
      <c r="C30" s="5"/>
      <c r="D30" s="5"/>
      <c r="E30" s="5"/>
      <c r="F30" s="5"/>
      <c r="G30" s="5"/>
      <c r="H30" s="5"/>
      <c r="I30" s="5"/>
      <c r="J30" s="6"/>
    </row>
    <row r="31" spans="1:10" ht="12.75">
      <c r="A31" s="4" t="s">
        <v>540</v>
      </c>
      <c r="B31" s="5"/>
      <c r="C31" s="5" t="s">
        <v>541</v>
      </c>
      <c r="D31" s="5"/>
      <c r="E31" s="5"/>
      <c r="F31" s="5"/>
      <c r="G31" s="5"/>
      <c r="H31" s="5"/>
      <c r="I31" s="5"/>
      <c r="J31" s="6"/>
    </row>
    <row r="32" spans="1:10" ht="12.75">
      <c r="A32" s="4"/>
      <c r="B32" s="5"/>
      <c r="C32" s="5"/>
      <c r="D32" s="5"/>
      <c r="E32" s="5"/>
      <c r="F32" s="5"/>
      <c r="G32" s="5"/>
      <c r="H32" s="5"/>
      <c r="I32" s="5"/>
      <c r="J32" s="6"/>
    </row>
    <row r="33" spans="1:10" ht="12.75">
      <c r="A33" s="4" t="s">
        <v>542</v>
      </c>
      <c r="B33" s="5"/>
      <c r="C33" s="5" t="s">
        <v>544</v>
      </c>
      <c r="D33" s="5"/>
      <c r="E33" s="5"/>
      <c r="F33" s="5"/>
      <c r="G33" s="5"/>
      <c r="H33" s="5"/>
      <c r="I33" s="5"/>
      <c r="J33" s="6"/>
    </row>
    <row r="34" spans="1:10" ht="12.75">
      <c r="A34" s="4"/>
      <c r="B34" s="5"/>
      <c r="C34" s="39" t="s">
        <v>295</v>
      </c>
      <c r="D34" s="5"/>
      <c r="E34" s="5"/>
      <c r="F34" s="5"/>
      <c r="G34" s="5"/>
      <c r="H34" s="5"/>
      <c r="I34" s="5"/>
      <c r="J34" s="6"/>
    </row>
    <row r="35" spans="1:10" ht="12.75">
      <c r="A35" s="4"/>
      <c r="B35" s="5"/>
      <c r="C35" s="5"/>
      <c r="D35" s="5"/>
      <c r="E35" s="5"/>
      <c r="F35" s="5"/>
      <c r="G35" s="5"/>
      <c r="H35" s="5"/>
      <c r="I35" s="5"/>
      <c r="J35" s="6"/>
    </row>
    <row r="36" spans="1:10" ht="12.75">
      <c r="A36" s="4" t="s">
        <v>545</v>
      </c>
      <c r="B36" s="5"/>
      <c r="C36" s="14" t="s">
        <v>546</v>
      </c>
      <c r="D36" s="5"/>
      <c r="E36" s="5"/>
      <c r="F36" s="5"/>
      <c r="G36" s="5"/>
      <c r="H36" s="5"/>
      <c r="I36" s="5"/>
      <c r="J36" s="6"/>
    </row>
    <row r="37" spans="1:10" ht="12.75">
      <c r="A37" s="4"/>
      <c r="B37" s="5"/>
      <c r="C37" s="5"/>
      <c r="D37" s="5"/>
      <c r="E37" s="5"/>
      <c r="F37" s="5"/>
      <c r="G37" s="5"/>
      <c r="H37" s="5"/>
      <c r="I37" s="5"/>
      <c r="J37" s="6"/>
    </row>
    <row r="38" spans="1:10" ht="12.75">
      <c r="A38" s="4" t="s">
        <v>547</v>
      </c>
      <c r="B38" s="5"/>
      <c r="C38" s="14" t="s">
        <v>713</v>
      </c>
      <c r="D38" s="5"/>
      <c r="E38" s="5"/>
      <c r="F38" s="5"/>
      <c r="G38" s="5"/>
      <c r="H38" s="5"/>
      <c r="I38" s="5"/>
      <c r="J38" s="6"/>
    </row>
    <row r="39" spans="1:10" ht="12.75">
      <c r="A39" s="4"/>
      <c r="B39" s="5"/>
      <c r="C39" s="39" t="s">
        <v>548</v>
      </c>
      <c r="D39" s="5"/>
      <c r="E39" s="5"/>
      <c r="F39" s="5"/>
      <c r="G39" s="5"/>
      <c r="H39" s="5"/>
      <c r="I39" s="5"/>
      <c r="J39" s="6"/>
    </row>
    <row r="40" spans="1:10" ht="12.75">
      <c r="A40" s="4"/>
      <c r="B40" s="5"/>
      <c r="C40" s="5"/>
      <c r="D40" s="5"/>
      <c r="E40" s="5"/>
      <c r="F40" s="5"/>
      <c r="G40" s="5"/>
      <c r="H40" s="5"/>
      <c r="I40" s="5"/>
      <c r="J40" s="6"/>
    </row>
    <row r="41" spans="1:10" ht="12.75">
      <c r="A41" s="4" t="s">
        <v>557</v>
      </c>
      <c r="B41" s="5"/>
      <c r="C41" s="5"/>
      <c r="D41" s="37"/>
      <c r="E41" s="37"/>
      <c r="F41" s="37"/>
      <c r="G41" s="37"/>
      <c r="H41" s="5"/>
      <c r="I41" s="5"/>
      <c r="J41" s="6"/>
    </row>
    <row r="42" spans="1:10" ht="12.75">
      <c r="A42" s="67" t="s">
        <v>558</v>
      </c>
      <c r="B42" s="5"/>
      <c r="C42" s="5" t="s">
        <v>559</v>
      </c>
      <c r="D42" s="5"/>
      <c r="E42" s="5"/>
      <c r="F42" s="5"/>
      <c r="G42" s="5"/>
      <c r="H42" s="5"/>
      <c r="I42" s="5"/>
      <c r="J42" s="6"/>
    </row>
    <row r="43" spans="1:10" ht="12.75">
      <c r="A43" s="4"/>
      <c r="B43" s="5"/>
      <c r="C43" s="5"/>
      <c r="D43" s="5"/>
      <c r="E43" s="5"/>
      <c r="F43" s="5"/>
      <c r="G43" s="5"/>
      <c r="H43" s="5"/>
      <c r="I43" s="5"/>
      <c r="J43" s="6"/>
    </row>
    <row r="44" spans="1:10" ht="12.75">
      <c r="A44" s="4"/>
      <c r="B44" s="5"/>
      <c r="C44" s="68" t="s">
        <v>560</v>
      </c>
      <c r="D44" s="5"/>
      <c r="E44" s="5"/>
      <c r="F44" s="5"/>
      <c r="G44" s="5"/>
      <c r="H44" s="5"/>
      <c r="I44" s="5"/>
      <c r="J44" s="6"/>
    </row>
    <row r="45" spans="1:10" ht="12.75">
      <c r="A45" s="4"/>
      <c r="B45" s="5"/>
      <c r="C45" s="39" t="s">
        <v>561</v>
      </c>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11" t="s">
        <v>472</v>
      </c>
    </row>
    <row r="48" spans="1:10" ht="12.75">
      <c r="A48" s="7"/>
      <c r="B48" s="8"/>
      <c r="C48" s="8"/>
      <c r="D48" s="8"/>
      <c r="E48" s="8"/>
      <c r="F48" s="8"/>
      <c r="G48" s="8"/>
      <c r="H48" s="8"/>
      <c r="I48" s="8"/>
      <c r="J48" s="9"/>
    </row>
    <row r="49" spans="1:10" ht="12.75">
      <c r="A49" s="4" t="s">
        <v>350</v>
      </c>
      <c r="B49" s="5" t="s">
        <v>465</v>
      </c>
      <c r="C49" s="5"/>
      <c r="D49" s="5"/>
      <c r="E49" s="5"/>
      <c r="F49" s="5"/>
      <c r="G49" s="5"/>
      <c r="H49" s="5"/>
      <c r="I49" s="5"/>
      <c r="J49" s="6"/>
    </row>
    <row r="50" spans="1:10" ht="12.75">
      <c r="A50" s="4"/>
      <c r="B50" s="5"/>
      <c r="C50" s="5"/>
      <c r="D50" s="5"/>
      <c r="E50" s="5"/>
      <c r="F50" s="5"/>
      <c r="G50" s="5"/>
      <c r="H50" s="5"/>
      <c r="I50" s="5"/>
      <c r="J50" s="6"/>
    </row>
    <row r="51" spans="1:10" ht="12.75">
      <c r="A51" s="7" t="s">
        <v>349</v>
      </c>
      <c r="B51" s="198">
        <f>'Item 18, pg 8'!B52</f>
        <v>41348</v>
      </c>
      <c r="C51" s="8"/>
      <c r="D51" s="8"/>
      <c r="E51" s="8"/>
      <c r="F51" s="8"/>
      <c r="G51" s="8"/>
      <c r="H51" s="8" t="s">
        <v>341</v>
      </c>
      <c r="I51" s="8"/>
      <c r="J51" s="197">
        <f>'Item 18, pg 8'!J52</f>
        <v>41395</v>
      </c>
    </row>
    <row r="52" spans="1:10" ht="12.75">
      <c r="A52" s="473" t="s">
        <v>319</v>
      </c>
      <c r="B52" s="474"/>
      <c r="C52" s="474"/>
      <c r="D52" s="474"/>
      <c r="E52" s="474"/>
      <c r="F52" s="474"/>
      <c r="G52" s="474"/>
      <c r="H52" s="474"/>
      <c r="I52" s="474"/>
      <c r="J52" s="475"/>
    </row>
    <row r="53" spans="1:10" ht="12.75">
      <c r="A53" s="4"/>
      <c r="B53" s="5"/>
      <c r="C53" s="5"/>
      <c r="D53" s="5"/>
      <c r="E53" s="5"/>
      <c r="F53" s="5"/>
      <c r="G53" s="5"/>
      <c r="H53" s="5"/>
      <c r="I53" s="5"/>
      <c r="J53" s="6"/>
    </row>
    <row r="54" spans="1:10" ht="12.75">
      <c r="A54" s="4" t="s">
        <v>348</v>
      </c>
      <c r="B54" s="5"/>
      <c r="C54" s="5"/>
      <c r="D54" s="5"/>
      <c r="E54" s="5"/>
      <c r="F54" s="5"/>
      <c r="G54" s="5"/>
      <c r="H54" s="5"/>
      <c r="I54" s="5"/>
      <c r="J54" s="6"/>
    </row>
    <row r="55" spans="1:10" ht="12.75">
      <c r="A55" s="7"/>
      <c r="B55" s="8"/>
      <c r="C55" s="8"/>
      <c r="D55" s="8"/>
      <c r="E55" s="8"/>
      <c r="F55" s="8"/>
      <c r="G55" s="8"/>
      <c r="H55" s="8"/>
      <c r="I55" s="8"/>
      <c r="J55" s="9"/>
    </row>
  </sheetData>
  <sheetProtection/>
  <mergeCells count="4">
    <mergeCell ref="H2:I2"/>
    <mergeCell ref="A52:J52"/>
    <mergeCell ref="A6:J6"/>
    <mergeCell ref="A7:J7"/>
  </mergeCells>
  <printOptions horizontalCentered="1" verticalCentered="1"/>
  <pageMargins left="0.5" right="0.5" top="0.5" bottom="0.5" header="0.5" footer="0.5"/>
  <pageSetup fitToHeight="1" fitToWidth="1" horizontalDpi="600" verticalDpi="600" orientation="portrait" scale="86" r:id="rId1"/>
</worksheet>
</file>

<file path=xl/worksheets/sheet11.xml><?xml version="1.0" encoding="utf-8"?>
<worksheet xmlns="http://schemas.openxmlformats.org/spreadsheetml/2006/main" xmlns:r="http://schemas.openxmlformats.org/officeDocument/2006/relationships">
  <sheetPr>
    <pageSetUpPr fitToPage="1"/>
  </sheetPr>
  <dimension ref="A1:J58"/>
  <sheetViews>
    <sheetView view="pageBreakPreview" zoomScale="60" zoomScalePageLayoutView="0" workbookViewId="0" topLeftCell="A1">
      <selection activeCell="C4" sqref="C4"/>
    </sheetView>
  </sheetViews>
  <sheetFormatPr defaultColWidth="9.140625" defaultRowHeight="12.75"/>
  <cols>
    <col min="1" max="1" width="9.8515625" style="0" customWidth="1"/>
    <col min="2" max="2" width="18.140625" style="0" customWidth="1"/>
    <col min="10" max="10" width="16.7109375" style="0" customWidth="1"/>
  </cols>
  <sheetData>
    <row r="1" spans="1:10" ht="12.75">
      <c r="A1" s="1"/>
      <c r="B1" s="2"/>
      <c r="C1" s="2"/>
      <c r="D1" s="2"/>
      <c r="E1" s="2"/>
      <c r="F1" s="2"/>
      <c r="G1" s="2"/>
      <c r="H1" s="2"/>
      <c r="I1" s="2"/>
      <c r="J1" s="3"/>
    </row>
    <row r="2" spans="1:10" ht="12.75">
      <c r="A2" s="4" t="s">
        <v>344</v>
      </c>
      <c r="B2" s="218">
        <v>26</v>
      </c>
      <c r="C2" s="5"/>
      <c r="D2" s="5"/>
      <c r="E2" s="5"/>
      <c r="F2" s="5"/>
      <c r="G2" s="83">
        <v>0</v>
      </c>
      <c r="H2" s="446" t="s">
        <v>345</v>
      </c>
      <c r="I2" s="446"/>
      <c r="J2" s="46">
        <v>10</v>
      </c>
    </row>
    <row r="3" spans="1:10" ht="12.75">
      <c r="A3" s="4"/>
      <c r="B3" s="5"/>
      <c r="C3" s="5"/>
      <c r="D3" s="5"/>
      <c r="E3" s="5"/>
      <c r="F3" s="5"/>
      <c r="G3" s="5"/>
      <c r="H3" s="5"/>
      <c r="I3" s="5"/>
      <c r="J3" s="6"/>
    </row>
    <row r="4" spans="1:10" ht="12.75">
      <c r="A4" s="4" t="s">
        <v>346</v>
      </c>
      <c r="B4" s="5"/>
      <c r="C4" s="408" t="s">
        <v>952</v>
      </c>
      <c r="E4" s="5"/>
      <c r="F4" s="5"/>
      <c r="G4" s="5"/>
      <c r="H4" s="5"/>
      <c r="I4" s="5"/>
      <c r="J4" s="6"/>
    </row>
    <row r="5" spans="1:10" ht="12.75">
      <c r="A5" s="66" t="s">
        <v>347</v>
      </c>
      <c r="B5" s="8"/>
      <c r="C5" s="8"/>
      <c r="D5" s="8" t="str">
        <f>'Title Page'!E15</f>
        <v> </v>
      </c>
      <c r="E5" s="8"/>
      <c r="F5" s="8"/>
      <c r="G5" s="8"/>
      <c r="H5" s="8"/>
      <c r="I5" s="8"/>
      <c r="J5" s="9"/>
    </row>
    <row r="6" spans="1:10" ht="12.75">
      <c r="A6" s="510" t="s">
        <v>562</v>
      </c>
      <c r="B6" s="478"/>
      <c r="C6" s="478"/>
      <c r="D6" s="478"/>
      <c r="E6" s="478"/>
      <c r="F6" s="478"/>
      <c r="G6" s="478"/>
      <c r="H6" s="478"/>
      <c r="I6" s="478"/>
      <c r="J6" s="492"/>
    </row>
    <row r="7" spans="1:10" ht="12.75">
      <c r="A7" s="4"/>
      <c r="B7" s="5"/>
      <c r="C7" s="13"/>
      <c r="D7" s="13"/>
      <c r="E7" s="13"/>
      <c r="F7" s="13"/>
      <c r="G7" s="13"/>
      <c r="H7" s="13"/>
      <c r="I7" s="5"/>
      <c r="J7" s="6"/>
    </row>
    <row r="8" spans="1:10" ht="12.75">
      <c r="A8" s="4" t="s">
        <v>557</v>
      </c>
      <c r="B8" s="5"/>
      <c r="C8" s="5"/>
      <c r="D8" s="5"/>
      <c r="E8" s="5"/>
      <c r="F8" s="5"/>
      <c r="G8" s="5"/>
      <c r="H8" s="5"/>
      <c r="I8" s="5"/>
      <c r="J8" s="6"/>
    </row>
    <row r="9" spans="1:10" ht="12.75">
      <c r="A9" s="67" t="s">
        <v>563</v>
      </c>
      <c r="B9" s="5"/>
      <c r="C9" s="68" t="s">
        <v>564</v>
      </c>
      <c r="D9" s="5"/>
      <c r="E9" s="5"/>
      <c r="F9" s="5"/>
      <c r="G9" s="5"/>
      <c r="H9" s="5"/>
      <c r="I9" s="5"/>
      <c r="J9" s="6"/>
    </row>
    <row r="10" spans="1:10" ht="12.75">
      <c r="A10" s="4"/>
      <c r="B10" s="5"/>
      <c r="C10" s="39" t="s">
        <v>565</v>
      </c>
      <c r="D10" s="5"/>
      <c r="E10" s="5"/>
      <c r="F10" s="5"/>
      <c r="G10" s="5"/>
      <c r="H10" s="5"/>
      <c r="I10" s="5"/>
      <c r="J10" s="6"/>
    </row>
    <row r="11" spans="1:10" ht="12.75">
      <c r="A11" s="4"/>
      <c r="B11" s="14"/>
      <c r="C11" s="41" t="s">
        <v>292</v>
      </c>
      <c r="D11" s="5"/>
      <c r="E11" s="5"/>
      <c r="F11" s="5"/>
      <c r="G11" s="5"/>
      <c r="H11" s="5"/>
      <c r="I11" s="5"/>
      <c r="J11" s="6"/>
    </row>
    <row r="12" spans="1:10" ht="12.75">
      <c r="A12" s="4"/>
      <c r="B12" s="5"/>
      <c r="C12" s="39" t="s">
        <v>575</v>
      </c>
      <c r="D12" s="5"/>
      <c r="E12" s="5"/>
      <c r="F12" s="5"/>
      <c r="G12" s="5"/>
      <c r="H12" s="5"/>
      <c r="I12" s="5"/>
      <c r="J12" s="6"/>
    </row>
    <row r="13" spans="1:10" ht="12.75">
      <c r="A13" s="4"/>
      <c r="B13" s="36"/>
      <c r="C13" s="13"/>
      <c r="D13" s="5"/>
      <c r="E13" s="36"/>
      <c r="F13" s="13"/>
      <c r="G13" s="5"/>
      <c r="H13" s="36"/>
      <c r="I13" s="13"/>
      <c r="J13" s="6"/>
    </row>
    <row r="14" spans="1:10" ht="12.75">
      <c r="A14" s="4"/>
      <c r="B14" s="36"/>
      <c r="C14" s="69" t="s">
        <v>566</v>
      </c>
      <c r="D14" s="5"/>
      <c r="E14" s="36"/>
      <c r="F14" s="13"/>
      <c r="G14" s="5"/>
      <c r="H14" s="36"/>
      <c r="I14" s="13"/>
      <c r="J14" s="6"/>
    </row>
    <row r="15" spans="1:10" ht="12.75">
      <c r="A15" s="4"/>
      <c r="B15" s="5"/>
      <c r="C15" s="39" t="s">
        <v>567</v>
      </c>
      <c r="D15" s="5"/>
      <c r="E15" s="5"/>
      <c r="F15" s="5"/>
      <c r="G15" s="5"/>
      <c r="H15" s="5"/>
      <c r="I15" s="5"/>
      <c r="J15" s="6"/>
    </row>
    <row r="16" spans="1:10" ht="12.75">
      <c r="A16" s="4"/>
      <c r="B16" s="5"/>
      <c r="C16" s="39" t="s">
        <v>568</v>
      </c>
      <c r="D16" s="5"/>
      <c r="E16" s="5"/>
      <c r="F16" s="5"/>
      <c r="G16" s="5"/>
      <c r="H16" s="5"/>
      <c r="I16" s="5"/>
      <c r="J16" s="6"/>
    </row>
    <row r="17" spans="1:10" ht="12.75">
      <c r="A17" s="4"/>
      <c r="B17" s="5"/>
      <c r="C17" s="39" t="s">
        <v>569</v>
      </c>
      <c r="D17" s="5"/>
      <c r="E17" s="5"/>
      <c r="F17" s="5"/>
      <c r="G17" s="5"/>
      <c r="H17" s="5"/>
      <c r="I17" s="5"/>
      <c r="J17" s="6"/>
    </row>
    <row r="18" spans="1:10" ht="12.75">
      <c r="A18" s="4"/>
      <c r="B18" s="5"/>
      <c r="C18" s="39"/>
      <c r="D18" s="5"/>
      <c r="E18" s="5"/>
      <c r="F18" s="5"/>
      <c r="G18" s="5"/>
      <c r="H18" s="5"/>
      <c r="I18" s="5"/>
      <c r="J18" s="6"/>
    </row>
    <row r="19" spans="1:10" ht="12.75">
      <c r="A19" s="4"/>
      <c r="B19" s="5"/>
      <c r="C19" s="69" t="s">
        <v>677</v>
      </c>
      <c r="D19" s="5"/>
      <c r="E19" s="5"/>
      <c r="F19" s="5"/>
      <c r="G19" s="5"/>
      <c r="H19" s="5"/>
      <c r="I19" s="5"/>
      <c r="J19" s="6"/>
    </row>
    <row r="20" spans="1:10" ht="12.75">
      <c r="A20" s="4"/>
      <c r="B20" s="5"/>
      <c r="C20" s="39" t="s">
        <v>570</v>
      </c>
      <c r="D20" s="5"/>
      <c r="E20" s="5"/>
      <c r="F20" s="5"/>
      <c r="G20" s="5"/>
      <c r="H20" s="5"/>
      <c r="I20" s="5"/>
      <c r="J20" s="6"/>
    </row>
    <row r="21" spans="1:10" ht="12.75">
      <c r="A21" s="4"/>
      <c r="B21" s="5"/>
      <c r="C21" s="39" t="s">
        <v>571</v>
      </c>
      <c r="D21" s="5"/>
      <c r="E21" s="5"/>
      <c r="F21" s="5"/>
      <c r="G21" s="5"/>
      <c r="H21" s="5"/>
      <c r="I21" s="5"/>
      <c r="J21" s="6"/>
    </row>
    <row r="22" spans="1:10" ht="12.75">
      <c r="A22" s="4"/>
      <c r="B22" s="5"/>
      <c r="C22" s="5"/>
      <c r="D22" s="5"/>
      <c r="E22" s="5"/>
      <c r="F22" s="5"/>
      <c r="G22" s="5"/>
      <c r="H22" s="5"/>
      <c r="I22" s="5"/>
      <c r="J22" s="6"/>
    </row>
    <row r="23" spans="1:10" ht="12.75">
      <c r="A23" s="4"/>
      <c r="B23" s="5"/>
      <c r="C23" s="70" t="s">
        <v>572</v>
      </c>
      <c r="D23" s="5"/>
      <c r="E23" s="5"/>
      <c r="F23" s="5"/>
      <c r="G23" s="5"/>
      <c r="H23" s="5"/>
      <c r="I23" s="5"/>
      <c r="J23" s="6"/>
    </row>
    <row r="24" spans="1:10" ht="12.75">
      <c r="A24" s="4"/>
      <c r="B24" s="5"/>
      <c r="C24" s="41" t="s">
        <v>573</v>
      </c>
      <c r="D24" s="5"/>
      <c r="E24" s="5"/>
      <c r="F24" s="5"/>
      <c r="G24" s="5"/>
      <c r="H24" s="5"/>
      <c r="I24" s="5"/>
      <c r="J24" s="6"/>
    </row>
    <row r="25" spans="1:10" ht="12.75">
      <c r="A25" s="4"/>
      <c r="B25" s="5"/>
      <c r="C25" s="39" t="s">
        <v>574</v>
      </c>
      <c r="D25" s="5"/>
      <c r="E25" s="5"/>
      <c r="F25" s="5"/>
      <c r="G25" s="5"/>
      <c r="H25" s="5"/>
      <c r="I25" s="5"/>
      <c r="J25" s="6"/>
    </row>
    <row r="26" spans="1:10" ht="12.75">
      <c r="A26" s="4"/>
      <c r="B26" s="5"/>
      <c r="C26" s="39"/>
      <c r="D26" s="5"/>
      <c r="E26" s="5"/>
      <c r="F26" s="5"/>
      <c r="G26" s="5"/>
      <c r="H26" s="5"/>
      <c r="I26" s="5"/>
      <c r="J26" s="6"/>
    </row>
    <row r="27" spans="1:10" ht="12.75">
      <c r="A27" s="4"/>
      <c r="B27" s="5"/>
      <c r="C27" s="69" t="s">
        <v>576</v>
      </c>
      <c r="D27" s="5"/>
      <c r="E27" s="5"/>
      <c r="F27" s="5"/>
      <c r="G27" s="5"/>
      <c r="H27" s="5"/>
      <c r="I27" s="5"/>
      <c r="J27" s="6"/>
    </row>
    <row r="28" spans="1:10" ht="12.75">
      <c r="A28" s="4"/>
      <c r="B28" s="5"/>
      <c r="C28" s="41" t="s">
        <v>577</v>
      </c>
      <c r="D28" s="5"/>
      <c r="E28" s="5"/>
      <c r="F28" s="5"/>
      <c r="G28" s="5"/>
      <c r="H28" s="5"/>
      <c r="I28" s="5"/>
      <c r="J28" s="6"/>
    </row>
    <row r="29" spans="1:10" ht="12.75">
      <c r="A29" s="4"/>
      <c r="B29" s="5"/>
      <c r="C29" s="39" t="s">
        <v>607</v>
      </c>
      <c r="D29" s="5"/>
      <c r="E29" s="5"/>
      <c r="F29" s="5"/>
      <c r="G29" s="5"/>
      <c r="H29" s="5"/>
      <c r="I29" s="5"/>
      <c r="J29" s="6"/>
    </row>
    <row r="30" spans="1:10" ht="12.75">
      <c r="A30" s="4"/>
      <c r="B30" s="5"/>
      <c r="C30" s="39"/>
      <c r="D30" s="5"/>
      <c r="E30" s="5"/>
      <c r="F30" s="5"/>
      <c r="G30" s="5"/>
      <c r="H30" s="5"/>
      <c r="I30" s="5"/>
      <c r="J30" s="6"/>
    </row>
    <row r="31" spans="1:10" ht="12.75">
      <c r="A31" s="4"/>
      <c r="B31" s="5"/>
      <c r="C31" s="69" t="s">
        <v>608</v>
      </c>
      <c r="D31" s="5"/>
      <c r="E31" s="5"/>
      <c r="F31" s="5"/>
      <c r="G31" s="5"/>
      <c r="H31" s="5"/>
      <c r="I31" s="5"/>
      <c r="J31" s="6"/>
    </row>
    <row r="32" spans="1:10" ht="12.75">
      <c r="A32" s="4"/>
      <c r="B32" s="5"/>
      <c r="C32" s="40" t="s">
        <v>609</v>
      </c>
      <c r="D32" s="5"/>
      <c r="E32" s="5"/>
      <c r="F32" s="5"/>
      <c r="G32" s="5"/>
      <c r="H32" s="5"/>
      <c r="I32" s="5"/>
      <c r="J32" s="6"/>
    </row>
    <row r="33" spans="1:10" ht="12.75">
      <c r="A33" s="4"/>
      <c r="B33" s="5"/>
      <c r="C33" s="43" t="s">
        <v>578</v>
      </c>
      <c r="D33" s="5"/>
      <c r="E33" s="5"/>
      <c r="F33" s="5"/>
      <c r="G33" s="5"/>
      <c r="H33" s="5"/>
      <c r="I33" s="5"/>
      <c r="J33" s="6"/>
    </row>
    <row r="34" spans="1:10" ht="12.75">
      <c r="A34" s="4"/>
      <c r="B34" s="5"/>
      <c r="C34" s="5"/>
      <c r="D34" s="5"/>
      <c r="E34" s="5"/>
      <c r="F34" s="5"/>
      <c r="G34" s="5"/>
      <c r="H34" s="5"/>
      <c r="I34" s="5"/>
      <c r="J34" s="6"/>
    </row>
    <row r="35" spans="1:10" ht="12.75">
      <c r="A35" s="4"/>
      <c r="B35" s="5"/>
      <c r="C35" s="68" t="s">
        <v>610</v>
      </c>
      <c r="D35" s="5"/>
      <c r="E35" s="5"/>
      <c r="F35" s="5"/>
      <c r="G35" s="5"/>
      <c r="H35" s="5"/>
      <c r="I35" s="5"/>
      <c r="J35" s="6"/>
    </row>
    <row r="36" spans="1:10" ht="12.75">
      <c r="A36" s="4"/>
      <c r="B36" s="5"/>
      <c r="C36" s="41" t="s">
        <v>678</v>
      </c>
      <c r="D36" s="5"/>
      <c r="E36" s="5"/>
      <c r="F36" s="5"/>
      <c r="G36" s="5"/>
      <c r="H36" s="5"/>
      <c r="I36" s="5"/>
      <c r="J36" s="6"/>
    </row>
    <row r="37" spans="1:10" ht="12.75">
      <c r="A37" s="4"/>
      <c r="B37" s="5"/>
      <c r="C37" s="41" t="s">
        <v>579</v>
      </c>
      <c r="D37" s="5"/>
      <c r="E37" s="5"/>
      <c r="F37" s="5"/>
      <c r="G37" s="5"/>
      <c r="H37" s="5"/>
      <c r="I37" s="5"/>
      <c r="J37" s="6"/>
    </row>
    <row r="38" spans="1:10" ht="12.75">
      <c r="A38" s="4"/>
      <c r="B38" s="5"/>
      <c r="C38" s="5" t="s">
        <v>611</v>
      </c>
      <c r="D38" s="5"/>
      <c r="E38" s="5"/>
      <c r="F38" s="5"/>
      <c r="G38" s="5"/>
      <c r="H38" s="5"/>
      <c r="I38" s="5"/>
      <c r="J38" s="6"/>
    </row>
    <row r="39" spans="1:10" ht="12.75">
      <c r="A39" s="4"/>
      <c r="B39" s="5"/>
      <c r="C39" s="5"/>
      <c r="D39" s="5"/>
      <c r="E39" s="5"/>
      <c r="F39" s="5"/>
      <c r="G39" s="5"/>
      <c r="H39" s="5"/>
      <c r="I39" s="5"/>
      <c r="J39" s="6"/>
    </row>
    <row r="40" spans="1:10" ht="12.75">
      <c r="A40" s="4"/>
      <c r="B40" s="5"/>
      <c r="C40" s="68" t="s">
        <v>612</v>
      </c>
      <c r="D40" s="5"/>
      <c r="E40" s="5"/>
      <c r="F40" s="5"/>
      <c r="G40" s="5"/>
      <c r="H40" s="5"/>
      <c r="I40" s="5"/>
      <c r="J40" s="6"/>
    </row>
    <row r="41" spans="1:10" ht="12.75">
      <c r="A41" s="4"/>
      <c r="B41" s="5"/>
      <c r="C41" s="43" t="s">
        <v>293</v>
      </c>
      <c r="D41" s="5"/>
      <c r="E41" s="5"/>
      <c r="F41" s="5"/>
      <c r="G41" s="5"/>
      <c r="H41" s="5"/>
      <c r="I41" s="5"/>
      <c r="J41" s="6"/>
    </row>
    <row r="42" spans="1:10" ht="12.75">
      <c r="A42" s="4"/>
      <c r="B42" s="5"/>
      <c r="C42" s="14" t="s">
        <v>580</v>
      </c>
      <c r="D42" s="5"/>
      <c r="E42" s="5"/>
      <c r="F42" s="5"/>
      <c r="G42" s="5"/>
      <c r="H42" s="5"/>
      <c r="I42" s="5"/>
      <c r="J42" s="6"/>
    </row>
    <row r="43" spans="1:10" ht="12.75">
      <c r="A43" s="4"/>
      <c r="B43" s="5"/>
      <c r="C43" s="5"/>
      <c r="D43" s="37"/>
      <c r="E43" s="37"/>
      <c r="F43" s="37"/>
      <c r="G43" s="37"/>
      <c r="H43" s="5"/>
      <c r="I43" s="5"/>
      <c r="J43" s="6"/>
    </row>
    <row r="44" spans="1:10" ht="12.75">
      <c r="A44" s="4"/>
      <c r="B44" s="5"/>
      <c r="C44" s="68" t="s">
        <v>674</v>
      </c>
      <c r="D44" s="5"/>
      <c r="E44" s="5"/>
      <c r="F44" s="5"/>
      <c r="G44" s="5"/>
      <c r="H44" s="5"/>
      <c r="I44" s="5"/>
      <c r="J44" s="6"/>
    </row>
    <row r="45" spans="1:10" ht="12.75">
      <c r="A45" s="4"/>
      <c r="B45" s="5"/>
      <c r="C45" s="5" t="s">
        <v>675</v>
      </c>
      <c r="D45" s="5"/>
      <c r="E45" s="5"/>
      <c r="F45" s="5"/>
      <c r="G45" s="5"/>
      <c r="H45" s="5"/>
      <c r="I45" s="5"/>
      <c r="J45" s="6"/>
    </row>
    <row r="46" spans="1:10" ht="12.75">
      <c r="A46" s="4"/>
      <c r="B46" s="5"/>
      <c r="C46" s="14" t="s">
        <v>676</v>
      </c>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11" t="s">
        <v>472</v>
      </c>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350</v>
      </c>
      <c r="B52" s="5" t="s">
        <v>465</v>
      </c>
      <c r="C52" s="5"/>
      <c r="D52" s="5"/>
      <c r="E52" s="5"/>
      <c r="F52" s="5"/>
      <c r="G52" s="5"/>
      <c r="H52" s="5"/>
      <c r="I52" s="5"/>
      <c r="J52" s="6"/>
    </row>
    <row r="53" spans="1:10" ht="12.75">
      <c r="A53" s="4"/>
      <c r="B53" s="5"/>
      <c r="C53" s="5"/>
      <c r="D53" s="5"/>
      <c r="E53" s="5"/>
      <c r="F53" s="5"/>
      <c r="G53" s="5"/>
      <c r="H53" s="5"/>
      <c r="I53" s="5"/>
      <c r="J53" s="6"/>
    </row>
    <row r="54" spans="1:10" ht="12.75">
      <c r="A54" s="7" t="s">
        <v>349</v>
      </c>
      <c r="B54" s="198">
        <f>'Item 20, pg 9'!B51</f>
        <v>41348</v>
      </c>
      <c r="C54" s="8"/>
      <c r="D54" s="8"/>
      <c r="E54" s="8"/>
      <c r="F54" s="8"/>
      <c r="G54" s="8"/>
      <c r="H54" s="8" t="s">
        <v>341</v>
      </c>
      <c r="I54" s="8"/>
      <c r="J54" s="197">
        <f>'Item 20, pg 9'!J51</f>
        <v>41395</v>
      </c>
    </row>
    <row r="55" spans="1:10" ht="12.75">
      <c r="A55" s="473" t="s">
        <v>319</v>
      </c>
      <c r="B55" s="474"/>
      <c r="C55" s="474"/>
      <c r="D55" s="474"/>
      <c r="E55" s="474"/>
      <c r="F55" s="474"/>
      <c r="G55" s="474"/>
      <c r="H55" s="474"/>
      <c r="I55" s="474"/>
      <c r="J55" s="475"/>
    </row>
    <row r="56" spans="1:10" ht="12.75">
      <c r="A56" s="4"/>
      <c r="B56" s="5"/>
      <c r="C56" s="5"/>
      <c r="D56" s="5"/>
      <c r="E56" s="5"/>
      <c r="F56" s="5"/>
      <c r="G56" s="5"/>
      <c r="H56" s="5"/>
      <c r="I56" s="5"/>
      <c r="J56" s="6"/>
    </row>
    <row r="57" spans="1:10" ht="12.75">
      <c r="A57" s="4" t="s">
        <v>348</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6:J6"/>
  </mergeCells>
  <printOptions horizontalCentered="1" verticalCentered="1"/>
  <pageMargins left="0.5" right="0.5" top="0.5" bottom="0.5" header="0.5" footer="0.5"/>
  <pageSetup fitToHeight="1" fitToWidth="1" horizontalDpi="600" verticalDpi="600" orientation="portrait" scale="88" r:id="rId1"/>
</worksheet>
</file>

<file path=xl/worksheets/sheet12.xml><?xml version="1.0" encoding="utf-8"?>
<worksheet xmlns="http://schemas.openxmlformats.org/spreadsheetml/2006/main" xmlns:r="http://schemas.openxmlformats.org/officeDocument/2006/relationships">
  <sheetPr>
    <pageSetUpPr fitToPage="1"/>
  </sheetPr>
  <dimension ref="A1:J58"/>
  <sheetViews>
    <sheetView view="pageBreakPreview" zoomScale="60" zoomScalePageLayoutView="0" workbookViewId="0" topLeftCell="A1">
      <selection activeCell="C4" sqref="C4"/>
    </sheetView>
  </sheetViews>
  <sheetFormatPr defaultColWidth="9.140625" defaultRowHeight="12.75"/>
  <cols>
    <col min="1" max="1" width="10.140625" style="0" customWidth="1"/>
    <col min="2" max="2" width="18.421875" style="0" customWidth="1"/>
    <col min="10" max="10" width="12.8515625" style="0" customWidth="1"/>
  </cols>
  <sheetData>
    <row r="1" spans="1:10" ht="12.75">
      <c r="A1" s="1"/>
      <c r="B1" s="2"/>
      <c r="C1" s="2"/>
      <c r="D1" s="2"/>
      <c r="E1" s="2"/>
      <c r="F1" s="2"/>
      <c r="G1" s="2"/>
      <c r="H1" s="2"/>
      <c r="I1" s="2"/>
      <c r="J1" s="3"/>
    </row>
    <row r="2" spans="1:10" ht="12.75">
      <c r="A2" s="4" t="s">
        <v>344</v>
      </c>
      <c r="B2" s="218">
        <v>26</v>
      </c>
      <c r="C2" s="5"/>
      <c r="D2" s="5"/>
      <c r="E2" s="5"/>
      <c r="F2" s="5"/>
      <c r="G2" s="83">
        <v>0</v>
      </c>
      <c r="H2" s="446" t="s">
        <v>345</v>
      </c>
      <c r="I2" s="446"/>
      <c r="J2" s="46">
        <v>11</v>
      </c>
    </row>
    <row r="3" spans="1:10" ht="12.75">
      <c r="A3" s="4"/>
      <c r="B3" s="5"/>
      <c r="C3" s="5"/>
      <c r="D3" s="5"/>
      <c r="E3" s="5"/>
      <c r="F3" s="5"/>
      <c r="G3" s="5"/>
      <c r="H3" s="5"/>
      <c r="I3" s="5"/>
      <c r="J3" s="6"/>
    </row>
    <row r="4" spans="1:10" ht="12.75">
      <c r="A4" s="4" t="s">
        <v>346</v>
      </c>
      <c r="B4" s="5"/>
      <c r="C4" s="408" t="s">
        <v>952</v>
      </c>
      <c r="E4" s="5"/>
      <c r="F4" s="5"/>
      <c r="G4" s="5"/>
      <c r="H4" s="5"/>
      <c r="I4" s="5"/>
      <c r="J4" s="6"/>
    </row>
    <row r="5" spans="1:10" ht="12.75">
      <c r="A5" s="7" t="s">
        <v>347</v>
      </c>
      <c r="B5" s="8"/>
      <c r="C5" s="8"/>
      <c r="D5" s="8" t="str">
        <f>'Title Page'!E15</f>
        <v> </v>
      </c>
      <c r="E5" s="8"/>
      <c r="F5" s="8"/>
      <c r="G5" s="8"/>
      <c r="H5" s="8"/>
      <c r="I5" s="8"/>
      <c r="J5" s="9"/>
    </row>
    <row r="6" spans="1:10" ht="12.75">
      <c r="A6" s="510" t="s">
        <v>562</v>
      </c>
      <c r="B6" s="478"/>
      <c r="C6" s="478"/>
      <c r="D6" s="478"/>
      <c r="E6" s="478"/>
      <c r="F6" s="478"/>
      <c r="G6" s="478"/>
      <c r="H6" s="478"/>
      <c r="I6" s="478"/>
      <c r="J6" s="492"/>
    </row>
    <row r="7" spans="1:10" ht="12.75">
      <c r="A7" s="4"/>
      <c r="B7" s="5"/>
      <c r="C7" s="13"/>
      <c r="D7" s="13"/>
      <c r="E7" s="13"/>
      <c r="F7" s="13"/>
      <c r="G7" s="13"/>
      <c r="H7" s="13"/>
      <c r="I7" s="5"/>
      <c r="J7" s="6"/>
    </row>
    <row r="8" spans="1:10" ht="12.75">
      <c r="A8" s="4" t="s">
        <v>557</v>
      </c>
      <c r="B8" s="5"/>
      <c r="C8" s="5"/>
      <c r="D8" s="5"/>
      <c r="E8" s="5"/>
      <c r="F8" s="5"/>
      <c r="G8" s="5"/>
      <c r="H8" s="5"/>
      <c r="I8" s="5"/>
      <c r="J8" s="6"/>
    </row>
    <row r="9" spans="1:10" ht="12.75">
      <c r="A9" s="67" t="s">
        <v>563</v>
      </c>
      <c r="B9" s="5"/>
      <c r="C9" s="69" t="s">
        <v>679</v>
      </c>
      <c r="D9" s="5"/>
      <c r="E9" s="5"/>
      <c r="F9" s="5"/>
      <c r="G9" s="5"/>
      <c r="H9" s="5"/>
      <c r="I9" s="5"/>
      <c r="J9" s="6"/>
    </row>
    <row r="10" spans="1:10" ht="12.75">
      <c r="A10" s="4"/>
      <c r="B10" s="5"/>
      <c r="C10" s="39" t="s">
        <v>711</v>
      </c>
      <c r="D10" s="5"/>
      <c r="E10" s="5"/>
      <c r="F10" s="5"/>
      <c r="G10" s="5"/>
      <c r="H10" s="5"/>
      <c r="I10" s="5"/>
      <c r="J10" s="6"/>
    </row>
    <row r="11" spans="1:10" ht="12.75">
      <c r="A11" s="4"/>
      <c r="B11" s="14"/>
      <c r="C11" s="39" t="s">
        <v>680</v>
      </c>
      <c r="D11" s="5"/>
      <c r="E11" s="5"/>
      <c r="F11" s="5"/>
      <c r="G11" s="5"/>
      <c r="H11" s="5"/>
      <c r="I11" s="5"/>
      <c r="J11" s="6"/>
    </row>
    <row r="12" spans="1:10" ht="12.75">
      <c r="A12" s="4"/>
      <c r="B12" s="5"/>
      <c r="C12" s="39"/>
      <c r="D12" s="5"/>
      <c r="E12" s="5"/>
      <c r="F12" s="5"/>
      <c r="G12" s="5"/>
      <c r="H12" s="5"/>
      <c r="I12" s="5"/>
      <c r="J12" s="6"/>
    </row>
    <row r="13" spans="1:10" ht="12.75">
      <c r="A13" s="4"/>
      <c r="B13" s="36"/>
      <c r="C13" s="69" t="s">
        <v>681</v>
      </c>
      <c r="D13" s="5"/>
      <c r="E13" s="36"/>
      <c r="F13" s="13"/>
      <c r="G13" s="5"/>
      <c r="H13" s="36"/>
      <c r="I13" s="13"/>
      <c r="J13" s="6"/>
    </row>
    <row r="14" spans="1:10" ht="12.75">
      <c r="A14" s="4"/>
      <c r="B14" s="36"/>
      <c r="C14" s="39" t="s">
        <v>682</v>
      </c>
      <c r="D14" s="5"/>
      <c r="E14" s="36"/>
      <c r="F14" s="13"/>
      <c r="G14" s="5"/>
      <c r="H14" s="36"/>
      <c r="I14" s="13"/>
      <c r="J14" s="6"/>
    </row>
    <row r="15" spans="1:10" ht="12.75">
      <c r="A15" s="4"/>
      <c r="B15" s="5"/>
      <c r="C15" s="39" t="s">
        <v>683</v>
      </c>
      <c r="D15" s="5"/>
      <c r="E15" s="5"/>
      <c r="F15" s="5"/>
      <c r="G15" s="5"/>
      <c r="H15" s="5"/>
      <c r="I15" s="5"/>
      <c r="J15" s="6"/>
    </row>
    <row r="16" spans="1:10" ht="12.75">
      <c r="A16" s="4"/>
      <c r="B16" s="5"/>
      <c r="C16" s="39" t="s">
        <v>581</v>
      </c>
      <c r="D16" s="5"/>
      <c r="E16" s="5"/>
      <c r="F16" s="5"/>
      <c r="G16" s="5"/>
      <c r="H16" s="5"/>
      <c r="I16" s="5"/>
      <c r="J16" s="6"/>
    </row>
    <row r="17" spans="1:10" ht="12.75">
      <c r="A17" s="4"/>
      <c r="B17" s="5"/>
      <c r="C17" s="71" t="s">
        <v>684</v>
      </c>
      <c r="D17" s="5"/>
      <c r="E17" s="5"/>
      <c r="F17" s="5"/>
      <c r="G17" s="5"/>
      <c r="H17" s="5"/>
      <c r="I17" s="5"/>
      <c r="J17" s="6"/>
    </row>
    <row r="18" spans="1:10" ht="12.75">
      <c r="A18" s="4"/>
      <c r="B18" s="5"/>
      <c r="C18" s="39" t="s">
        <v>685</v>
      </c>
      <c r="D18" s="5"/>
      <c r="E18" s="5"/>
      <c r="F18" s="5"/>
      <c r="G18" s="5"/>
      <c r="H18" s="5"/>
      <c r="I18" s="5"/>
      <c r="J18" s="6"/>
    </row>
    <row r="19" spans="1:10" ht="12.75">
      <c r="A19" s="4"/>
      <c r="B19" s="5"/>
      <c r="C19" s="39" t="s">
        <v>686</v>
      </c>
      <c r="D19" s="5"/>
      <c r="E19" s="5"/>
      <c r="F19" s="5"/>
      <c r="G19" s="5"/>
      <c r="H19" s="5"/>
      <c r="I19" s="5"/>
      <c r="J19" s="6"/>
    </row>
    <row r="20" spans="1:10" ht="12.75">
      <c r="A20" s="4"/>
      <c r="B20" s="5"/>
      <c r="C20" s="39" t="s">
        <v>687</v>
      </c>
      <c r="D20" s="5"/>
      <c r="E20" s="5"/>
      <c r="F20" s="5"/>
      <c r="G20" s="5"/>
      <c r="H20" s="5"/>
      <c r="I20" s="5"/>
      <c r="J20" s="6"/>
    </row>
    <row r="21" spans="1:10" ht="12.75">
      <c r="A21" s="4"/>
      <c r="B21" s="5"/>
      <c r="C21" s="39" t="s">
        <v>569</v>
      </c>
      <c r="D21" s="5"/>
      <c r="E21" s="5"/>
      <c r="F21" s="5"/>
      <c r="G21" s="5"/>
      <c r="H21" s="5"/>
      <c r="I21" s="5"/>
      <c r="J21" s="6"/>
    </row>
    <row r="22" spans="1:10" ht="12.75">
      <c r="A22" s="4"/>
      <c r="B22" s="5"/>
      <c r="C22" s="39"/>
      <c r="D22" s="5"/>
      <c r="E22" s="5"/>
      <c r="F22" s="5"/>
      <c r="G22" s="5"/>
      <c r="H22" s="5"/>
      <c r="I22" s="5"/>
      <c r="J22" s="6"/>
    </row>
    <row r="23" spans="1:10" ht="12.75">
      <c r="A23" s="4"/>
      <c r="B23" s="5"/>
      <c r="C23" s="69" t="s">
        <v>688</v>
      </c>
      <c r="D23" s="5"/>
      <c r="E23" s="5"/>
      <c r="F23" s="5"/>
      <c r="G23" s="5"/>
      <c r="H23" s="5"/>
      <c r="I23" s="5"/>
      <c r="J23" s="6"/>
    </row>
    <row r="24" spans="1:10" ht="12.75">
      <c r="A24" s="4"/>
      <c r="B24" s="5"/>
      <c r="C24" s="39" t="s">
        <v>689</v>
      </c>
      <c r="D24" s="5"/>
      <c r="E24" s="5"/>
      <c r="F24" s="5"/>
      <c r="G24" s="5"/>
      <c r="H24" s="5"/>
      <c r="I24" s="5"/>
      <c r="J24" s="6"/>
    </row>
    <row r="25" spans="1:10" ht="12.75">
      <c r="A25" s="4"/>
      <c r="B25" s="5"/>
      <c r="C25" s="40" t="s">
        <v>690</v>
      </c>
      <c r="D25" s="5"/>
      <c r="E25" s="5"/>
      <c r="F25" s="5"/>
      <c r="G25" s="5"/>
      <c r="H25" s="5"/>
      <c r="I25" s="5"/>
      <c r="J25" s="6"/>
    </row>
    <row r="26" spans="1:10" ht="12.75">
      <c r="A26" s="4"/>
      <c r="B26" s="5"/>
      <c r="C26" s="40" t="s">
        <v>691</v>
      </c>
      <c r="D26" s="5"/>
      <c r="E26" s="5"/>
      <c r="F26" s="5"/>
      <c r="G26" s="5"/>
      <c r="H26" s="5"/>
      <c r="I26" s="5"/>
      <c r="J26" s="6"/>
    </row>
    <row r="27" spans="1:10" ht="12.75">
      <c r="A27" s="4"/>
      <c r="B27" s="5"/>
      <c r="C27" s="40" t="s">
        <v>692</v>
      </c>
      <c r="D27" s="5"/>
      <c r="E27" s="5"/>
      <c r="F27" s="5"/>
      <c r="G27" s="5"/>
      <c r="H27" s="5"/>
      <c r="I27" s="5"/>
      <c r="J27" s="6"/>
    </row>
    <row r="28" spans="1:10" ht="12.75">
      <c r="A28" s="4"/>
      <c r="B28" s="5"/>
      <c r="C28" s="5"/>
      <c r="D28" s="5"/>
      <c r="E28" s="5"/>
      <c r="F28" s="5"/>
      <c r="G28" s="5"/>
      <c r="H28" s="5"/>
      <c r="I28" s="5"/>
      <c r="J28" s="6"/>
    </row>
    <row r="29" spans="1:10" ht="12.75">
      <c r="A29" s="4" t="s">
        <v>693</v>
      </c>
      <c r="B29" s="5"/>
      <c r="C29" s="40" t="s">
        <v>694</v>
      </c>
      <c r="D29" s="5"/>
      <c r="E29" s="5"/>
      <c r="F29" s="5"/>
      <c r="G29" s="5"/>
      <c r="H29" s="5"/>
      <c r="I29" s="5"/>
      <c r="J29" s="6"/>
    </row>
    <row r="30" spans="1:10" ht="12.75">
      <c r="A30" s="4"/>
      <c r="B30" s="5"/>
      <c r="C30" s="40" t="s">
        <v>460</v>
      </c>
      <c r="D30" s="5"/>
      <c r="E30" s="5"/>
      <c r="F30" s="5"/>
      <c r="G30" s="5"/>
      <c r="H30" s="5"/>
      <c r="I30" s="5"/>
      <c r="J30" s="6"/>
    </row>
    <row r="31" spans="1:10" ht="12.75">
      <c r="A31" s="4"/>
      <c r="B31" s="5"/>
      <c r="C31" s="40" t="s">
        <v>695</v>
      </c>
      <c r="D31" s="5"/>
      <c r="E31" s="5"/>
      <c r="F31" s="5"/>
      <c r="G31" s="5"/>
      <c r="H31" s="5"/>
      <c r="I31" s="5"/>
      <c r="J31" s="6"/>
    </row>
    <row r="32" spans="1:10" ht="12.75">
      <c r="A32" s="4"/>
      <c r="B32" s="5"/>
      <c r="C32" s="5"/>
      <c r="D32" s="5"/>
      <c r="E32" s="5"/>
      <c r="F32" s="5"/>
      <c r="G32" s="5"/>
      <c r="H32" s="5"/>
      <c r="I32" s="5"/>
      <c r="J32" s="6"/>
    </row>
    <row r="33" spans="1:10" ht="12.75">
      <c r="A33" s="4" t="s">
        <v>696</v>
      </c>
      <c r="B33" s="5"/>
      <c r="C33" s="40" t="s">
        <v>699</v>
      </c>
      <c r="D33" s="5"/>
      <c r="E33" s="5"/>
      <c r="F33" s="5"/>
      <c r="G33" s="5"/>
      <c r="H33" s="5"/>
      <c r="I33" s="5"/>
      <c r="J33" s="6"/>
    </row>
    <row r="34" spans="1:10" ht="12.75">
      <c r="A34" s="4"/>
      <c r="B34" s="5"/>
      <c r="C34" s="40" t="s">
        <v>700</v>
      </c>
      <c r="D34" s="5"/>
      <c r="E34" s="5"/>
      <c r="F34" s="5"/>
      <c r="G34" s="5"/>
      <c r="H34" s="5"/>
      <c r="I34" s="5"/>
      <c r="J34" s="6"/>
    </row>
    <row r="35" spans="1:10" ht="12.75">
      <c r="A35" s="4"/>
      <c r="B35" s="5"/>
      <c r="C35" s="40" t="s">
        <v>701</v>
      </c>
      <c r="D35" s="5"/>
      <c r="E35" s="5"/>
      <c r="F35" s="5"/>
      <c r="G35" s="5"/>
      <c r="H35" s="5"/>
      <c r="I35" s="5"/>
      <c r="J35" s="6"/>
    </row>
    <row r="36" spans="1:10" ht="12.75">
      <c r="A36" s="4"/>
      <c r="B36" s="5"/>
      <c r="C36" s="5"/>
      <c r="D36" s="5"/>
      <c r="E36" s="5"/>
      <c r="F36" s="5"/>
      <c r="G36" s="5"/>
      <c r="H36" s="5"/>
      <c r="I36" s="5"/>
      <c r="J36" s="6"/>
    </row>
    <row r="37" spans="1:10" ht="12.75">
      <c r="A37" s="4" t="s">
        <v>702</v>
      </c>
      <c r="B37" s="5"/>
      <c r="C37" s="40" t="s">
        <v>703</v>
      </c>
      <c r="D37" s="5"/>
      <c r="E37" s="5"/>
      <c r="F37" s="5"/>
      <c r="G37" s="5"/>
      <c r="H37" s="5"/>
      <c r="I37" s="5"/>
      <c r="J37" s="6"/>
    </row>
    <row r="38" spans="1:10" ht="12.75">
      <c r="A38" s="4"/>
      <c r="B38" s="5"/>
      <c r="C38" s="40" t="s">
        <v>704</v>
      </c>
      <c r="D38" s="5"/>
      <c r="E38" s="5"/>
      <c r="F38" s="5"/>
      <c r="G38" s="5"/>
      <c r="H38" s="5"/>
      <c r="I38" s="5"/>
      <c r="J38" s="6"/>
    </row>
    <row r="39" spans="1:10" ht="12.75">
      <c r="A39" s="4"/>
      <c r="B39" s="5"/>
      <c r="C39" s="5"/>
      <c r="D39" s="5"/>
      <c r="E39" s="5"/>
      <c r="F39" s="5"/>
      <c r="G39" s="5"/>
      <c r="H39" s="5"/>
      <c r="I39" s="5"/>
      <c r="J39" s="6"/>
    </row>
    <row r="40" spans="1:10" ht="12.75">
      <c r="A40" s="4" t="s">
        <v>705</v>
      </c>
      <c r="B40" s="5"/>
      <c r="C40" s="40" t="s">
        <v>706</v>
      </c>
      <c r="D40" s="5"/>
      <c r="E40" s="5"/>
      <c r="F40" s="5"/>
      <c r="G40" s="5"/>
      <c r="H40" s="5"/>
      <c r="I40" s="5"/>
      <c r="J40" s="6"/>
    </row>
    <row r="41" spans="1:10" ht="12.75">
      <c r="A41" s="4"/>
      <c r="B41" s="5"/>
      <c r="C41" s="40" t="s">
        <v>707</v>
      </c>
      <c r="D41" s="5"/>
      <c r="E41" s="5"/>
      <c r="F41" s="5"/>
      <c r="G41" s="5"/>
      <c r="H41" s="5"/>
      <c r="I41" s="5"/>
      <c r="J41" s="6"/>
    </row>
    <row r="42" spans="1:10" ht="12.75">
      <c r="A42" s="4"/>
      <c r="B42" s="5"/>
      <c r="C42" s="40" t="s">
        <v>708</v>
      </c>
      <c r="D42" s="5"/>
      <c r="E42" s="5"/>
      <c r="F42" s="5"/>
      <c r="G42" s="5"/>
      <c r="H42" s="5"/>
      <c r="I42" s="5"/>
      <c r="J42" s="6"/>
    </row>
    <row r="43" spans="1:10" ht="12.75">
      <c r="A43" s="4"/>
      <c r="B43" s="5"/>
      <c r="C43" s="5"/>
      <c r="D43" s="37"/>
      <c r="E43" s="37"/>
      <c r="F43" s="37"/>
      <c r="G43" s="37"/>
      <c r="H43" s="5"/>
      <c r="I43" s="5"/>
      <c r="J43" s="6"/>
    </row>
    <row r="44" spans="1:10" ht="12.75">
      <c r="A44" s="4" t="s">
        <v>709</v>
      </c>
      <c r="B44" s="5"/>
      <c r="C44" s="40" t="s">
        <v>710</v>
      </c>
      <c r="D44" s="5"/>
      <c r="E44" s="5"/>
      <c r="F44" s="5"/>
      <c r="G44" s="5"/>
      <c r="H44" s="5"/>
      <c r="I44" s="5"/>
      <c r="J44" s="6"/>
    </row>
    <row r="45" spans="1:10" ht="12.75">
      <c r="A45" s="4"/>
      <c r="B45" s="5"/>
      <c r="C45" s="40" t="s">
        <v>712</v>
      </c>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350</v>
      </c>
      <c r="B52" s="5" t="s">
        <v>465</v>
      </c>
      <c r="C52" s="5"/>
      <c r="D52" s="5"/>
      <c r="E52" s="5"/>
      <c r="F52" s="5"/>
      <c r="G52" s="5"/>
      <c r="H52" s="5"/>
      <c r="I52" s="5"/>
      <c r="J52" s="6"/>
    </row>
    <row r="53" spans="1:10" ht="12.75">
      <c r="A53" s="4"/>
      <c r="B53" s="5"/>
      <c r="C53" s="5"/>
      <c r="D53" s="5"/>
      <c r="E53" s="5"/>
      <c r="F53" s="5"/>
      <c r="G53" s="5"/>
      <c r="H53" s="5"/>
      <c r="I53" s="5"/>
      <c r="J53" s="6"/>
    </row>
    <row r="54" spans="1:10" ht="12.75">
      <c r="A54" s="7" t="s">
        <v>349</v>
      </c>
      <c r="B54" s="198">
        <f>'Item 20, pg 10'!B54</f>
        <v>41348</v>
      </c>
      <c r="C54" s="8"/>
      <c r="D54" s="8"/>
      <c r="E54" s="8"/>
      <c r="F54" s="8"/>
      <c r="G54" s="8"/>
      <c r="H54" s="8" t="s">
        <v>341</v>
      </c>
      <c r="I54" s="8"/>
      <c r="J54" s="197">
        <f>'Item 20, pg 10'!J54</f>
        <v>41395</v>
      </c>
    </row>
    <row r="55" spans="1:10" ht="12.75">
      <c r="A55" s="473" t="s">
        <v>319</v>
      </c>
      <c r="B55" s="474"/>
      <c r="C55" s="474"/>
      <c r="D55" s="474"/>
      <c r="E55" s="474"/>
      <c r="F55" s="474"/>
      <c r="G55" s="474"/>
      <c r="H55" s="474"/>
      <c r="I55" s="474"/>
      <c r="J55" s="475"/>
    </row>
    <row r="56" spans="1:10" ht="12.75">
      <c r="A56" s="4"/>
      <c r="B56" s="5"/>
      <c r="C56" s="5"/>
      <c r="D56" s="5"/>
      <c r="E56" s="5"/>
      <c r="F56" s="5"/>
      <c r="G56" s="5"/>
      <c r="H56" s="5"/>
      <c r="I56" s="5"/>
      <c r="J56" s="6"/>
    </row>
    <row r="57" spans="1:10" ht="12.75">
      <c r="A57" s="4" t="s">
        <v>348</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6:J6"/>
  </mergeCells>
  <printOptions horizontalCentered="1" verticalCentered="1"/>
  <pageMargins left="0.5" right="0.5" top="0.5" bottom="0.5" header="0.5" footer="0.5"/>
  <pageSetup fitToHeight="1" fitToWidth="1" horizontalDpi="600" verticalDpi="600" orientation="portrait" scale="91" r:id="rId1"/>
</worksheet>
</file>

<file path=xl/worksheets/sheet13.xml><?xml version="1.0" encoding="utf-8"?>
<worksheet xmlns="http://schemas.openxmlformats.org/spreadsheetml/2006/main" xmlns:r="http://schemas.openxmlformats.org/officeDocument/2006/relationships">
  <sheetPr>
    <pageSetUpPr fitToPage="1"/>
  </sheetPr>
  <dimension ref="A1:J57"/>
  <sheetViews>
    <sheetView view="pageBreakPreview" zoomScale="60" zoomScalePageLayoutView="0" workbookViewId="0" topLeftCell="A1">
      <selection activeCell="C4" sqref="C4"/>
    </sheetView>
  </sheetViews>
  <sheetFormatPr defaultColWidth="9.140625" defaultRowHeight="12.75"/>
  <cols>
    <col min="1" max="1" width="10.28125" style="0" customWidth="1"/>
    <col min="2" max="2" width="18.421875" style="0" customWidth="1"/>
    <col min="10" max="10" width="14.00390625" style="0" customWidth="1"/>
  </cols>
  <sheetData>
    <row r="1" spans="1:10" ht="12.75">
      <c r="A1" s="1"/>
      <c r="B1" s="2"/>
      <c r="C1" s="2"/>
      <c r="D1" s="2"/>
      <c r="E1" s="2"/>
      <c r="F1" s="2"/>
      <c r="G1" s="2"/>
      <c r="H1" s="2"/>
      <c r="I1" s="2"/>
      <c r="J1" s="3"/>
    </row>
    <row r="2" spans="1:10" ht="12.75">
      <c r="A2" s="4" t="s">
        <v>344</v>
      </c>
      <c r="B2" s="218">
        <v>26</v>
      </c>
      <c r="C2" s="5"/>
      <c r="D2" s="5"/>
      <c r="E2" s="5"/>
      <c r="F2" s="5"/>
      <c r="G2" s="83">
        <v>1</v>
      </c>
      <c r="H2" s="446" t="s">
        <v>345</v>
      </c>
      <c r="I2" s="446"/>
      <c r="J2" s="46">
        <v>12</v>
      </c>
    </row>
    <row r="3" spans="1:10" ht="12.75">
      <c r="A3" s="4"/>
      <c r="B3" s="5"/>
      <c r="C3" s="5"/>
      <c r="D3" s="5"/>
      <c r="E3" s="5"/>
      <c r="F3" s="5"/>
      <c r="G3" s="5"/>
      <c r="H3" s="5"/>
      <c r="I3" s="5"/>
      <c r="J3" s="6"/>
    </row>
    <row r="4" spans="1:10" ht="12.75">
      <c r="A4" s="4" t="s">
        <v>346</v>
      </c>
      <c r="B4" s="5"/>
      <c r="C4" s="408" t="s">
        <v>952</v>
      </c>
      <c r="E4" s="5"/>
      <c r="F4" s="5"/>
      <c r="G4" s="5"/>
      <c r="H4" s="5"/>
      <c r="I4" s="5"/>
      <c r="J4" s="6"/>
    </row>
    <row r="5" spans="1:10" ht="12.75">
      <c r="A5" s="7" t="s">
        <v>347</v>
      </c>
      <c r="B5" s="8"/>
      <c r="C5" s="8"/>
      <c r="D5" s="8" t="str">
        <f>'Title Page'!E15</f>
        <v> </v>
      </c>
      <c r="E5" s="8"/>
      <c r="F5" s="8"/>
      <c r="G5" s="8"/>
      <c r="H5" s="8"/>
      <c r="I5" s="8"/>
      <c r="J5" s="9"/>
    </row>
    <row r="6" spans="1:10" ht="12.75">
      <c r="A6" s="4"/>
      <c r="B6" s="478" t="s">
        <v>562</v>
      </c>
      <c r="C6" s="478"/>
      <c r="D6" s="478"/>
      <c r="E6" s="478"/>
      <c r="F6" s="478"/>
      <c r="G6" s="478"/>
      <c r="H6" s="478"/>
      <c r="I6" s="478"/>
      <c r="J6" s="492"/>
    </row>
    <row r="7" spans="1:10" ht="12.75">
      <c r="A7" s="4"/>
      <c r="B7" s="5"/>
      <c r="C7" s="13"/>
      <c r="D7" s="13"/>
      <c r="E7" s="13"/>
      <c r="F7" s="13"/>
      <c r="G7" s="13"/>
      <c r="H7" s="13"/>
      <c r="I7" s="5"/>
      <c r="J7" s="6"/>
    </row>
    <row r="8" spans="1:10" ht="12.75">
      <c r="A8" s="4"/>
      <c r="B8" s="5" t="s">
        <v>714</v>
      </c>
      <c r="C8" s="5"/>
      <c r="D8" s="5"/>
      <c r="E8" s="5"/>
      <c r="F8" s="5"/>
      <c r="G8" s="5"/>
      <c r="H8" s="5"/>
      <c r="I8" s="5"/>
      <c r="J8" s="6"/>
    </row>
    <row r="9" spans="1:10" ht="12.75">
      <c r="A9" s="4"/>
      <c r="B9" s="5"/>
      <c r="C9" s="5"/>
      <c r="D9" s="5"/>
      <c r="E9" s="5"/>
      <c r="F9" s="5"/>
      <c r="G9" s="5"/>
      <c r="H9" s="5"/>
      <c r="I9" s="5"/>
      <c r="J9" s="6"/>
    </row>
    <row r="10" spans="1:10" ht="12.75">
      <c r="A10" s="4" t="s">
        <v>296</v>
      </c>
      <c r="C10" s="5" t="s">
        <v>582</v>
      </c>
      <c r="E10" s="5"/>
      <c r="F10" s="5"/>
      <c r="G10" s="5"/>
      <c r="H10" s="5"/>
      <c r="I10" s="5"/>
      <c r="J10" s="6"/>
    </row>
    <row r="11" spans="1:10" ht="12.75">
      <c r="A11" s="4"/>
      <c r="B11" s="14"/>
      <c r="C11" s="5" t="s">
        <v>583</v>
      </c>
      <c r="D11" s="5"/>
      <c r="E11" s="5"/>
      <c r="F11" s="5"/>
      <c r="G11" s="5"/>
      <c r="H11" s="5"/>
      <c r="I11" s="5"/>
      <c r="J11" s="6"/>
    </row>
    <row r="12" spans="1:10" ht="12.75">
      <c r="A12" s="4"/>
      <c r="B12" s="36"/>
      <c r="C12" s="13"/>
      <c r="D12" s="5"/>
      <c r="E12" s="36"/>
      <c r="F12" s="13"/>
      <c r="G12" s="5"/>
      <c r="H12" s="36"/>
      <c r="I12" s="13"/>
      <c r="J12" s="6"/>
    </row>
    <row r="13" spans="1:10" ht="12.75">
      <c r="A13" s="4" t="s">
        <v>149</v>
      </c>
      <c r="B13" s="36"/>
      <c r="C13" s="5" t="s">
        <v>594</v>
      </c>
      <c r="D13" s="5"/>
      <c r="E13" s="36"/>
      <c r="F13" s="13"/>
      <c r="G13" s="5"/>
      <c r="H13" s="36"/>
      <c r="I13" s="13"/>
      <c r="J13" s="6"/>
    </row>
    <row r="14" spans="1:10" ht="12.75">
      <c r="A14" s="4"/>
      <c r="B14" s="5"/>
      <c r="C14" s="5" t="s">
        <v>772</v>
      </c>
      <c r="D14" s="5"/>
      <c r="E14" s="5"/>
      <c r="F14" s="5"/>
      <c r="G14" s="5"/>
      <c r="H14" s="5"/>
      <c r="I14" s="5"/>
      <c r="J14" s="6"/>
    </row>
    <row r="15" spans="1:10" ht="12.75">
      <c r="A15" s="4"/>
      <c r="B15" s="5"/>
      <c r="C15" s="5" t="s">
        <v>873</v>
      </c>
      <c r="D15" s="5"/>
      <c r="E15" s="5"/>
      <c r="F15" s="5"/>
      <c r="G15" s="5"/>
      <c r="H15" s="5"/>
      <c r="I15" s="5"/>
      <c r="J15" s="6"/>
    </row>
    <row r="16" spans="1:10" ht="12.75">
      <c r="A16" s="4"/>
      <c r="B16" s="5"/>
      <c r="C16" s="5" t="s">
        <v>773</v>
      </c>
      <c r="D16" s="5"/>
      <c r="E16" s="5"/>
      <c r="F16" s="5"/>
      <c r="G16" s="5"/>
      <c r="H16" s="5"/>
      <c r="I16" s="5"/>
      <c r="J16" s="6"/>
    </row>
    <row r="17" spans="1:10" ht="12.75">
      <c r="A17" s="4"/>
      <c r="B17" s="5"/>
      <c r="C17" s="5" t="s">
        <v>776</v>
      </c>
      <c r="D17" s="5"/>
      <c r="E17" s="5"/>
      <c r="F17" s="5"/>
      <c r="G17" s="5"/>
      <c r="H17" s="5"/>
      <c r="I17" s="5"/>
      <c r="J17" s="6"/>
    </row>
    <row r="18" spans="1:10" ht="12.75">
      <c r="A18" s="4"/>
      <c r="B18" s="5"/>
      <c r="C18" s="5" t="s">
        <v>775</v>
      </c>
      <c r="D18" s="5"/>
      <c r="E18" s="5"/>
      <c r="F18" s="5"/>
      <c r="G18" s="5"/>
      <c r="H18" s="5"/>
      <c r="I18" s="5"/>
      <c r="J18" s="6"/>
    </row>
    <row r="19" spans="1:10" ht="12.75">
      <c r="A19" s="4"/>
      <c r="B19" s="5"/>
      <c r="C19" s="5" t="s">
        <v>774</v>
      </c>
      <c r="D19" s="5"/>
      <c r="E19" s="5"/>
      <c r="F19" s="5"/>
      <c r="G19" s="5"/>
      <c r="H19" s="5"/>
      <c r="I19" s="5"/>
      <c r="J19" s="6"/>
    </row>
    <row r="20" spans="1:10" ht="12.75">
      <c r="A20" s="4"/>
      <c r="B20" s="5"/>
      <c r="C20" s="5"/>
      <c r="D20" s="5"/>
      <c r="E20" s="5"/>
      <c r="F20" s="5"/>
      <c r="G20" s="5"/>
      <c r="H20" s="5"/>
      <c r="I20" s="5"/>
      <c r="J20" s="6"/>
    </row>
    <row r="21" spans="1:10" ht="12.75">
      <c r="A21" s="4" t="s">
        <v>777</v>
      </c>
      <c r="B21" s="5"/>
      <c r="C21" s="5" t="s">
        <v>16</v>
      </c>
      <c r="D21" s="5"/>
      <c r="E21" s="5"/>
      <c r="F21" s="5"/>
      <c r="G21" s="5"/>
      <c r="H21" s="5"/>
      <c r="I21" s="5"/>
      <c r="J21" s="6"/>
    </row>
    <row r="22" spans="1:10" ht="12.75">
      <c r="A22" s="4"/>
      <c r="B22" s="5"/>
      <c r="C22" s="5" t="s">
        <v>778</v>
      </c>
      <c r="D22" s="5"/>
      <c r="E22" s="5"/>
      <c r="F22" s="5"/>
      <c r="G22" s="5"/>
      <c r="H22" s="5"/>
      <c r="I22" s="5"/>
      <c r="J22" s="6"/>
    </row>
    <row r="23" spans="1:10" ht="12.75">
      <c r="A23" s="4"/>
      <c r="B23" s="5"/>
      <c r="C23" s="5" t="s">
        <v>584</v>
      </c>
      <c r="D23" s="5"/>
      <c r="E23" s="5"/>
      <c r="F23" s="5"/>
      <c r="G23" s="5"/>
      <c r="H23" s="5"/>
      <c r="I23" s="5"/>
      <c r="J23" s="6"/>
    </row>
    <row r="24" spans="1:10" ht="12.75">
      <c r="A24" s="4"/>
      <c r="B24" s="5"/>
      <c r="C24" s="5" t="s">
        <v>779</v>
      </c>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37"/>
      <c r="E42" s="37"/>
      <c r="F42" s="37"/>
      <c r="G42" s="37"/>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7"/>
      <c r="B50" s="8"/>
      <c r="C50" s="8"/>
      <c r="D50" s="8"/>
      <c r="E50" s="8"/>
      <c r="F50" s="8"/>
      <c r="G50" s="8"/>
      <c r="H50" s="8"/>
      <c r="I50" s="8"/>
      <c r="J50" s="9"/>
    </row>
    <row r="51" spans="1:10" ht="12.75">
      <c r="A51" s="4" t="s">
        <v>350</v>
      </c>
      <c r="B51" s="5" t="s">
        <v>465</v>
      </c>
      <c r="C51" s="5"/>
      <c r="D51" s="5"/>
      <c r="E51" s="5"/>
      <c r="F51" s="5"/>
      <c r="G51" s="5"/>
      <c r="H51" s="5"/>
      <c r="I51" s="5"/>
      <c r="J51" s="6"/>
    </row>
    <row r="52" spans="1:10" ht="12.75">
      <c r="A52" s="4"/>
      <c r="B52" s="5"/>
      <c r="C52" s="5"/>
      <c r="D52" s="5"/>
      <c r="E52" s="5"/>
      <c r="F52" s="5"/>
      <c r="G52" s="5"/>
      <c r="H52" s="5"/>
      <c r="I52" s="5"/>
      <c r="J52" s="6"/>
    </row>
    <row r="53" spans="1:10" ht="12.75">
      <c r="A53" s="7" t="s">
        <v>349</v>
      </c>
      <c r="B53" s="198">
        <f>'Item 20, pg 11'!B54</f>
        <v>41348</v>
      </c>
      <c r="C53" s="8"/>
      <c r="D53" s="8"/>
      <c r="E53" s="8"/>
      <c r="F53" s="8"/>
      <c r="G53" s="8"/>
      <c r="H53" s="8" t="s">
        <v>341</v>
      </c>
      <c r="I53" s="8"/>
      <c r="J53" s="197">
        <f>'Item 20, pg 11'!J54</f>
        <v>41395</v>
      </c>
    </row>
    <row r="54" spans="1:10" ht="12.75">
      <c r="A54" s="473" t="s">
        <v>319</v>
      </c>
      <c r="B54" s="474"/>
      <c r="C54" s="474"/>
      <c r="D54" s="474"/>
      <c r="E54" s="474"/>
      <c r="F54" s="474"/>
      <c r="G54" s="474"/>
      <c r="H54" s="474"/>
      <c r="I54" s="474"/>
      <c r="J54" s="475"/>
    </row>
    <row r="55" spans="1:10" ht="12.75">
      <c r="A55" s="4"/>
      <c r="B55" s="5"/>
      <c r="C55" s="5"/>
      <c r="D55" s="5"/>
      <c r="E55" s="5"/>
      <c r="F55" s="5"/>
      <c r="G55" s="5"/>
      <c r="H55" s="5"/>
      <c r="I55" s="5"/>
      <c r="J55" s="6"/>
    </row>
    <row r="56" spans="1:10" ht="12.75">
      <c r="A56" s="4" t="s">
        <v>348</v>
      </c>
      <c r="B56" s="5"/>
      <c r="C56" s="5"/>
      <c r="D56" s="5"/>
      <c r="E56" s="5"/>
      <c r="F56" s="5"/>
      <c r="G56" s="5"/>
      <c r="H56" s="5"/>
      <c r="I56" s="5"/>
      <c r="J56" s="6"/>
    </row>
    <row r="57" spans="1:10" ht="12.75">
      <c r="A57" s="7"/>
      <c r="B57" s="8"/>
      <c r="C57" s="8"/>
      <c r="D57" s="8"/>
      <c r="E57" s="8"/>
      <c r="F57" s="8"/>
      <c r="G57" s="8"/>
      <c r="H57" s="8"/>
      <c r="I57" s="8"/>
      <c r="J57" s="9"/>
    </row>
  </sheetData>
  <sheetProtection/>
  <mergeCells count="3">
    <mergeCell ref="H2:I2"/>
    <mergeCell ref="A54:J54"/>
    <mergeCell ref="B6:J6"/>
  </mergeCells>
  <printOptions horizontalCentered="1" verticalCentered="1"/>
  <pageMargins left="0.5" right="0.5" top="0.5" bottom="0.5" header="0.5" footer="0.5"/>
  <pageSetup fitToHeight="1" fitToWidth="1" horizontalDpi="600" verticalDpi="600" orientation="portrait" scale="91" r:id="rId1"/>
</worksheet>
</file>

<file path=xl/worksheets/sheet14.xml><?xml version="1.0" encoding="utf-8"?>
<worksheet xmlns="http://schemas.openxmlformats.org/spreadsheetml/2006/main" xmlns:r="http://schemas.openxmlformats.org/officeDocument/2006/relationships">
  <sheetPr>
    <pageSetUpPr fitToPage="1"/>
  </sheetPr>
  <dimension ref="A1:J58"/>
  <sheetViews>
    <sheetView view="pageBreakPreview" zoomScale="60" zoomScalePageLayoutView="0" workbookViewId="0" topLeftCell="A1">
      <selection activeCell="C4" sqref="C4"/>
    </sheetView>
  </sheetViews>
  <sheetFormatPr defaultColWidth="9.140625" defaultRowHeight="12.75"/>
  <cols>
    <col min="1" max="1" width="10.00390625" style="0" customWidth="1"/>
    <col min="2" max="2" width="18.140625" style="0" customWidth="1"/>
    <col min="10" max="10" width="14.140625" style="0" customWidth="1"/>
  </cols>
  <sheetData>
    <row r="1" spans="1:10" ht="12.75">
      <c r="A1" s="1"/>
      <c r="B1" s="2"/>
      <c r="C1" s="2"/>
      <c r="D1" s="2"/>
      <c r="E1" s="2"/>
      <c r="F1" s="2"/>
      <c r="G1" s="2"/>
      <c r="H1" s="2"/>
      <c r="I1" s="2"/>
      <c r="J1" s="3"/>
    </row>
    <row r="2" spans="1:10" ht="12.75">
      <c r="A2" s="4" t="s">
        <v>344</v>
      </c>
      <c r="B2" s="218">
        <v>26</v>
      </c>
      <c r="C2" s="5"/>
      <c r="D2" s="5"/>
      <c r="E2" s="5"/>
      <c r="F2" s="5"/>
      <c r="G2" s="83">
        <v>0</v>
      </c>
      <c r="H2" s="446" t="s">
        <v>345</v>
      </c>
      <c r="I2" s="446"/>
      <c r="J2" s="46">
        <v>13</v>
      </c>
    </row>
    <row r="3" spans="1:10" ht="12.75">
      <c r="A3" s="4"/>
      <c r="B3" s="5"/>
      <c r="C3" s="5"/>
      <c r="D3" s="5"/>
      <c r="E3" s="5"/>
      <c r="F3" s="5"/>
      <c r="G3" s="5"/>
      <c r="H3" s="5"/>
      <c r="I3" s="5"/>
      <c r="J3" s="6"/>
    </row>
    <row r="4" spans="1:10" ht="12.75">
      <c r="A4" s="4" t="s">
        <v>346</v>
      </c>
      <c r="B4" s="5"/>
      <c r="C4" s="408" t="s">
        <v>952</v>
      </c>
      <c r="E4" s="5"/>
      <c r="F4" s="5"/>
      <c r="G4" s="5"/>
      <c r="H4" s="5"/>
      <c r="I4" s="5"/>
      <c r="J4" s="6"/>
    </row>
    <row r="5" spans="1:10" ht="12.75">
      <c r="A5" s="7" t="s">
        <v>347</v>
      </c>
      <c r="B5" s="8"/>
      <c r="C5" s="8"/>
      <c r="D5" s="8" t="str">
        <f>+'Title Page'!E15</f>
        <v> </v>
      </c>
      <c r="E5" s="8"/>
      <c r="F5" s="8"/>
      <c r="G5" s="8"/>
      <c r="H5" s="8"/>
      <c r="I5" s="8"/>
      <c r="J5" s="9"/>
    </row>
    <row r="6" spans="1:10" ht="12.75">
      <c r="A6" s="491" t="s">
        <v>715</v>
      </c>
      <c r="B6" s="478"/>
      <c r="C6" s="478"/>
      <c r="D6" s="478"/>
      <c r="E6" s="478"/>
      <c r="F6" s="478"/>
      <c r="G6" s="478"/>
      <c r="H6" s="478"/>
      <c r="I6" s="478"/>
      <c r="J6" s="492"/>
    </row>
    <row r="7" spans="1:10" ht="12.75">
      <c r="A7" s="4"/>
      <c r="B7" s="5"/>
      <c r="C7" s="13"/>
      <c r="D7" s="13"/>
      <c r="E7" s="13"/>
      <c r="F7" s="13"/>
      <c r="G7" s="13"/>
      <c r="H7" s="13"/>
      <c r="I7" s="5"/>
      <c r="J7" s="6"/>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c r="B13" s="36"/>
      <c r="C13" s="13"/>
      <c r="D13" s="5"/>
      <c r="E13" s="36"/>
      <c r="F13" s="13"/>
      <c r="G13" s="5"/>
      <c r="H13" s="36"/>
      <c r="I13" s="13"/>
      <c r="J13" s="6"/>
    </row>
    <row r="14" spans="1:10" ht="12.75">
      <c r="A14" s="4"/>
      <c r="B14" s="36"/>
      <c r="C14" s="13"/>
      <c r="D14" s="5"/>
      <c r="E14" s="36"/>
      <c r="F14" s="13"/>
      <c r="G14" s="5"/>
      <c r="H14" s="36"/>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
      <c r="B18" s="5"/>
      <c r="C18" s="5"/>
      <c r="D18" s="5"/>
      <c r="E18" s="5"/>
      <c r="F18" s="5"/>
      <c r="G18" s="5"/>
      <c r="H18" s="5"/>
      <c r="I18" s="5"/>
      <c r="J18" s="6"/>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37"/>
      <c r="E43" s="37"/>
      <c r="F43" s="37"/>
      <c r="G43" s="3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350</v>
      </c>
      <c r="B52" s="5" t="s">
        <v>465</v>
      </c>
      <c r="C52" s="5"/>
      <c r="D52" s="5"/>
      <c r="E52" s="5"/>
      <c r="F52" s="5"/>
      <c r="G52" s="5"/>
      <c r="H52" s="5"/>
      <c r="I52" s="5"/>
      <c r="J52" s="6"/>
    </row>
    <row r="53" spans="1:10" ht="12.75">
      <c r="A53" s="4"/>
      <c r="B53" s="5"/>
      <c r="C53" s="5"/>
      <c r="D53" s="5"/>
      <c r="E53" s="5"/>
      <c r="F53" s="5"/>
      <c r="G53" s="5"/>
      <c r="H53" s="5"/>
      <c r="I53" s="5"/>
      <c r="J53" s="6"/>
    </row>
    <row r="54" spans="1:10" ht="12.75">
      <c r="A54" s="7" t="s">
        <v>349</v>
      </c>
      <c r="B54" s="198">
        <f>'Item 20, pg 12'!B53</f>
        <v>41348</v>
      </c>
      <c r="C54" s="8"/>
      <c r="D54" s="8"/>
      <c r="E54" s="8"/>
      <c r="F54" s="8"/>
      <c r="G54" s="8"/>
      <c r="H54" s="8" t="s">
        <v>341</v>
      </c>
      <c r="I54" s="8"/>
      <c r="J54" s="197">
        <f>'Item 20, pg 12'!J53</f>
        <v>41395</v>
      </c>
    </row>
    <row r="55" spans="1:10" ht="12.75">
      <c r="A55" s="473" t="s">
        <v>319</v>
      </c>
      <c r="B55" s="474"/>
      <c r="C55" s="474"/>
      <c r="D55" s="474"/>
      <c r="E55" s="474"/>
      <c r="F55" s="474"/>
      <c r="G55" s="474"/>
      <c r="H55" s="474"/>
      <c r="I55" s="474"/>
      <c r="J55" s="475"/>
    </row>
    <row r="56" spans="1:10" ht="12.75">
      <c r="A56" s="4"/>
      <c r="B56" s="5"/>
      <c r="C56" s="5"/>
      <c r="D56" s="5"/>
      <c r="E56" s="5"/>
      <c r="F56" s="5"/>
      <c r="G56" s="5"/>
      <c r="H56" s="5"/>
      <c r="I56" s="5"/>
      <c r="J56" s="6"/>
    </row>
    <row r="57" spans="1:10" ht="12.75">
      <c r="A57" s="4" t="s">
        <v>348</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6:J6"/>
  </mergeCells>
  <printOptions horizontalCentered="1" verticalCentered="1"/>
  <pageMargins left="0.5" right="0.5" top="0.5" bottom="0.5" header="0.5" footer="0.5"/>
  <pageSetup fitToHeight="1" fitToWidth="1" horizontalDpi="600" verticalDpi="600" orientation="portrait" scale="9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J58"/>
  <sheetViews>
    <sheetView view="pageBreakPreview" zoomScale="60" zoomScalePageLayoutView="0" workbookViewId="0" topLeftCell="A1">
      <selection activeCell="A35" sqref="A35"/>
    </sheetView>
  </sheetViews>
  <sheetFormatPr defaultColWidth="9.140625" defaultRowHeight="12.75"/>
  <cols>
    <col min="1" max="1" width="10.28125" style="0" customWidth="1"/>
    <col min="2" max="2" width="18.28125" style="0" customWidth="1"/>
    <col min="10" max="10" width="13.28125" style="0" customWidth="1"/>
  </cols>
  <sheetData>
    <row r="1" spans="1:10" ht="12.75">
      <c r="A1" s="1"/>
      <c r="B1" s="2"/>
      <c r="C1" s="2"/>
      <c r="D1" s="2"/>
      <c r="E1" s="2"/>
      <c r="F1" s="2"/>
      <c r="G1" s="2"/>
      <c r="H1" s="2"/>
      <c r="I1" s="2"/>
      <c r="J1" s="3"/>
    </row>
    <row r="2" spans="1:10" ht="12.75">
      <c r="A2" s="4" t="s">
        <v>344</v>
      </c>
      <c r="B2" s="218">
        <v>26</v>
      </c>
      <c r="C2" s="5"/>
      <c r="D2" s="5"/>
      <c r="E2" s="5"/>
      <c r="F2" s="5"/>
      <c r="G2" s="83">
        <v>0</v>
      </c>
      <c r="H2" s="446" t="s">
        <v>345</v>
      </c>
      <c r="I2" s="446"/>
      <c r="J2" s="46">
        <v>14</v>
      </c>
    </row>
    <row r="3" spans="1:10" ht="12.75">
      <c r="A3" s="4"/>
      <c r="B3" s="5"/>
      <c r="C3" s="5"/>
      <c r="D3" s="5"/>
      <c r="E3" s="5"/>
      <c r="F3" s="5"/>
      <c r="G3" s="5"/>
      <c r="H3" s="5"/>
      <c r="I3" s="5"/>
      <c r="J3" s="6"/>
    </row>
    <row r="4" spans="1:10" ht="12.75">
      <c r="A4" s="4" t="s">
        <v>346</v>
      </c>
      <c r="B4" s="5"/>
      <c r="C4" s="408" t="s">
        <v>952</v>
      </c>
      <c r="E4" s="5"/>
      <c r="F4" s="5"/>
      <c r="G4" s="5"/>
      <c r="H4" s="5"/>
      <c r="I4" s="5"/>
      <c r="J4" s="6"/>
    </row>
    <row r="5" spans="1:10" ht="12.75">
      <c r="A5" s="7" t="s">
        <v>347</v>
      </c>
      <c r="B5" s="8"/>
      <c r="C5" s="8"/>
      <c r="D5" s="8" t="str">
        <f>+'Title Page'!E15</f>
        <v> </v>
      </c>
      <c r="E5" s="8"/>
      <c r="F5" s="8"/>
      <c r="G5" s="8"/>
      <c r="H5" s="8"/>
      <c r="I5" s="8"/>
      <c r="J5" s="9"/>
    </row>
    <row r="6" spans="1:10" ht="12.75">
      <c r="A6" s="4"/>
      <c r="B6" s="5"/>
      <c r="C6" s="5"/>
      <c r="D6" s="5"/>
      <c r="E6" s="5"/>
      <c r="F6" s="5"/>
      <c r="G6" s="5"/>
      <c r="H6" s="5"/>
      <c r="I6" s="5"/>
      <c r="J6" s="6"/>
    </row>
    <row r="7" spans="1:10" ht="12.75">
      <c r="A7" s="476" t="s">
        <v>716</v>
      </c>
      <c r="B7" s="477"/>
      <c r="C7" s="477"/>
      <c r="D7" s="477"/>
      <c r="E7" s="477"/>
      <c r="F7" s="477"/>
      <c r="G7" s="477"/>
      <c r="H7" s="477"/>
      <c r="I7" s="477"/>
      <c r="J7" s="498"/>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c r="B13" s="36"/>
      <c r="C13" s="13"/>
      <c r="D13" s="5"/>
      <c r="E13" s="36"/>
      <c r="F13" s="13"/>
      <c r="G13" s="5"/>
      <c r="H13" s="36"/>
      <c r="I13" s="13"/>
      <c r="J13" s="6"/>
    </row>
    <row r="14" spans="1:10" ht="12.75">
      <c r="A14" s="4"/>
      <c r="B14" s="36"/>
      <c r="C14" s="13"/>
      <c r="D14" s="5"/>
      <c r="E14" s="36"/>
      <c r="F14" s="13"/>
      <c r="G14" s="5"/>
      <c r="H14" s="36"/>
      <c r="I14" s="13"/>
      <c r="J14" s="6"/>
    </row>
    <row r="15" spans="1:10" ht="12.75">
      <c r="A15" s="4"/>
      <c r="B15" s="5"/>
      <c r="C15" s="5"/>
      <c r="D15" s="5"/>
      <c r="E15" s="5"/>
      <c r="F15" s="5"/>
      <c r="G15" s="5"/>
      <c r="H15" s="5"/>
      <c r="I15" s="5"/>
      <c r="J15" s="6"/>
    </row>
    <row r="16" spans="1:10" ht="12.75">
      <c r="A16" s="7"/>
      <c r="B16" s="8"/>
      <c r="C16" s="8"/>
      <c r="D16" s="8"/>
      <c r="E16" s="8"/>
      <c r="F16" s="8"/>
      <c r="G16" s="8"/>
      <c r="H16" s="8"/>
      <c r="I16" s="8"/>
      <c r="J16" s="9"/>
    </row>
    <row r="17" spans="1:10" ht="12.75">
      <c r="A17" s="4"/>
      <c r="B17" s="5"/>
      <c r="C17" s="5"/>
      <c r="D17" s="5"/>
      <c r="E17" s="5"/>
      <c r="F17" s="5"/>
      <c r="G17" s="5"/>
      <c r="H17" s="5"/>
      <c r="I17" s="5"/>
      <c r="J17" s="6"/>
    </row>
    <row r="18" spans="1:10" ht="12.75">
      <c r="A18" s="476" t="s">
        <v>717</v>
      </c>
      <c r="B18" s="477"/>
      <c r="C18" s="477"/>
      <c r="D18" s="477"/>
      <c r="E18" s="477"/>
      <c r="F18" s="477"/>
      <c r="G18" s="477"/>
      <c r="H18" s="477"/>
      <c r="I18" s="477"/>
      <c r="J18" s="498"/>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7"/>
      <c r="B29" s="8"/>
      <c r="C29" s="8"/>
      <c r="D29" s="8"/>
      <c r="E29" s="8"/>
      <c r="F29" s="8"/>
      <c r="G29" s="8"/>
      <c r="H29" s="8"/>
      <c r="I29" s="8"/>
      <c r="J29" s="9"/>
    </row>
    <row r="30" spans="1:10" ht="12.75">
      <c r="A30" s="4"/>
      <c r="B30" s="5"/>
      <c r="C30" s="5"/>
      <c r="D30" s="5"/>
      <c r="E30" s="5"/>
      <c r="F30" s="5"/>
      <c r="G30" s="5"/>
      <c r="H30" s="5"/>
      <c r="I30" s="5"/>
      <c r="J30" s="6"/>
    </row>
    <row r="31" spans="1:10" ht="12.75">
      <c r="A31" s="476" t="s">
        <v>718</v>
      </c>
      <c r="B31" s="477"/>
      <c r="C31" s="477"/>
      <c r="D31" s="477"/>
      <c r="E31" s="477"/>
      <c r="F31" s="477"/>
      <c r="G31" s="477"/>
      <c r="H31" s="477"/>
      <c r="I31" s="477"/>
      <c r="J31" s="498"/>
    </row>
    <row r="32" spans="1:10" ht="12.75">
      <c r="A32" s="4"/>
      <c r="B32" s="5"/>
      <c r="C32" s="5"/>
      <c r="D32" s="5"/>
      <c r="E32" s="5"/>
      <c r="F32" s="5"/>
      <c r="G32" s="5"/>
      <c r="H32" s="5"/>
      <c r="I32" s="5"/>
      <c r="J32" s="6"/>
    </row>
    <row r="33" spans="1:10" ht="12.75">
      <c r="A33" s="58" t="s">
        <v>719</v>
      </c>
      <c r="B33" s="5"/>
      <c r="C33" s="5"/>
      <c r="D33" s="5"/>
      <c r="E33" s="5"/>
      <c r="F33" s="5"/>
      <c r="G33" s="5"/>
      <c r="H33" s="5"/>
      <c r="I33" s="5"/>
      <c r="J33" s="6"/>
    </row>
    <row r="34" spans="1:10" ht="12.75">
      <c r="A34" s="4" t="s">
        <v>953</v>
      </c>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37"/>
      <c r="E43" s="37"/>
      <c r="F43" s="37"/>
      <c r="G43" s="3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350</v>
      </c>
      <c r="B52" s="5" t="s">
        <v>465</v>
      </c>
      <c r="C52" s="5"/>
      <c r="D52" s="5"/>
      <c r="E52" s="5"/>
      <c r="F52" s="5"/>
      <c r="G52" s="5"/>
      <c r="H52" s="5"/>
      <c r="I52" s="5"/>
      <c r="J52" s="6"/>
    </row>
    <row r="53" spans="1:10" ht="12.75">
      <c r="A53" s="4"/>
      <c r="B53" s="5"/>
      <c r="C53" s="5"/>
      <c r="D53" s="5"/>
      <c r="E53" s="5"/>
      <c r="F53" s="5"/>
      <c r="G53" s="5"/>
      <c r="H53" s="5"/>
      <c r="I53" s="5"/>
      <c r="J53" s="6"/>
    </row>
    <row r="54" spans="1:10" ht="12.75">
      <c r="A54" s="7" t="s">
        <v>349</v>
      </c>
      <c r="B54" s="198">
        <f>'Item 30, pg 13'!B54</f>
        <v>41348</v>
      </c>
      <c r="C54" s="8"/>
      <c r="D54" s="8"/>
      <c r="E54" s="8"/>
      <c r="F54" s="8"/>
      <c r="G54" s="8"/>
      <c r="H54" s="8" t="s">
        <v>341</v>
      </c>
      <c r="I54" s="8"/>
      <c r="J54" s="197">
        <f>'Item 30, pg 13'!J54</f>
        <v>41395</v>
      </c>
    </row>
    <row r="55" spans="1:10" ht="12.75">
      <c r="A55" s="473" t="s">
        <v>319</v>
      </c>
      <c r="B55" s="474"/>
      <c r="C55" s="474"/>
      <c r="D55" s="474"/>
      <c r="E55" s="474"/>
      <c r="F55" s="474"/>
      <c r="G55" s="474"/>
      <c r="H55" s="474"/>
      <c r="I55" s="474"/>
      <c r="J55" s="475"/>
    </row>
    <row r="56" spans="1:10" ht="12.75">
      <c r="A56" s="4"/>
      <c r="B56" s="5"/>
      <c r="C56" s="5"/>
      <c r="D56" s="5"/>
      <c r="E56" s="5"/>
      <c r="F56" s="5"/>
      <c r="G56" s="5"/>
      <c r="H56" s="5"/>
      <c r="I56" s="5"/>
      <c r="J56" s="6"/>
    </row>
    <row r="57" spans="1:10" ht="12.75">
      <c r="A57" s="4" t="s">
        <v>348</v>
      </c>
      <c r="B57" s="5"/>
      <c r="C57" s="5"/>
      <c r="D57" s="5"/>
      <c r="E57" s="5"/>
      <c r="F57" s="5"/>
      <c r="G57" s="5"/>
      <c r="H57" s="5"/>
      <c r="I57" s="5"/>
      <c r="J57" s="6"/>
    </row>
    <row r="58" spans="1:10" ht="12.75">
      <c r="A58" s="7"/>
      <c r="B58" s="8"/>
      <c r="C58" s="8"/>
      <c r="D58" s="8"/>
      <c r="E58" s="8"/>
      <c r="F58" s="8"/>
      <c r="G58" s="8"/>
      <c r="H58" s="8"/>
      <c r="I58" s="8"/>
      <c r="J58" s="9"/>
    </row>
  </sheetData>
  <sheetProtection/>
  <mergeCells count="5">
    <mergeCell ref="H2:I2"/>
    <mergeCell ref="A55:J55"/>
    <mergeCell ref="A7:J7"/>
    <mergeCell ref="A18:J18"/>
    <mergeCell ref="A31:J31"/>
  </mergeCells>
  <printOptions horizontalCentered="1" verticalCentered="1"/>
  <pageMargins left="0.5" right="0.5" top="0.5" bottom="0.5" header="0.5" footer="0.5"/>
  <pageSetup fitToHeight="1" fitToWidth="1" horizontalDpi="600" verticalDpi="600" orientation="portrait" scale="91" r:id="rId2"/>
  <drawing r:id="rId1"/>
</worksheet>
</file>

<file path=xl/worksheets/sheet16.xml><?xml version="1.0" encoding="utf-8"?>
<worksheet xmlns="http://schemas.openxmlformats.org/spreadsheetml/2006/main" xmlns:r="http://schemas.openxmlformats.org/officeDocument/2006/relationships">
  <dimension ref="A1:J56"/>
  <sheetViews>
    <sheetView view="pageBreakPreview" zoomScale="60" zoomScalePageLayoutView="0" workbookViewId="0" topLeftCell="A1">
      <selection activeCell="J52" sqref="J52"/>
    </sheetView>
  </sheetViews>
  <sheetFormatPr defaultColWidth="9.140625" defaultRowHeight="12.75"/>
  <cols>
    <col min="1" max="1" width="10.140625" style="0" customWidth="1"/>
    <col min="2" max="2" width="16.8515625" style="0" customWidth="1"/>
    <col min="10" max="10" width="12.00390625" style="0" customWidth="1"/>
  </cols>
  <sheetData>
    <row r="1" spans="1:10" ht="12.75">
      <c r="A1" s="289"/>
      <c r="B1" s="290"/>
      <c r="C1" s="290"/>
      <c r="D1" s="290"/>
      <c r="E1" s="290"/>
      <c r="F1" s="290"/>
      <c r="G1" s="290"/>
      <c r="H1" s="290"/>
      <c r="I1" s="290"/>
      <c r="J1" s="291"/>
    </row>
    <row r="2" spans="1:10" ht="12.75">
      <c r="A2" s="292" t="s">
        <v>344</v>
      </c>
      <c r="B2" s="218">
        <v>26</v>
      </c>
      <c r="C2" s="294"/>
      <c r="D2" s="294" t="str">
        <f>'[3]Check Sheet'!$C$2</f>
        <v> </v>
      </c>
      <c r="E2" s="294"/>
      <c r="F2" s="294"/>
      <c r="G2" s="293">
        <v>0</v>
      </c>
      <c r="H2" s="511" t="s">
        <v>345</v>
      </c>
      <c r="I2" s="511"/>
      <c r="J2" s="296">
        <v>15</v>
      </c>
    </row>
    <row r="3" spans="1:10" ht="12.75">
      <c r="A3" s="292"/>
      <c r="B3" s="294"/>
      <c r="C3" s="294"/>
      <c r="D3" s="294"/>
      <c r="E3" s="294"/>
      <c r="F3" s="294"/>
      <c r="G3" s="294"/>
      <c r="H3" s="294"/>
      <c r="I3" s="294"/>
      <c r="J3" s="297"/>
    </row>
    <row r="4" spans="1:10" ht="12.75">
      <c r="A4" s="292" t="s">
        <v>346</v>
      </c>
      <c r="B4" s="294"/>
      <c r="C4" s="408" t="s">
        <v>952</v>
      </c>
      <c r="D4" s="294"/>
      <c r="E4" s="294"/>
      <c r="F4" s="294"/>
      <c r="G4" s="294"/>
      <c r="H4" s="294"/>
      <c r="I4" s="294"/>
      <c r="J4" s="297"/>
    </row>
    <row r="5" spans="1:10" ht="12.75">
      <c r="A5" s="298" t="s">
        <v>347</v>
      </c>
      <c r="B5" s="299"/>
      <c r="C5" s="299"/>
      <c r="D5" s="300" t="str">
        <f>+'[3]Title Page'!E15</f>
        <v> </v>
      </c>
      <c r="E5" s="299"/>
      <c r="F5" s="299"/>
      <c r="G5" s="299"/>
      <c r="H5" s="299"/>
      <c r="I5" s="299"/>
      <c r="J5" s="301"/>
    </row>
    <row r="6" spans="1:10" ht="12.75">
      <c r="A6" s="292"/>
      <c r="B6" s="294"/>
      <c r="C6" s="294"/>
      <c r="D6" s="294"/>
      <c r="E6" s="294"/>
      <c r="F6" s="294"/>
      <c r="G6" s="294"/>
      <c r="H6" s="294"/>
      <c r="I6" s="294"/>
      <c r="J6" s="297"/>
    </row>
    <row r="7" spans="1:10" ht="12.75">
      <c r="A7" s="512" t="s">
        <v>720</v>
      </c>
      <c r="B7" s="511"/>
      <c r="C7" s="511"/>
      <c r="D7" s="511"/>
      <c r="E7" s="511"/>
      <c r="F7" s="511"/>
      <c r="G7" s="511"/>
      <c r="H7" s="511"/>
      <c r="I7" s="511"/>
      <c r="J7" s="513"/>
    </row>
    <row r="8" spans="1:10" ht="12.75">
      <c r="A8" s="292"/>
      <c r="B8" s="294"/>
      <c r="C8" s="294"/>
      <c r="D8" s="294"/>
      <c r="E8" s="294"/>
      <c r="F8" s="294"/>
      <c r="G8" s="294"/>
      <c r="H8" s="294"/>
      <c r="I8" s="294"/>
      <c r="J8" s="297"/>
    </row>
    <row r="9" spans="1:10" ht="12.75">
      <c r="A9" s="292"/>
      <c r="B9" s="294"/>
      <c r="C9" s="294"/>
      <c r="D9" s="294"/>
      <c r="E9" s="294"/>
      <c r="F9" s="294"/>
      <c r="G9" s="294"/>
      <c r="H9" s="294"/>
      <c r="I9" s="294"/>
      <c r="J9" s="297"/>
    </row>
    <row r="10" spans="1:10" ht="12.75">
      <c r="A10" s="292"/>
      <c r="B10" s="294" t="s">
        <v>874</v>
      </c>
      <c r="C10" s="294"/>
      <c r="D10" s="294"/>
      <c r="E10" s="295"/>
      <c r="F10" s="294"/>
      <c r="G10" s="294"/>
      <c r="H10" s="294"/>
      <c r="I10" s="294"/>
      <c r="J10" s="297"/>
    </row>
    <row r="11" spans="1:10" ht="12.75">
      <c r="A11" s="292"/>
      <c r="B11" s="302" t="s">
        <v>875</v>
      </c>
      <c r="C11" s="294"/>
      <c r="D11" s="294"/>
      <c r="E11" s="294"/>
      <c r="F11" s="294"/>
      <c r="G11" s="294"/>
      <c r="H11" s="294"/>
      <c r="I11" s="294"/>
      <c r="J11" s="297"/>
    </row>
    <row r="12" spans="1:10" ht="12.75">
      <c r="A12" s="292"/>
      <c r="B12" s="294"/>
      <c r="C12" s="294"/>
      <c r="D12" s="294"/>
      <c r="E12" s="294"/>
      <c r="F12" s="294"/>
      <c r="G12" s="294"/>
      <c r="H12" s="294"/>
      <c r="I12" s="294"/>
      <c r="J12" s="297"/>
    </row>
    <row r="13" spans="1:10" ht="12.75">
      <c r="A13" s="292"/>
      <c r="B13" s="411" t="s">
        <v>954</v>
      </c>
      <c r="C13" s="294"/>
      <c r="D13" s="294"/>
      <c r="E13" s="294"/>
      <c r="F13" s="294"/>
      <c r="G13" s="294"/>
      <c r="H13" s="294"/>
      <c r="I13" s="294"/>
      <c r="J13" s="297"/>
    </row>
    <row r="14" spans="1:10" ht="12.75">
      <c r="A14" s="292"/>
      <c r="B14" s="303" t="s">
        <v>876</v>
      </c>
      <c r="C14" s="295"/>
      <c r="D14" s="294"/>
      <c r="E14" s="304"/>
      <c r="F14" s="295"/>
      <c r="G14" s="294"/>
      <c r="H14" s="304"/>
      <c r="I14" s="295"/>
      <c r="J14" s="297"/>
    </row>
    <row r="15" spans="1:10" ht="12.75">
      <c r="A15" s="292"/>
      <c r="B15" s="302"/>
      <c r="C15" s="294"/>
      <c r="D15" s="294"/>
      <c r="E15" s="294"/>
      <c r="F15" s="294"/>
      <c r="G15" s="294"/>
      <c r="H15" s="294"/>
      <c r="I15" s="294"/>
      <c r="J15" s="297"/>
    </row>
    <row r="16" spans="1:10" ht="12.75">
      <c r="A16" s="292"/>
      <c r="B16" s="294"/>
      <c r="C16" s="294"/>
      <c r="D16" s="294"/>
      <c r="E16" s="294"/>
      <c r="F16" s="294"/>
      <c r="G16" s="294"/>
      <c r="H16" s="294"/>
      <c r="I16" s="294"/>
      <c r="J16" s="297"/>
    </row>
    <row r="17" spans="1:10" ht="12.75">
      <c r="A17" s="292"/>
      <c r="B17" s="294"/>
      <c r="C17" s="294"/>
      <c r="D17" s="294"/>
      <c r="E17" s="294"/>
      <c r="F17" s="294"/>
      <c r="G17" s="294"/>
      <c r="H17" s="294"/>
      <c r="I17" s="294"/>
      <c r="J17" s="297"/>
    </row>
    <row r="18" spans="1:10" ht="12.75">
      <c r="A18" s="305"/>
      <c r="B18" s="306"/>
      <c r="C18" s="306"/>
      <c r="D18" s="306"/>
      <c r="E18" s="306"/>
      <c r="F18" s="306"/>
      <c r="G18" s="306"/>
      <c r="H18" s="306"/>
      <c r="I18" s="306"/>
      <c r="J18" s="307"/>
    </row>
    <row r="19" spans="1:10" ht="12.75">
      <c r="A19" s="292"/>
      <c r="B19" s="294"/>
      <c r="C19" s="294"/>
      <c r="D19" s="294"/>
      <c r="E19" s="294"/>
      <c r="F19" s="294"/>
      <c r="G19" s="294"/>
      <c r="H19" s="294"/>
      <c r="I19" s="294"/>
      <c r="J19" s="297"/>
    </row>
    <row r="20" spans="1:10" ht="12.75">
      <c r="A20" s="292"/>
      <c r="B20" s="294"/>
      <c r="C20" s="294"/>
      <c r="D20" s="294"/>
      <c r="E20" s="294"/>
      <c r="F20" s="294"/>
      <c r="G20" s="294"/>
      <c r="H20" s="294"/>
      <c r="I20" s="294"/>
      <c r="J20" s="297"/>
    </row>
    <row r="21" spans="1:10" ht="12.75">
      <c r="A21" s="292"/>
      <c r="B21" s="294"/>
      <c r="C21" s="294"/>
      <c r="D21" s="294"/>
      <c r="E21" s="294"/>
      <c r="F21" s="294"/>
      <c r="G21" s="294"/>
      <c r="H21" s="294"/>
      <c r="I21" s="294"/>
      <c r="J21" s="297"/>
    </row>
    <row r="22" spans="1:10" ht="12.75">
      <c r="A22" s="292"/>
      <c r="B22" s="294"/>
      <c r="C22" s="294"/>
      <c r="D22" s="294"/>
      <c r="E22" s="294"/>
      <c r="F22" s="294"/>
      <c r="G22" s="294"/>
      <c r="H22" s="294"/>
      <c r="I22" s="294"/>
      <c r="J22" s="297"/>
    </row>
    <row r="23" spans="1:10" ht="12.75">
      <c r="A23" s="292"/>
      <c r="B23" s="294"/>
      <c r="C23" s="294"/>
      <c r="D23" s="294"/>
      <c r="E23" s="294"/>
      <c r="F23" s="294"/>
      <c r="G23" s="294"/>
      <c r="H23" s="294"/>
      <c r="I23" s="294"/>
      <c r="J23" s="297"/>
    </row>
    <row r="24" spans="1:10" ht="12.75">
      <c r="A24" s="292"/>
      <c r="B24" s="294"/>
      <c r="C24" s="294"/>
      <c r="D24" s="294"/>
      <c r="E24" s="294"/>
      <c r="F24" s="294"/>
      <c r="G24" s="294"/>
      <c r="H24" s="294"/>
      <c r="I24" s="294"/>
      <c r="J24" s="297"/>
    </row>
    <row r="25" spans="1:10" ht="12.75">
      <c r="A25" s="292"/>
      <c r="B25" s="294"/>
      <c r="C25" s="294"/>
      <c r="D25" s="294"/>
      <c r="E25" s="294"/>
      <c r="F25" s="294"/>
      <c r="G25" s="294"/>
      <c r="H25" s="294"/>
      <c r="I25" s="294"/>
      <c r="J25" s="297"/>
    </row>
    <row r="26" spans="1:10" ht="12.75">
      <c r="A26" s="292"/>
      <c r="B26" s="294"/>
      <c r="C26" s="294"/>
      <c r="D26" s="294"/>
      <c r="E26" s="294"/>
      <c r="F26" s="294"/>
      <c r="G26" s="294"/>
      <c r="H26" s="294"/>
      <c r="I26" s="294"/>
      <c r="J26" s="297"/>
    </row>
    <row r="27" spans="1:10" ht="12.75">
      <c r="A27" s="292"/>
      <c r="B27" s="294"/>
      <c r="C27" s="294"/>
      <c r="D27" s="294"/>
      <c r="E27" s="294"/>
      <c r="F27" s="294"/>
      <c r="G27" s="294"/>
      <c r="H27" s="294"/>
      <c r="I27" s="294"/>
      <c r="J27" s="297"/>
    </row>
    <row r="28" spans="1:10" ht="12.75">
      <c r="A28" s="292"/>
      <c r="B28" s="294"/>
      <c r="C28" s="294"/>
      <c r="D28" s="294"/>
      <c r="E28" s="294"/>
      <c r="F28" s="294"/>
      <c r="G28" s="294"/>
      <c r="H28" s="294"/>
      <c r="I28" s="294"/>
      <c r="J28" s="297"/>
    </row>
    <row r="29" spans="1:10" ht="12.75">
      <c r="A29" s="512" t="s">
        <v>721</v>
      </c>
      <c r="B29" s="511"/>
      <c r="C29" s="511"/>
      <c r="D29" s="511"/>
      <c r="E29" s="511"/>
      <c r="F29" s="511"/>
      <c r="G29" s="511"/>
      <c r="H29" s="511"/>
      <c r="I29" s="511"/>
      <c r="J29" s="513"/>
    </row>
    <row r="30" spans="1:10" ht="12.75">
      <c r="A30" s="292"/>
      <c r="B30" s="294"/>
      <c r="C30" s="294"/>
      <c r="D30" s="294"/>
      <c r="E30" s="294"/>
      <c r="F30" s="294"/>
      <c r="G30" s="294"/>
      <c r="H30" s="294"/>
      <c r="I30" s="294"/>
      <c r="J30" s="297"/>
    </row>
    <row r="31" spans="1:10" ht="12.75">
      <c r="A31" s="292"/>
      <c r="B31" s="302"/>
      <c r="C31" s="294"/>
      <c r="D31" s="294"/>
      <c r="E31" s="294"/>
      <c r="F31" s="294"/>
      <c r="G31" s="294"/>
      <c r="H31" s="294"/>
      <c r="I31" s="294"/>
      <c r="J31" s="297"/>
    </row>
    <row r="32" spans="1:10" ht="12.75">
      <c r="A32" s="292"/>
      <c r="B32" s="294"/>
      <c r="C32" s="294"/>
      <c r="D32" s="294"/>
      <c r="E32" s="294"/>
      <c r="F32" s="294"/>
      <c r="G32" s="294"/>
      <c r="H32" s="294"/>
      <c r="I32" s="294"/>
      <c r="J32" s="297"/>
    </row>
    <row r="33" spans="1:10" ht="12.75">
      <c r="A33" s="292"/>
      <c r="B33" s="12" t="s">
        <v>955</v>
      </c>
      <c r="C33" s="294"/>
      <c r="D33" s="294"/>
      <c r="E33" s="294"/>
      <c r="F33" s="294"/>
      <c r="G33" s="294"/>
      <c r="H33" s="294"/>
      <c r="I33" s="294"/>
      <c r="J33" s="297"/>
    </row>
    <row r="34" spans="1:10" ht="12.75">
      <c r="A34" s="292"/>
      <c r="B34" s="294" t="s">
        <v>25</v>
      </c>
      <c r="C34" s="294"/>
      <c r="D34" s="294"/>
      <c r="E34" s="294"/>
      <c r="F34" s="294"/>
      <c r="G34" s="294"/>
      <c r="H34" s="294"/>
      <c r="I34" s="294"/>
      <c r="J34" s="297"/>
    </row>
    <row r="35" spans="1:10" ht="12.75">
      <c r="A35" s="292"/>
      <c r="B35" s="294"/>
      <c r="C35" s="294"/>
      <c r="D35" s="294"/>
      <c r="E35" s="294"/>
      <c r="F35" s="294"/>
      <c r="G35" s="294"/>
      <c r="H35" s="294"/>
      <c r="I35" s="294"/>
      <c r="J35" s="297"/>
    </row>
    <row r="36" spans="1:10" ht="12.75">
      <c r="A36" s="292"/>
      <c r="B36" s="294"/>
      <c r="C36" s="294"/>
      <c r="D36" s="294"/>
      <c r="E36" s="294"/>
      <c r="F36" s="294"/>
      <c r="G36" s="294"/>
      <c r="H36" s="294"/>
      <c r="I36" s="294"/>
      <c r="J36" s="297"/>
    </row>
    <row r="37" spans="1:10" ht="12.75">
      <c r="A37" s="292"/>
      <c r="B37" s="12" t="s">
        <v>956</v>
      </c>
      <c r="C37" s="294"/>
      <c r="D37" s="294"/>
      <c r="E37" s="294"/>
      <c r="F37" s="294"/>
      <c r="G37" s="294"/>
      <c r="H37" s="294"/>
      <c r="I37" s="294"/>
      <c r="J37" s="297"/>
    </row>
    <row r="38" spans="1:10" ht="12.75">
      <c r="A38" s="292"/>
      <c r="B38" s="294" t="s">
        <v>877</v>
      </c>
      <c r="C38" s="294"/>
      <c r="D38" s="294"/>
      <c r="E38" s="294"/>
      <c r="F38" s="294"/>
      <c r="G38" s="294"/>
      <c r="H38" s="294"/>
      <c r="I38" s="294"/>
      <c r="J38" s="297"/>
    </row>
    <row r="39" spans="1:10" ht="12.75">
      <c r="A39" s="292"/>
      <c r="B39" s="294" t="s">
        <v>878</v>
      </c>
      <c r="C39" s="294"/>
      <c r="D39" s="294"/>
      <c r="E39" s="294"/>
      <c r="F39" s="294"/>
      <c r="G39" s="294"/>
      <c r="H39" s="294"/>
      <c r="I39" s="294"/>
      <c r="J39" s="297"/>
    </row>
    <row r="40" spans="1:10" ht="12.75">
      <c r="A40" s="292"/>
      <c r="B40" s="294"/>
      <c r="C40" s="294"/>
      <c r="D40" s="294"/>
      <c r="E40" s="294"/>
      <c r="F40" s="294"/>
      <c r="G40" s="294"/>
      <c r="H40" s="294"/>
      <c r="I40" s="294"/>
      <c r="J40" s="297"/>
    </row>
    <row r="41" spans="1:10" ht="12.75">
      <c r="A41" s="292"/>
      <c r="B41" s="294"/>
      <c r="C41" s="294"/>
      <c r="D41" s="306"/>
      <c r="E41" s="306"/>
      <c r="F41" s="306"/>
      <c r="G41" s="306"/>
      <c r="H41" s="294"/>
      <c r="I41" s="294"/>
      <c r="J41" s="297"/>
    </row>
    <row r="42" spans="1:10" ht="12.75">
      <c r="A42" s="292"/>
      <c r="B42" s="294"/>
      <c r="C42" s="294"/>
      <c r="D42" s="294"/>
      <c r="E42" s="294"/>
      <c r="F42" s="294"/>
      <c r="G42" s="294"/>
      <c r="H42" s="294"/>
      <c r="I42" s="294"/>
      <c r="J42" s="297"/>
    </row>
    <row r="43" spans="1:10" ht="12.75">
      <c r="A43" s="292"/>
      <c r="B43" s="294"/>
      <c r="C43" s="294"/>
      <c r="D43" s="294"/>
      <c r="E43" s="294"/>
      <c r="F43" s="294"/>
      <c r="G43" s="294"/>
      <c r="H43" s="294"/>
      <c r="I43" s="294"/>
      <c r="J43" s="297"/>
    </row>
    <row r="44" spans="1:10" ht="12.75">
      <c r="A44" s="292"/>
      <c r="B44" s="294"/>
      <c r="C44" s="294"/>
      <c r="D44" s="294"/>
      <c r="E44" s="294"/>
      <c r="F44" s="294"/>
      <c r="G44" s="294"/>
      <c r="H44" s="294"/>
      <c r="I44" s="294"/>
      <c r="J44" s="297"/>
    </row>
    <row r="45" spans="1:10" ht="12.75">
      <c r="A45" s="292"/>
      <c r="B45" s="294"/>
      <c r="C45" s="294"/>
      <c r="D45" s="294"/>
      <c r="E45" s="294"/>
      <c r="F45" s="294"/>
      <c r="G45" s="294"/>
      <c r="H45" s="294"/>
      <c r="I45" s="294"/>
      <c r="J45" s="297"/>
    </row>
    <row r="46" spans="1:10" ht="12.75">
      <c r="A46" s="292"/>
      <c r="B46" s="294"/>
      <c r="C46" s="294"/>
      <c r="D46" s="294"/>
      <c r="E46" s="294"/>
      <c r="F46" s="294"/>
      <c r="G46" s="294"/>
      <c r="H46" s="294"/>
      <c r="I46" s="294"/>
      <c r="J46" s="297"/>
    </row>
    <row r="47" spans="1:10" ht="12.75">
      <c r="A47" s="292"/>
      <c r="B47" s="294"/>
      <c r="C47" s="294"/>
      <c r="D47" s="294"/>
      <c r="E47" s="294"/>
      <c r="F47" s="294"/>
      <c r="G47" s="294"/>
      <c r="H47" s="294"/>
      <c r="I47" s="294"/>
      <c r="J47" s="297"/>
    </row>
    <row r="48" spans="1:10" ht="12.75">
      <c r="A48" s="292"/>
      <c r="B48" s="294"/>
      <c r="C48" s="294"/>
      <c r="D48" s="294"/>
      <c r="E48" s="294"/>
      <c r="F48" s="294"/>
      <c r="G48" s="294"/>
      <c r="H48" s="294"/>
      <c r="I48" s="294"/>
      <c r="J48" s="297"/>
    </row>
    <row r="49" spans="1:10" ht="12.75">
      <c r="A49" s="298"/>
      <c r="B49" s="299"/>
      <c r="C49" s="299"/>
      <c r="D49" s="299"/>
      <c r="E49" s="299"/>
      <c r="F49" s="299"/>
      <c r="G49" s="299"/>
      <c r="H49" s="299"/>
      <c r="I49" s="299"/>
      <c r="J49" s="301"/>
    </row>
    <row r="50" spans="1:10" ht="12.75">
      <c r="A50" s="292" t="s">
        <v>350</v>
      </c>
      <c r="B50" s="294" t="s">
        <v>465</v>
      </c>
      <c r="C50" s="294"/>
      <c r="D50" s="294"/>
      <c r="E50" s="294"/>
      <c r="F50" s="294"/>
      <c r="G50" s="294"/>
      <c r="H50" s="294"/>
      <c r="I50" s="294"/>
      <c r="J50" s="297"/>
    </row>
    <row r="51" spans="1:10" ht="12.75">
      <c r="A51" s="292"/>
      <c r="B51" s="294"/>
      <c r="C51" s="294"/>
      <c r="D51" s="294"/>
      <c r="E51" s="294"/>
      <c r="F51" s="294"/>
      <c r="G51" s="294"/>
      <c r="H51" s="294"/>
      <c r="I51" s="294"/>
      <c r="J51" s="297"/>
    </row>
    <row r="52" spans="1:10" ht="12.75">
      <c r="A52" s="298" t="s">
        <v>349</v>
      </c>
      <c r="B52" s="308">
        <f>'Item 40, 45, 50, pg 14'!B54</f>
        <v>41348</v>
      </c>
      <c r="C52" s="299"/>
      <c r="D52" s="299"/>
      <c r="E52" s="299"/>
      <c r="F52" s="299"/>
      <c r="G52" s="299"/>
      <c r="H52" s="299" t="s">
        <v>554</v>
      </c>
      <c r="I52" s="299"/>
      <c r="J52" s="309">
        <f>'Item 40, 45, 50, pg 14'!J54</f>
        <v>41395</v>
      </c>
    </row>
    <row r="53" spans="1:10" ht="12.75">
      <c r="A53" s="514" t="s">
        <v>319</v>
      </c>
      <c r="B53" s="515"/>
      <c r="C53" s="515"/>
      <c r="D53" s="515"/>
      <c r="E53" s="515"/>
      <c r="F53" s="515"/>
      <c r="G53" s="515"/>
      <c r="H53" s="515"/>
      <c r="I53" s="515"/>
      <c r="J53" s="516"/>
    </row>
    <row r="54" spans="1:10" ht="12.75">
      <c r="A54" s="292"/>
      <c r="B54" s="294"/>
      <c r="C54" s="294"/>
      <c r="D54" s="294"/>
      <c r="E54" s="294"/>
      <c r="F54" s="294"/>
      <c r="G54" s="294"/>
      <c r="H54" s="294"/>
      <c r="I54" s="294"/>
      <c r="J54" s="297"/>
    </row>
    <row r="55" spans="1:10" ht="12.75">
      <c r="A55" s="292" t="s">
        <v>348</v>
      </c>
      <c r="B55" s="294"/>
      <c r="C55" s="294"/>
      <c r="D55" s="294"/>
      <c r="E55" s="294"/>
      <c r="F55" s="294"/>
      <c r="G55" s="294"/>
      <c r="H55" s="294"/>
      <c r="I55" s="294"/>
      <c r="J55" s="297"/>
    </row>
    <row r="56" spans="1:10" ht="12.75">
      <c r="A56" s="298"/>
      <c r="B56" s="299"/>
      <c r="C56" s="299"/>
      <c r="D56" s="299"/>
      <c r="E56" s="299"/>
      <c r="F56" s="299"/>
      <c r="G56" s="299"/>
      <c r="H56" s="299"/>
      <c r="I56" s="299"/>
      <c r="J56" s="301"/>
    </row>
  </sheetData>
  <sheetProtection/>
  <mergeCells count="4">
    <mergeCell ref="H2:I2"/>
    <mergeCell ref="A7:J7"/>
    <mergeCell ref="A29:J29"/>
    <mergeCell ref="A53:J53"/>
  </mergeCells>
  <printOptions/>
  <pageMargins left="0.75" right="0.75" top="1" bottom="1" header="0.5" footer="0.5"/>
  <pageSetup horizontalDpi="300" verticalDpi="300" orientation="portrait" scale="85" r:id="rId1"/>
</worksheet>
</file>

<file path=xl/worksheets/sheet17.xml><?xml version="1.0" encoding="utf-8"?>
<worksheet xmlns="http://schemas.openxmlformats.org/spreadsheetml/2006/main" xmlns:r="http://schemas.openxmlformats.org/officeDocument/2006/relationships">
  <sheetPr>
    <pageSetUpPr fitToPage="1"/>
  </sheetPr>
  <dimension ref="A1:J58"/>
  <sheetViews>
    <sheetView view="pageBreakPreview" zoomScale="60" zoomScalePageLayoutView="0" workbookViewId="0" topLeftCell="A1">
      <selection activeCell="L53" sqref="L53"/>
    </sheetView>
  </sheetViews>
  <sheetFormatPr defaultColWidth="9.140625" defaultRowHeight="12.75"/>
  <cols>
    <col min="1" max="1" width="10.28125" style="0" customWidth="1"/>
    <col min="2" max="2" width="18.28125" style="0" customWidth="1"/>
    <col min="9" max="9" width="7.7109375" style="0" customWidth="1"/>
    <col min="10" max="10" width="12.57421875" style="0" bestFit="1" customWidth="1"/>
  </cols>
  <sheetData>
    <row r="1" spans="1:10" ht="12.75">
      <c r="A1" s="1"/>
      <c r="B1" s="2"/>
      <c r="C1" s="2"/>
      <c r="D1" s="2"/>
      <c r="E1" s="2"/>
      <c r="F1" s="2"/>
      <c r="G1" s="2"/>
      <c r="H1" s="2"/>
      <c r="I1" s="2"/>
      <c r="J1" s="3"/>
    </row>
    <row r="2" spans="1:10" ht="12.75">
      <c r="A2" s="4" t="s">
        <v>344</v>
      </c>
      <c r="B2" s="218">
        <v>26</v>
      </c>
      <c r="C2" s="5"/>
      <c r="D2" s="5"/>
      <c r="E2" s="5"/>
      <c r="F2" s="5"/>
      <c r="G2" s="83">
        <v>0</v>
      </c>
      <c r="H2" s="446" t="s">
        <v>345</v>
      </c>
      <c r="I2" s="446"/>
      <c r="J2" s="46">
        <v>16</v>
      </c>
    </row>
    <row r="3" spans="1:10" ht="12.75">
      <c r="A3" s="4"/>
      <c r="B3" s="5"/>
      <c r="C3" s="5"/>
      <c r="D3" s="5"/>
      <c r="E3" s="5"/>
      <c r="F3" s="5"/>
      <c r="G3" s="5"/>
      <c r="H3" s="5"/>
      <c r="I3" s="5"/>
      <c r="J3" s="6"/>
    </row>
    <row r="4" spans="1:10" ht="12.75">
      <c r="A4" s="4" t="s">
        <v>346</v>
      </c>
      <c r="B4" s="5"/>
      <c r="C4" s="408" t="s">
        <v>952</v>
      </c>
      <c r="D4" s="5"/>
      <c r="E4" s="5"/>
      <c r="F4" s="5"/>
      <c r="G4" s="5"/>
      <c r="H4" s="5"/>
      <c r="I4" s="5"/>
      <c r="J4" s="6"/>
    </row>
    <row r="5" spans="1:10" ht="12.75">
      <c r="A5" s="7" t="s">
        <v>347</v>
      </c>
      <c r="B5" s="8"/>
      <c r="C5" s="8"/>
      <c r="D5" s="8"/>
      <c r="E5" s="8"/>
      <c r="F5" s="8"/>
      <c r="G5" s="8"/>
      <c r="H5" s="8"/>
      <c r="I5" s="8"/>
      <c r="J5" s="9"/>
    </row>
    <row r="6" spans="1:10" ht="12.75">
      <c r="A6" s="4"/>
      <c r="B6" s="5"/>
      <c r="C6" s="5"/>
      <c r="D6" s="5"/>
      <c r="E6" s="5"/>
      <c r="F6" s="5"/>
      <c r="G6" s="5"/>
      <c r="H6" s="5"/>
      <c r="I6" s="5"/>
      <c r="J6" s="6"/>
    </row>
    <row r="7" spans="1:10" ht="12.75">
      <c r="A7" s="517" t="s">
        <v>722</v>
      </c>
      <c r="B7" s="518"/>
      <c r="C7" s="518"/>
      <c r="D7" s="518"/>
      <c r="E7" s="518"/>
      <c r="F7" s="518"/>
      <c r="G7" s="518"/>
      <c r="H7" s="518"/>
      <c r="I7" s="518"/>
      <c r="J7" s="519"/>
    </row>
    <row r="8" spans="1:10" ht="12.75">
      <c r="A8" s="4"/>
      <c r="B8" s="5"/>
      <c r="C8" s="5"/>
      <c r="D8" s="5"/>
      <c r="E8" s="5"/>
      <c r="F8" s="5"/>
      <c r="G8" s="5"/>
      <c r="H8" s="5"/>
      <c r="I8" s="5"/>
      <c r="J8" s="6"/>
    </row>
    <row r="9" spans="1:10" ht="12.75">
      <c r="A9" s="10" t="s">
        <v>724</v>
      </c>
      <c r="B9" s="5"/>
      <c r="C9" s="5"/>
      <c r="D9" s="5"/>
      <c r="E9" s="5"/>
      <c r="F9" s="5"/>
      <c r="G9" s="5"/>
      <c r="H9" s="5"/>
      <c r="I9" s="5"/>
      <c r="J9" s="6"/>
    </row>
    <row r="10" spans="1:10" ht="12.75">
      <c r="A10" s="4" t="s">
        <v>723</v>
      </c>
      <c r="B10" s="5"/>
      <c r="C10" s="5"/>
      <c r="D10" s="5"/>
      <c r="E10" s="5"/>
      <c r="F10" s="5"/>
      <c r="G10" s="5"/>
      <c r="H10" s="5"/>
      <c r="I10" s="5"/>
      <c r="J10" s="6"/>
    </row>
    <row r="11" spans="1:10" ht="12.75">
      <c r="A11" s="4"/>
      <c r="B11" s="14"/>
      <c r="C11" s="5"/>
      <c r="D11" s="5"/>
      <c r="E11" s="5"/>
      <c r="F11" s="5"/>
      <c r="G11" s="5"/>
      <c r="H11" s="5"/>
      <c r="I11" s="5"/>
      <c r="J11" s="6"/>
    </row>
    <row r="12" spans="1:10" ht="12.75">
      <c r="A12" s="4"/>
      <c r="B12" s="5" t="s">
        <v>725</v>
      </c>
      <c r="C12" s="5"/>
      <c r="D12" s="5"/>
      <c r="E12" s="5"/>
      <c r="F12" s="5"/>
      <c r="G12" s="5"/>
      <c r="H12" s="5"/>
      <c r="I12" s="5"/>
      <c r="J12" s="6"/>
    </row>
    <row r="13" spans="1:10" ht="12.75">
      <c r="A13" s="4"/>
      <c r="B13" s="43" t="s">
        <v>727</v>
      </c>
      <c r="C13" s="13"/>
      <c r="D13" s="5"/>
      <c r="E13" s="36"/>
      <c r="F13" s="13"/>
      <c r="G13" s="5"/>
      <c r="H13" s="36"/>
      <c r="I13" s="13"/>
      <c r="J13" s="6"/>
    </row>
    <row r="14" spans="1:10" ht="12.75">
      <c r="A14" s="4"/>
      <c r="B14" s="40" t="s">
        <v>726</v>
      </c>
      <c r="C14" s="13"/>
      <c r="D14" s="5"/>
      <c r="E14" s="36"/>
      <c r="F14" s="13"/>
      <c r="G14" s="5"/>
      <c r="H14" s="36"/>
      <c r="I14" s="13"/>
      <c r="J14" s="6"/>
    </row>
    <row r="15" spans="1:10" ht="12.75">
      <c r="A15" s="4"/>
      <c r="B15" s="5"/>
      <c r="C15" s="5"/>
      <c r="D15" s="5"/>
      <c r="E15" s="5"/>
      <c r="F15" s="5"/>
      <c r="G15" s="5"/>
      <c r="H15" s="5"/>
      <c r="I15" s="5"/>
      <c r="J15" s="6"/>
    </row>
    <row r="16" spans="1:10" ht="12.75">
      <c r="A16" s="4"/>
      <c r="B16" s="5"/>
      <c r="C16" s="5"/>
      <c r="D16" s="196" t="s">
        <v>957</v>
      </c>
      <c r="E16" s="5"/>
      <c r="F16" s="5"/>
      <c r="G16" s="5"/>
      <c r="H16" s="5"/>
      <c r="I16" s="5"/>
      <c r="J16" s="6"/>
    </row>
    <row r="17" spans="1:10" ht="12.75">
      <c r="A17" s="4"/>
      <c r="B17" s="5"/>
      <c r="C17" s="5"/>
      <c r="D17" s="5"/>
      <c r="E17" s="5"/>
      <c r="F17" s="5"/>
      <c r="G17" s="5"/>
      <c r="H17" s="5"/>
      <c r="I17" s="5"/>
      <c r="J17" s="6"/>
    </row>
    <row r="18" spans="1:10" ht="12.75">
      <c r="A18" s="73" t="s">
        <v>729</v>
      </c>
      <c r="B18" s="74"/>
      <c r="C18" s="74"/>
      <c r="D18" s="74"/>
      <c r="E18" s="74"/>
      <c r="F18" s="74"/>
      <c r="G18" s="74"/>
      <c r="H18" s="74"/>
      <c r="I18" s="74"/>
      <c r="J18" s="75"/>
    </row>
    <row r="19" spans="1:10" ht="12.75">
      <c r="A19" s="4"/>
      <c r="B19" s="5"/>
      <c r="C19" s="5"/>
      <c r="D19" s="5"/>
      <c r="E19" s="5"/>
      <c r="F19" s="5"/>
      <c r="G19" s="5"/>
      <c r="H19" s="5"/>
      <c r="I19" s="5"/>
      <c r="J19" s="6"/>
    </row>
    <row r="20" spans="1:10" ht="12.75">
      <c r="A20" s="476" t="s">
        <v>730</v>
      </c>
      <c r="B20" s="477"/>
      <c r="C20" s="477"/>
      <c r="D20" s="477"/>
      <c r="E20" s="477"/>
      <c r="F20" s="477"/>
      <c r="G20" s="477"/>
      <c r="H20" s="477"/>
      <c r="I20" s="477"/>
      <c r="J20" s="498"/>
    </row>
    <row r="21" spans="1:10" ht="12.75">
      <c r="A21" s="4"/>
      <c r="B21" s="5"/>
      <c r="C21" s="5"/>
      <c r="D21" s="5"/>
      <c r="E21" s="5"/>
      <c r="F21" s="5"/>
      <c r="G21" s="5"/>
      <c r="H21" s="5"/>
      <c r="I21" s="5"/>
      <c r="J21" s="6"/>
    </row>
    <row r="22" spans="1:10" ht="12.75">
      <c r="A22" s="50" t="s">
        <v>731</v>
      </c>
      <c r="B22" s="5"/>
      <c r="C22" s="5"/>
      <c r="D22" s="5"/>
      <c r="E22" s="5"/>
      <c r="F22" s="5"/>
      <c r="G22" s="5"/>
      <c r="H22" s="5"/>
      <c r="I22" s="5"/>
      <c r="J22" s="6"/>
    </row>
    <row r="23" spans="1:10" ht="12.75">
      <c r="A23" s="50" t="s">
        <v>732</v>
      </c>
      <c r="B23" s="5"/>
      <c r="C23" s="5"/>
      <c r="D23" s="5"/>
      <c r="E23" s="5"/>
      <c r="F23" s="5"/>
      <c r="G23" s="5"/>
      <c r="H23" s="5"/>
      <c r="I23" s="5"/>
      <c r="J23" s="6"/>
    </row>
    <row r="24" spans="1:10" ht="12.75">
      <c r="A24" s="4"/>
      <c r="B24" s="5"/>
      <c r="C24" s="5"/>
      <c r="D24" s="5"/>
      <c r="E24" s="5"/>
      <c r="F24" s="5"/>
      <c r="G24" s="5"/>
      <c r="H24" s="5"/>
      <c r="I24" s="5"/>
      <c r="J24" s="6"/>
    </row>
    <row r="25" spans="1:10" ht="12.75">
      <c r="A25" s="4"/>
      <c r="B25" s="5" t="s">
        <v>780</v>
      </c>
      <c r="C25" s="5"/>
      <c r="D25" s="5"/>
      <c r="E25" s="5" t="s">
        <v>242</v>
      </c>
      <c r="F25" s="5"/>
      <c r="G25" s="5"/>
      <c r="H25" s="5"/>
      <c r="I25" s="5"/>
      <c r="J25" s="6"/>
    </row>
    <row r="26" spans="1:10" ht="12.75">
      <c r="A26" s="4"/>
      <c r="B26" s="5" t="s">
        <v>879</v>
      </c>
      <c r="C26" s="5"/>
      <c r="D26" s="5"/>
      <c r="E26" s="5" t="s">
        <v>243</v>
      </c>
      <c r="F26" s="5"/>
      <c r="G26" s="5"/>
      <c r="H26" s="5"/>
      <c r="I26" s="5"/>
      <c r="J26" s="6"/>
    </row>
    <row r="27" spans="1:10" ht="12.75">
      <c r="A27" s="4"/>
      <c r="B27" s="5" t="s">
        <v>241</v>
      </c>
      <c r="C27" s="5"/>
      <c r="D27" s="5"/>
      <c r="E27" s="5" t="s">
        <v>244</v>
      </c>
      <c r="F27" s="5"/>
      <c r="G27" s="5"/>
      <c r="H27" s="5"/>
      <c r="I27" s="5"/>
      <c r="J27" s="6"/>
    </row>
    <row r="28" spans="1:10" ht="12.75">
      <c r="A28" s="4"/>
      <c r="B28" s="5" t="s">
        <v>781</v>
      </c>
      <c r="C28" s="5"/>
      <c r="D28" s="5"/>
      <c r="E28" s="5" t="s">
        <v>782</v>
      </c>
      <c r="F28" s="5"/>
      <c r="G28" s="5"/>
      <c r="H28" s="5"/>
      <c r="I28" s="5"/>
      <c r="J28" s="6"/>
    </row>
    <row r="29" spans="1:10" ht="12.75">
      <c r="A29" s="4"/>
      <c r="B29" s="5"/>
      <c r="C29" s="5"/>
      <c r="D29" s="5"/>
      <c r="E29" s="5"/>
      <c r="F29" s="5"/>
      <c r="G29" s="5"/>
      <c r="H29" s="5"/>
      <c r="I29" s="5"/>
      <c r="J29" s="6"/>
    </row>
    <row r="30" spans="1:10" ht="12.75">
      <c r="A30" s="4"/>
      <c r="B30" s="5" t="s">
        <v>246</v>
      </c>
      <c r="C30" s="5"/>
      <c r="D30" s="5"/>
      <c r="E30" s="5"/>
      <c r="F30" s="5"/>
      <c r="G30" s="5"/>
      <c r="H30" s="5"/>
      <c r="I30" s="5"/>
      <c r="J30" s="6"/>
    </row>
    <row r="31" spans="1:10" ht="12.75">
      <c r="A31" s="4"/>
      <c r="B31" s="5" t="s">
        <v>245</v>
      </c>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77" t="s">
        <v>733</v>
      </c>
      <c r="B34" s="37"/>
      <c r="C34" s="37"/>
      <c r="D34" s="37"/>
      <c r="E34" s="37"/>
      <c r="F34" s="37"/>
      <c r="G34" s="37"/>
      <c r="H34" s="37"/>
      <c r="I34" s="37"/>
      <c r="J34" s="47"/>
    </row>
    <row r="35" spans="1:10" ht="12.75">
      <c r="A35" s="50" t="s">
        <v>734</v>
      </c>
      <c r="B35" s="5"/>
      <c r="C35" s="5"/>
      <c r="D35" s="5"/>
      <c r="E35" s="5"/>
      <c r="F35" s="5"/>
      <c r="G35" s="5"/>
      <c r="H35" s="5"/>
      <c r="I35" s="5"/>
      <c r="J35" s="6"/>
    </row>
    <row r="36" spans="1:10" ht="12.75">
      <c r="A36" s="76"/>
      <c r="B36" s="5"/>
      <c r="C36" s="5"/>
      <c r="D36" s="5"/>
      <c r="E36" s="5"/>
      <c r="F36" s="5"/>
      <c r="G36" s="5"/>
      <c r="H36" s="5"/>
      <c r="I36" s="5"/>
      <c r="J36" s="6"/>
    </row>
    <row r="37" spans="1:10" ht="12.75">
      <c r="A37" s="50" t="s">
        <v>658</v>
      </c>
      <c r="B37" s="5"/>
      <c r="C37" s="5"/>
      <c r="D37" s="5"/>
      <c r="E37" s="5"/>
      <c r="F37" s="5"/>
      <c r="G37" s="5"/>
      <c r="H37" s="5"/>
      <c r="I37" s="5"/>
      <c r="J37" s="6"/>
    </row>
    <row r="38" spans="1:10" ht="12.75">
      <c r="A38" s="50" t="s">
        <v>735</v>
      </c>
      <c r="B38" s="5"/>
      <c r="C38" s="5"/>
      <c r="D38" s="5"/>
      <c r="E38" s="5"/>
      <c r="F38" s="5"/>
      <c r="G38" s="5"/>
      <c r="H38" s="5"/>
      <c r="I38" s="5"/>
      <c r="J38" s="6"/>
    </row>
    <row r="39" spans="1:10" ht="12.75">
      <c r="A39" s="50"/>
      <c r="B39" s="5"/>
      <c r="C39" s="5"/>
      <c r="D39" s="5"/>
      <c r="E39" s="5"/>
      <c r="F39" s="5"/>
      <c r="G39" s="5"/>
      <c r="H39" s="5"/>
      <c r="I39" s="5"/>
      <c r="J39" s="6"/>
    </row>
    <row r="40" spans="1:10" ht="12.75">
      <c r="A40" s="4"/>
      <c r="B40" s="5"/>
      <c r="C40" s="5"/>
      <c r="D40" s="5"/>
      <c r="E40" s="5"/>
      <c r="F40" s="5"/>
      <c r="G40" s="5"/>
      <c r="H40" s="5"/>
      <c r="I40" s="5"/>
      <c r="J40" s="6"/>
    </row>
    <row r="41" spans="1:10" ht="12.75">
      <c r="A41" s="4"/>
      <c r="B41" s="5"/>
      <c r="C41" s="5" t="s">
        <v>736</v>
      </c>
      <c r="D41" s="5"/>
      <c r="E41" s="236">
        <v>80.46</v>
      </c>
      <c r="F41" s="5" t="s">
        <v>958</v>
      </c>
      <c r="G41" s="5"/>
      <c r="H41" s="5"/>
      <c r="I41" s="5"/>
      <c r="J41" s="6"/>
    </row>
    <row r="42" spans="1:10" ht="12.75">
      <c r="A42" s="4"/>
      <c r="B42" s="5"/>
      <c r="C42" s="5" t="s">
        <v>740</v>
      </c>
      <c r="D42" s="5"/>
      <c r="E42" s="236">
        <f>E41</f>
        <v>80.46</v>
      </c>
      <c r="F42" s="5" t="s">
        <v>958</v>
      </c>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350</v>
      </c>
      <c r="B52" s="5" t="s">
        <v>465</v>
      </c>
      <c r="C52" s="5"/>
      <c r="D52" s="5"/>
      <c r="E52" s="5"/>
      <c r="F52" s="5"/>
      <c r="G52" s="5"/>
      <c r="H52" s="5"/>
      <c r="I52" s="5"/>
      <c r="J52" s="6"/>
    </row>
    <row r="53" spans="1:10" ht="12.75">
      <c r="A53" s="4"/>
      <c r="B53" s="5"/>
      <c r="C53" s="5"/>
      <c r="D53" s="5"/>
      <c r="E53" s="5"/>
      <c r="F53" s="5"/>
      <c r="G53" s="5"/>
      <c r="H53" s="5"/>
      <c r="I53" s="5"/>
      <c r="J53" s="6"/>
    </row>
    <row r="54" spans="1:10" ht="12.75">
      <c r="A54" s="7" t="s">
        <v>349</v>
      </c>
      <c r="B54" s="198">
        <f>'Item 51,52, pg 15'!B52</f>
        <v>41348</v>
      </c>
      <c r="C54" s="8"/>
      <c r="D54" s="8"/>
      <c r="E54" s="8"/>
      <c r="F54" s="8"/>
      <c r="G54" s="8"/>
      <c r="H54" s="8" t="s">
        <v>555</v>
      </c>
      <c r="I54" s="8"/>
      <c r="J54" s="197">
        <f>'Item 51,52, pg 15'!J52</f>
        <v>41395</v>
      </c>
    </row>
    <row r="55" spans="1:10" ht="12.75">
      <c r="A55" s="473" t="s">
        <v>319</v>
      </c>
      <c r="B55" s="474"/>
      <c r="C55" s="474"/>
      <c r="D55" s="474"/>
      <c r="E55" s="474"/>
      <c r="F55" s="474"/>
      <c r="G55" s="474"/>
      <c r="H55" s="474"/>
      <c r="I55" s="474"/>
      <c r="J55" s="475"/>
    </row>
    <row r="56" spans="1:10" ht="12.75">
      <c r="A56" s="4"/>
      <c r="B56" s="5"/>
      <c r="C56" s="5"/>
      <c r="D56" s="5"/>
      <c r="E56" s="5"/>
      <c r="F56" s="5"/>
      <c r="G56" s="5"/>
      <c r="H56" s="5"/>
      <c r="I56" s="5"/>
      <c r="J56" s="6"/>
    </row>
    <row r="57" spans="1:10" ht="12.75">
      <c r="A57" s="4" t="s">
        <v>348</v>
      </c>
      <c r="B57" s="5"/>
      <c r="C57" s="5"/>
      <c r="D57" s="5"/>
      <c r="E57" s="5"/>
      <c r="F57" s="5"/>
      <c r="G57" s="5"/>
      <c r="H57" s="5"/>
      <c r="I57" s="5"/>
      <c r="J57" s="6"/>
    </row>
    <row r="58" spans="1:10" ht="12.75">
      <c r="A58" s="7"/>
      <c r="B58" s="8"/>
      <c r="C58" s="8"/>
      <c r="D58" s="8"/>
      <c r="E58" s="8"/>
      <c r="F58" s="8"/>
      <c r="G58" s="8"/>
      <c r="H58" s="8"/>
      <c r="I58" s="8"/>
      <c r="J58" s="9"/>
    </row>
  </sheetData>
  <sheetProtection/>
  <mergeCells count="4">
    <mergeCell ref="H2:I2"/>
    <mergeCell ref="A7:J7"/>
    <mergeCell ref="A20:J20"/>
    <mergeCell ref="A55:J55"/>
  </mergeCells>
  <printOptions horizontalCentered="1" verticalCentered="1"/>
  <pageMargins left="0.5" right="0.5" top="0.5" bottom="0.5" header="0.5" footer="0.5"/>
  <pageSetup fitToHeight="1" fitToWidth="1" horizontalDpi="600" verticalDpi="600" orientation="portrait" scale="94" r:id="rId1"/>
</worksheet>
</file>

<file path=xl/worksheets/sheet18.xml><?xml version="1.0" encoding="utf-8"?>
<worksheet xmlns="http://schemas.openxmlformats.org/spreadsheetml/2006/main" xmlns:r="http://schemas.openxmlformats.org/officeDocument/2006/relationships">
  <sheetPr>
    <pageSetUpPr fitToPage="1"/>
  </sheetPr>
  <dimension ref="A1:J53"/>
  <sheetViews>
    <sheetView view="pageBreakPreview" zoomScale="60" zoomScalePageLayoutView="0" workbookViewId="0" topLeftCell="A1">
      <selection activeCell="J24" sqref="J24"/>
    </sheetView>
  </sheetViews>
  <sheetFormatPr defaultColWidth="9.140625" defaultRowHeight="12.75"/>
  <cols>
    <col min="1" max="1" width="10.00390625" style="0" customWidth="1"/>
    <col min="2" max="2" width="18.28125" style="0" customWidth="1"/>
    <col min="7" max="7" width="7.00390625" style="0" customWidth="1"/>
    <col min="9" max="9" width="7.7109375" style="0" customWidth="1"/>
    <col min="10" max="10" width="19.140625" style="0" customWidth="1"/>
  </cols>
  <sheetData>
    <row r="1" spans="1:10" ht="12.75">
      <c r="A1" s="1"/>
      <c r="B1" s="2"/>
      <c r="C1" s="2"/>
      <c r="D1" s="2"/>
      <c r="E1" s="2"/>
      <c r="F1" s="2"/>
      <c r="G1" s="2"/>
      <c r="H1" s="2"/>
      <c r="I1" s="2"/>
      <c r="J1" s="3"/>
    </row>
    <row r="2" spans="1:10" ht="12.75">
      <c r="A2" s="4" t="s">
        <v>344</v>
      </c>
      <c r="B2" s="218">
        <v>26</v>
      </c>
      <c r="C2" s="5"/>
      <c r="D2" s="5" t="str">
        <f>'[2]Check Sheet'!$C$2</f>
        <v> </v>
      </c>
      <c r="E2" s="5"/>
      <c r="F2" s="5"/>
      <c r="G2" s="83">
        <v>0</v>
      </c>
      <c r="H2" s="446" t="s">
        <v>345</v>
      </c>
      <c r="I2" s="446"/>
      <c r="J2" s="46">
        <v>17</v>
      </c>
    </row>
    <row r="3" spans="1:10" ht="12.75">
      <c r="A3" s="4"/>
      <c r="B3" s="5"/>
      <c r="C3" s="5"/>
      <c r="D3" s="5"/>
      <c r="E3" s="5"/>
      <c r="F3" s="5"/>
      <c r="G3" s="5"/>
      <c r="H3" s="5"/>
      <c r="I3" s="5"/>
      <c r="J3" s="6"/>
    </row>
    <row r="4" spans="1:10" ht="12.75">
      <c r="A4" s="4" t="s">
        <v>346</v>
      </c>
      <c r="B4" s="5"/>
      <c r="C4" s="408" t="s">
        <v>952</v>
      </c>
      <c r="D4" s="5"/>
      <c r="E4" s="5"/>
      <c r="F4" s="5"/>
      <c r="G4" s="5"/>
      <c r="H4" s="5"/>
      <c r="I4" s="5"/>
      <c r="J4" s="6"/>
    </row>
    <row r="5" spans="1:10" ht="12.75">
      <c r="A5" s="7" t="s">
        <v>347</v>
      </c>
      <c r="B5" s="8"/>
      <c r="C5" s="8"/>
      <c r="D5" s="8"/>
      <c r="E5" s="8"/>
      <c r="F5" s="8"/>
      <c r="G5" s="8"/>
      <c r="H5" s="8"/>
      <c r="I5" s="8"/>
      <c r="J5" s="9"/>
    </row>
    <row r="6" spans="1:10" ht="12.75">
      <c r="A6" s="4"/>
      <c r="B6" s="5"/>
      <c r="C6" s="5"/>
      <c r="D6" s="5"/>
      <c r="E6" s="5"/>
      <c r="F6" s="5"/>
      <c r="G6" s="5"/>
      <c r="H6" s="5"/>
      <c r="I6" s="5"/>
      <c r="J6" s="6"/>
    </row>
    <row r="7" spans="1:10" ht="12.75">
      <c r="A7" s="476" t="s">
        <v>741</v>
      </c>
      <c r="B7" s="518"/>
      <c r="C7" s="518"/>
      <c r="D7" s="518"/>
      <c r="E7" s="518"/>
      <c r="F7" s="518"/>
      <c r="G7" s="518"/>
      <c r="H7" s="518"/>
      <c r="I7" s="518"/>
      <c r="J7" s="519"/>
    </row>
    <row r="8" spans="1:10" ht="12.75">
      <c r="A8" s="4"/>
      <c r="B8" s="5"/>
      <c r="C8" s="5"/>
      <c r="D8" s="5"/>
      <c r="E8" s="5"/>
      <c r="F8" s="5"/>
      <c r="G8" s="5"/>
      <c r="H8" s="5"/>
      <c r="I8" s="5"/>
      <c r="J8" s="6"/>
    </row>
    <row r="9" spans="1:10" ht="12.75">
      <c r="A9" s="4" t="s">
        <v>742</v>
      </c>
      <c r="B9" s="5"/>
      <c r="C9" s="5"/>
      <c r="D9" s="5"/>
      <c r="E9" s="5"/>
      <c r="F9" s="5"/>
      <c r="G9" s="5"/>
      <c r="H9" s="5"/>
      <c r="I9" s="5"/>
      <c r="J9" s="6"/>
    </row>
    <row r="10" spans="1:10" ht="12.75">
      <c r="A10" s="50" t="s">
        <v>743</v>
      </c>
      <c r="B10" s="5"/>
      <c r="C10" s="5"/>
      <c r="D10" s="5"/>
      <c r="E10" s="5"/>
      <c r="F10" s="5"/>
      <c r="G10" s="5"/>
      <c r="H10" s="5"/>
      <c r="I10" s="5"/>
      <c r="J10" s="6"/>
    </row>
    <row r="11" spans="1:10" ht="12.75">
      <c r="A11" s="4" t="s">
        <v>744</v>
      </c>
      <c r="B11" s="14"/>
      <c r="C11" s="5"/>
      <c r="D11" s="5"/>
      <c r="E11" s="5"/>
      <c r="F11" s="5"/>
      <c r="G11" s="5"/>
      <c r="H11" s="5"/>
      <c r="I11" s="5"/>
      <c r="J11" s="6"/>
    </row>
    <row r="12" spans="1:10" ht="12.75">
      <c r="A12" s="4"/>
      <c r="B12" s="5"/>
      <c r="C12" s="5"/>
      <c r="D12" s="5"/>
      <c r="E12" s="5"/>
      <c r="F12" s="5"/>
      <c r="G12" s="5"/>
      <c r="H12" s="5"/>
      <c r="I12" s="5"/>
      <c r="J12" s="6"/>
    </row>
    <row r="13" spans="1:10" ht="12.75">
      <c r="A13" s="4"/>
      <c r="B13" s="36"/>
      <c r="C13" s="13"/>
      <c r="D13" s="78" t="s">
        <v>745</v>
      </c>
      <c r="E13" s="36"/>
      <c r="F13" s="79" t="s">
        <v>746</v>
      </c>
      <c r="G13" s="5"/>
      <c r="H13" s="36"/>
      <c r="I13" s="13"/>
      <c r="J13" s="6"/>
    </row>
    <row r="14" spans="1:10" ht="18" customHeight="1">
      <c r="A14" s="4"/>
      <c r="B14" s="36"/>
      <c r="C14" s="13"/>
      <c r="D14" s="15" t="s">
        <v>748</v>
      </c>
      <c r="E14" s="36" t="s">
        <v>755</v>
      </c>
      <c r="F14" s="168">
        <v>8.53</v>
      </c>
      <c r="G14" s="101" t="s">
        <v>958</v>
      </c>
      <c r="H14" s="36"/>
      <c r="I14" s="13"/>
      <c r="J14" s="6"/>
    </row>
    <row r="15" spans="1:10" ht="18" customHeight="1">
      <c r="A15" s="4"/>
      <c r="B15" s="5"/>
      <c r="C15" s="5"/>
      <c r="D15" s="15" t="s">
        <v>749</v>
      </c>
      <c r="E15" s="36" t="s">
        <v>755</v>
      </c>
      <c r="F15" s="151">
        <v>16.03</v>
      </c>
      <c r="G15" s="101" t="s">
        <v>958</v>
      </c>
      <c r="H15" s="5"/>
      <c r="I15" s="5"/>
      <c r="J15" s="6"/>
    </row>
    <row r="16" spans="1:10" ht="18" customHeight="1">
      <c r="A16" s="4"/>
      <c r="B16" s="5"/>
      <c r="C16" s="5"/>
      <c r="D16" s="15" t="s">
        <v>750</v>
      </c>
      <c r="E16" s="36" t="s">
        <v>755</v>
      </c>
      <c r="F16" s="151">
        <v>16.03</v>
      </c>
      <c r="G16" s="101" t="s">
        <v>958</v>
      </c>
      <c r="H16" s="5"/>
      <c r="I16" s="5"/>
      <c r="J16" s="6"/>
    </row>
    <row r="17" spans="1:10" ht="18" customHeight="1">
      <c r="A17" s="4"/>
      <c r="B17" s="5"/>
      <c r="C17" s="5"/>
      <c r="D17" s="15" t="s">
        <v>751</v>
      </c>
      <c r="E17" s="36" t="s">
        <v>755</v>
      </c>
      <c r="F17" s="151">
        <v>16.03</v>
      </c>
      <c r="G17" s="101" t="s">
        <v>958</v>
      </c>
      <c r="H17" s="5"/>
      <c r="I17" s="5"/>
      <c r="J17" s="6"/>
    </row>
    <row r="18" spans="1:10" ht="18" customHeight="1">
      <c r="A18" s="38"/>
      <c r="B18" s="37"/>
      <c r="C18" s="37"/>
      <c r="D18" s="15" t="s">
        <v>752</v>
      </c>
      <c r="E18" s="36" t="s">
        <v>755</v>
      </c>
      <c r="F18" s="134">
        <v>102.3</v>
      </c>
      <c r="G18" s="101" t="s">
        <v>958</v>
      </c>
      <c r="H18" s="37"/>
      <c r="I18" s="37"/>
      <c r="J18" s="47"/>
    </row>
    <row r="19" spans="1:10" ht="18" customHeight="1">
      <c r="A19" s="4"/>
      <c r="B19" s="5"/>
      <c r="C19" s="5"/>
      <c r="D19" s="15" t="s">
        <v>753</v>
      </c>
      <c r="E19" s="36" t="s">
        <v>755</v>
      </c>
      <c r="F19" s="134">
        <v>15.93</v>
      </c>
      <c r="G19" s="101" t="s">
        <v>958</v>
      </c>
      <c r="H19" s="5"/>
      <c r="I19" s="5"/>
      <c r="J19" s="6"/>
    </row>
    <row r="20" spans="1:10" ht="18" customHeight="1">
      <c r="A20" s="4"/>
      <c r="B20" s="5"/>
      <c r="C20" s="42"/>
      <c r="D20" s="15" t="s">
        <v>880</v>
      </c>
      <c r="E20" s="36" t="s">
        <v>755</v>
      </c>
      <c r="F20" s="151">
        <v>12.95</v>
      </c>
      <c r="G20" s="101" t="s">
        <v>958</v>
      </c>
      <c r="H20" s="5"/>
      <c r="I20" s="5"/>
      <c r="J20" s="6"/>
    </row>
    <row r="21" spans="1:10" ht="18" customHeight="1">
      <c r="A21" s="4"/>
      <c r="B21" s="5"/>
      <c r="C21" s="42"/>
      <c r="D21" s="15" t="s">
        <v>881</v>
      </c>
      <c r="E21" s="36" t="s">
        <v>755</v>
      </c>
      <c r="F21" s="151">
        <v>10.75</v>
      </c>
      <c r="G21" s="101" t="s">
        <v>958</v>
      </c>
      <c r="H21" s="5"/>
      <c r="I21" s="5"/>
      <c r="J21" s="6"/>
    </row>
    <row r="22" spans="1:10" ht="18" customHeight="1">
      <c r="A22" s="4"/>
      <c r="B22" s="5"/>
      <c r="C22" s="5"/>
      <c r="D22" s="15" t="s">
        <v>882</v>
      </c>
      <c r="E22" s="36" t="s">
        <v>755</v>
      </c>
      <c r="F22" s="134">
        <v>38.83</v>
      </c>
      <c r="G22" s="101" t="s">
        <v>958</v>
      </c>
      <c r="H22" s="5"/>
      <c r="I22" s="5"/>
      <c r="J22" s="6"/>
    </row>
    <row r="23" spans="1:10" ht="18" customHeight="1">
      <c r="A23" s="4"/>
      <c r="B23" s="5"/>
      <c r="C23" s="5"/>
      <c r="D23" s="15" t="s">
        <v>754</v>
      </c>
      <c r="E23" s="36" t="s">
        <v>755</v>
      </c>
      <c r="F23" s="39" t="s">
        <v>783</v>
      </c>
      <c r="G23" s="5"/>
      <c r="H23" s="5"/>
      <c r="I23" s="5"/>
      <c r="J23" s="6"/>
    </row>
    <row r="24" spans="1:10" ht="18" customHeight="1">
      <c r="A24" s="4"/>
      <c r="B24" s="5"/>
      <c r="C24" s="5"/>
      <c r="D24" s="15" t="s">
        <v>754</v>
      </c>
      <c r="E24" s="36" t="s">
        <v>755</v>
      </c>
      <c r="F24" s="39" t="s">
        <v>783</v>
      </c>
      <c r="G24" s="5"/>
      <c r="H24" s="5"/>
      <c r="I24" s="5"/>
      <c r="J24" s="6"/>
    </row>
    <row r="25" spans="1:10" ht="12.75">
      <c r="A25" s="4"/>
      <c r="B25" s="5"/>
      <c r="C25" s="5"/>
      <c r="D25" s="15"/>
      <c r="E25" s="5"/>
      <c r="F25" s="5"/>
      <c r="G25" s="5"/>
      <c r="H25" s="5"/>
      <c r="I25" s="5"/>
      <c r="J25" s="6"/>
    </row>
    <row r="26" spans="1:10" ht="12.75">
      <c r="A26" s="4" t="s">
        <v>756</v>
      </c>
      <c r="B26" s="5"/>
      <c r="C26" s="5"/>
      <c r="D26" s="15"/>
      <c r="E26" s="5"/>
      <c r="F26" s="5"/>
      <c r="G26" s="5"/>
      <c r="H26" s="5"/>
      <c r="I26" s="5"/>
      <c r="J26" s="6"/>
    </row>
    <row r="27" spans="1:10" ht="12.75">
      <c r="A27" s="4" t="s">
        <v>761</v>
      </c>
      <c r="B27" s="5"/>
      <c r="C27" s="5"/>
      <c r="D27" s="15"/>
      <c r="E27" s="5"/>
      <c r="F27" s="5"/>
      <c r="G27" s="5"/>
      <c r="H27" s="5"/>
      <c r="I27" s="5"/>
      <c r="J27" s="6"/>
    </row>
    <row r="28" spans="1:10" ht="12.75">
      <c r="A28" s="4"/>
      <c r="B28" s="5"/>
      <c r="C28" s="5"/>
      <c r="D28" s="1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38"/>
      <c r="B31" s="37"/>
      <c r="C31" s="37"/>
      <c r="D31" s="37"/>
      <c r="E31" s="37"/>
      <c r="F31" s="37"/>
      <c r="G31" s="37"/>
      <c r="H31" s="37"/>
      <c r="I31" s="37"/>
      <c r="J31" s="47"/>
    </row>
    <row r="32" spans="1:10" ht="12.75">
      <c r="A32" s="4"/>
      <c r="B32" s="5"/>
      <c r="C32" s="5"/>
      <c r="D32" s="5"/>
      <c r="E32" s="5"/>
      <c r="F32" s="5"/>
      <c r="G32" s="5"/>
      <c r="H32" s="5"/>
      <c r="I32" s="5"/>
      <c r="J32" s="6"/>
    </row>
    <row r="33" spans="1:10" ht="12.75">
      <c r="A33" s="5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7"/>
      <c r="B45" s="8"/>
      <c r="C45" s="8"/>
      <c r="D45" s="8"/>
      <c r="E45" s="8"/>
      <c r="F45" s="8"/>
      <c r="G45" s="8"/>
      <c r="H45" s="8"/>
      <c r="I45" s="8"/>
      <c r="J45" s="9"/>
    </row>
    <row r="46" spans="1:10" ht="12.75">
      <c r="A46" s="4" t="s">
        <v>350</v>
      </c>
      <c r="B46" s="5" t="s">
        <v>465</v>
      </c>
      <c r="C46" s="5"/>
      <c r="D46" s="5"/>
      <c r="E46" s="5"/>
      <c r="F46" s="5"/>
      <c r="G46" s="5"/>
      <c r="H46" s="5"/>
      <c r="I46" s="5"/>
      <c r="J46" s="6"/>
    </row>
    <row r="47" spans="1:10" ht="12.75">
      <c r="A47" s="4"/>
      <c r="B47" s="5"/>
      <c r="C47" s="5"/>
      <c r="D47" s="5"/>
      <c r="E47" s="5"/>
      <c r="F47" s="5"/>
      <c r="G47" s="5"/>
      <c r="H47" s="5"/>
      <c r="I47" s="5"/>
      <c r="J47" s="6"/>
    </row>
    <row r="48" spans="1:10" ht="12.75">
      <c r="A48" s="7" t="s">
        <v>349</v>
      </c>
      <c r="B48" s="198">
        <f>'Item 55,60, pg 16'!B54</f>
        <v>41348</v>
      </c>
      <c r="C48" s="8"/>
      <c r="D48" s="8"/>
      <c r="E48" s="8"/>
      <c r="F48" s="8"/>
      <c r="G48" s="8"/>
      <c r="H48" s="8" t="s">
        <v>555</v>
      </c>
      <c r="I48" s="8"/>
      <c r="J48" s="197">
        <f>'Item 55,60, pg 16'!J54</f>
        <v>41395</v>
      </c>
    </row>
    <row r="49" spans="1:10" ht="12.75">
      <c r="A49" s="473" t="s">
        <v>319</v>
      </c>
      <c r="B49" s="474"/>
      <c r="C49" s="474"/>
      <c r="D49" s="474"/>
      <c r="E49" s="474"/>
      <c r="F49" s="474"/>
      <c r="G49" s="474"/>
      <c r="H49" s="474"/>
      <c r="I49" s="474"/>
      <c r="J49" s="475"/>
    </row>
    <row r="50" spans="1:10" ht="12.75">
      <c r="A50" s="4"/>
      <c r="B50" s="5"/>
      <c r="C50" s="5"/>
      <c r="D50" s="5"/>
      <c r="E50" s="5"/>
      <c r="F50" s="5"/>
      <c r="G50" s="5"/>
      <c r="H50" s="5"/>
      <c r="I50" s="5"/>
      <c r="J50" s="6"/>
    </row>
    <row r="51" spans="1:10" ht="12.75">
      <c r="A51" s="4" t="s">
        <v>348</v>
      </c>
      <c r="B51" s="5"/>
      <c r="C51" s="5"/>
      <c r="D51" s="5"/>
      <c r="E51" s="5"/>
      <c r="F51" s="5"/>
      <c r="G51" s="5"/>
      <c r="H51" s="5"/>
      <c r="I51" s="5"/>
      <c r="J51" s="6"/>
    </row>
    <row r="52" spans="1:10" ht="12.75">
      <c r="A52" s="7"/>
      <c r="B52" s="8"/>
      <c r="C52" s="8"/>
      <c r="D52" s="8"/>
      <c r="E52" s="8"/>
      <c r="F52" s="8"/>
      <c r="G52" s="8"/>
      <c r="H52" s="8"/>
      <c r="I52" s="8"/>
      <c r="J52" s="9"/>
    </row>
    <row r="53" spans="1:10" ht="12.75">
      <c r="A53" s="7"/>
      <c r="B53" s="8"/>
      <c r="C53" s="8"/>
      <c r="D53" s="8"/>
      <c r="E53" s="8"/>
      <c r="F53" s="8"/>
      <c r="G53" s="8"/>
      <c r="H53" s="8"/>
      <c r="I53" s="8"/>
      <c r="J53" s="9"/>
    </row>
  </sheetData>
  <sheetProtection/>
  <mergeCells count="3">
    <mergeCell ref="H2:I2"/>
    <mergeCell ref="A7:J7"/>
    <mergeCell ref="A49:J49"/>
  </mergeCells>
  <printOptions horizontalCentered="1" verticalCentered="1"/>
  <pageMargins left="0.5" right="0.5" top="0.5" bottom="0.5" header="0.5" footer="0.5"/>
  <pageSetup fitToHeight="1" fitToWidth="1" horizontalDpi="600" verticalDpi="600" orientation="portrait" scale="89" r:id="rId1"/>
</worksheet>
</file>

<file path=xl/worksheets/sheet19.xml><?xml version="1.0" encoding="utf-8"?>
<worksheet xmlns="http://schemas.openxmlformats.org/spreadsheetml/2006/main" xmlns:r="http://schemas.openxmlformats.org/officeDocument/2006/relationships">
  <sheetPr>
    <pageSetUpPr fitToPage="1"/>
  </sheetPr>
  <dimension ref="A1:J58"/>
  <sheetViews>
    <sheetView view="pageBreakPreview" zoomScale="60" zoomScalePageLayoutView="0" workbookViewId="0" topLeftCell="A1">
      <selection activeCell="C4" sqref="C4"/>
    </sheetView>
  </sheetViews>
  <sheetFormatPr defaultColWidth="9.140625" defaultRowHeight="12.75"/>
  <cols>
    <col min="1" max="1" width="10.421875" style="0" customWidth="1"/>
    <col min="2" max="2" width="18.57421875" style="0" customWidth="1"/>
    <col min="10" max="10" width="14.421875" style="0" customWidth="1"/>
  </cols>
  <sheetData>
    <row r="1" spans="1:10" ht="12.75">
      <c r="A1" s="1"/>
      <c r="B1" s="2"/>
      <c r="C1" s="2"/>
      <c r="D1" s="2"/>
      <c r="E1" s="2"/>
      <c r="F1" s="2"/>
      <c r="G1" s="2"/>
      <c r="H1" s="2"/>
      <c r="I1" s="2"/>
      <c r="J1" s="3"/>
    </row>
    <row r="2" spans="1:10" ht="12.75">
      <c r="A2" s="4" t="s">
        <v>344</v>
      </c>
      <c r="B2" s="218">
        <v>26</v>
      </c>
      <c r="C2" s="5"/>
      <c r="D2" s="5"/>
      <c r="E2" s="5"/>
      <c r="F2" s="5"/>
      <c r="G2" s="83">
        <v>0</v>
      </c>
      <c r="H2" s="446" t="s">
        <v>345</v>
      </c>
      <c r="I2" s="446"/>
      <c r="J2" s="46">
        <v>18</v>
      </c>
    </row>
    <row r="3" spans="1:10" ht="12.75">
      <c r="A3" s="4"/>
      <c r="B3" s="5"/>
      <c r="C3" s="5"/>
      <c r="D3" s="5"/>
      <c r="E3" s="5"/>
      <c r="F3" s="5"/>
      <c r="G3" s="5"/>
      <c r="H3" s="5"/>
      <c r="I3" s="5"/>
      <c r="J3" s="6"/>
    </row>
    <row r="4" spans="1:10" ht="12.75">
      <c r="A4" s="4" t="s">
        <v>346</v>
      </c>
      <c r="B4" s="5"/>
      <c r="C4" s="408" t="s">
        <v>952</v>
      </c>
      <c r="E4" s="5"/>
      <c r="F4" s="5"/>
      <c r="G4" s="5"/>
      <c r="H4" s="5"/>
      <c r="I4" s="5"/>
      <c r="J4" s="6"/>
    </row>
    <row r="5" spans="1:10" ht="12.75">
      <c r="A5" s="7" t="s">
        <v>347</v>
      </c>
      <c r="B5" s="8"/>
      <c r="C5" s="8"/>
      <c r="D5" s="8" t="str">
        <f>+'Title Page'!E15</f>
        <v> </v>
      </c>
      <c r="E5" s="8"/>
      <c r="F5" s="8"/>
      <c r="G5" s="8"/>
      <c r="H5" s="8"/>
      <c r="I5" s="8"/>
      <c r="J5" s="9"/>
    </row>
    <row r="6" spans="1:10" ht="12.75">
      <c r="A6" s="4"/>
      <c r="B6" s="5"/>
      <c r="C6" s="5"/>
      <c r="D6" s="5"/>
      <c r="E6" s="5"/>
      <c r="F6" s="5"/>
      <c r="G6" s="5"/>
      <c r="H6" s="5"/>
      <c r="I6" s="5"/>
      <c r="J6" s="6"/>
    </row>
    <row r="7" spans="1:10" ht="12.75">
      <c r="A7" s="476" t="s">
        <v>762</v>
      </c>
      <c r="B7" s="477"/>
      <c r="C7" s="477"/>
      <c r="D7" s="477"/>
      <c r="E7" s="477"/>
      <c r="F7" s="477"/>
      <c r="G7" s="477"/>
      <c r="H7" s="477"/>
      <c r="I7" s="477"/>
      <c r="J7" s="498"/>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c r="B13" s="36"/>
      <c r="C13" s="13"/>
      <c r="D13" s="5"/>
      <c r="E13" s="36"/>
      <c r="F13" s="13"/>
      <c r="G13" s="5"/>
      <c r="H13" s="36"/>
      <c r="I13" s="13"/>
      <c r="J13" s="6"/>
    </row>
    <row r="14" spans="1:10" ht="12.75">
      <c r="A14" s="4"/>
      <c r="B14" s="36"/>
      <c r="C14" s="13"/>
      <c r="D14" s="5"/>
      <c r="E14" s="36"/>
      <c r="F14" s="13"/>
      <c r="G14" s="5"/>
      <c r="H14" s="36"/>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38"/>
      <c r="B18" s="37"/>
      <c r="C18" s="37"/>
      <c r="D18" s="37"/>
      <c r="E18" s="37"/>
      <c r="F18" s="37"/>
      <c r="G18" s="37"/>
      <c r="H18" s="37"/>
      <c r="I18" s="37"/>
      <c r="J18" s="47"/>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38"/>
      <c r="B31" s="37"/>
      <c r="C31" s="37"/>
      <c r="D31" s="37"/>
      <c r="E31" s="37"/>
      <c r="F31" s="37"/>
      <c r="G31" s="37"/>
      <c r="H31" s="37"/>
      <c r="I31" s="37"/>
      <c r="J31" s="47"/>
    </row>
    <row r="32" spans="1:10" ht="12.75">
      <c r="A32" s="4"/>
      <c r="B32" s="5"/>
      <c r="C32" s="5"/>
      <c r="D32" s="5"/>
      <c r="E32" s="5"/>
      <c r="F32" s="5"/>
      <c r="G32" s="5"/>
      <c r="H32" s="5"/>
      <c r="I32" s="5"/>
      <c r="J32" s="6"/>
    </row>
    <row r="33" spans="1:10" ht="12.75">
      <c r="A33" s="5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37"/>
      <c r="E43" s="37"/>
      <c r="F43" s="37"/>
      <c r="G43" s="3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350</v>
      </c>
      <c r="B52" s="5" t="s">
        <v>465</v>
      </c>
      <c r="C52" s="5"/>
      <c r="D52" s="5"/>
      <c r="E52" s="5"/>
      <c r="F52" s="5"/>
      <c r="G52" s="5"/>
      <c r="H52" s="5"/>
      <c r="I52" s="5"/>
      <c r="J52" s="6"/>
    </row>
    <row r="53" spans="1:10" ht="12.75">
      <c r="A53" s="4"/>
      <c r="B53" s="5"/>
      <c r="C53" s="5"/>
      <c r="D53" s="5"/>
      <c r="E53" s="5"/>
      <c r="F53" s="5"/>
      <c r="G53" s="5"/>
      <c r="H53" s="5"/>
      <c r="I53" s="5"/>
      <c r="J53" s="6"/>
    </row>
    <row r="54" spans="1:10" ht="12.75">
      <c r="A54" s="7" t="s">
        <v>349</v>
      </c>
      <c r="B54" s="198">
        <f>'Item 70, pg 17'!B48</f>
        <v>41348</v>
      </c>
      <c r="C54" s="8"/>
      <c r="D54" s="8"/>
      <c r="E54" s="8"/>
      <c r="F54" s="8"/>
      <c r="G54" s="8"/>
      <c r="H54" s="8" t="s">
        <v>341</v>
      </c>
      <c r="I54" s="8"/>
      <c r="J54" s="197">
        <f>'Item 70, pg 17'!J48</f>
        <v>41395</v>
      </c>
    </row>
    <row r="55" spans="1:10" ht="12.75">
      <c r="A55" s="473" t="s">
        <v>319</v>
      </c>
      <c r="B55" s="474"/>
      <c r="C55" s="474"/>
      <c r="D55" s="474"/>
      <c r="E55" s="474"/>
      <c r="F55" s="474"/>
      <c r="G55" s="474"/>
      <c r="H55" s="474"/>
      <c r="I55" s="474"/>
      <c r="J55" s="475"/>
    </row>
    <row r="56" spans="1:10" ht="12.75">
      <c r="A56" s="4"/>
      <c r="B56" s="5"/>
      <c r="C56" s="5"/>
      <c r="D56" s="5"/>
      <c r="E56" s="5"/>
      <c r="F56" s="5"/>
      <c r="G56" s="5"/>
      <c r="H56" s="5"/>
      <c r="I56" s="5"/>
      <c r="J56" s="6"/>
    </row>
    <row r="57" spans="1:10" ht="12.75">
      <c r="A57" s="4" t="s">
        <v>348</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59"/>
  <sheetViews>
    <sheetView view="pageBreakPreview" zoomScale="60" zoomScalePageLayoutView="0" workbookViewId="0" topLeftCell="A2">
      <selection activeCell="H2" sqref="H2:I2"/>
    </sheetView>
  </sheetViews>
  <sheetFormatPr defaultColWidth="9.140625" defaultRowHeight="12.75"/>
  <cols>
    <col min="1" max="1" width="9.8515625" style="216" customWidth="1"/>
    <col min="2" max="2" width="18.00390625" style="216" bestFit="1" customWidth="1"/>
    <col min="3" max="3" width="10.421875" style="216" customWidth="1"/>
    <col min="4" max="4" width="6.7109375" style="216" customWidth="1"/>
    <col min="5" max="6" width="9.140625" style="216" customWidth="1"/>
    <col min="7" max="7" width="6.8515625" style="216" customWidth="1"/>
    <col min="8" max="9" width="9.140625" style="216" customWidth="1"/>
    <col min="10" max="10" width="18.7109375" style="216" customWidth="1"/>
    <col min="11" max="16384" width="9.140625" style="216" customWidth="1"/>
  </cols>
  <sheetData>
    <row r="1" spans="1:10" ht="12.75">
      <c r="A1" s="213"/>
      <c r="B1" s="214"/>
      <c r="C1" s="214"/>
      <c r="D1" s="214"/>
      <c r="E1" s="214"/>
      <c r="F1" s="214"/>
      <c r="G1" s="214"/>
      <c r="H1" s="214"/>
      <c r="I1" s="214"/>
      <c r="J1" s="215"/>
    </row>
    <row r="2" spans="1:10" ht="12.75">
      <c r="A2" s="217" t="s">
        <v>344</v>
      </c>
      <c r="B2" s="218">
        <v>26</v>
      </c>
      <c r="C2" s="219" t="s">
        <v>747</v>
      </c>
      <c r="D2" s="219"/>
      <c r="E2" s="219"/>
      <c r="F2" s="219"/>
      <c r="G2" s="218">
        <v>0</v>
      </c>
      <c r="H2" s="468" t="s">
        <v>844</v>
      </c>
      <c r="I2" s="468"/>
      <c r="J2" s="221">
        <v>1</v>
      </c>
    </row>
    <row r="3" spans="1:10" ht="12.75">
      <c r="A3" s="217"/>
      <c r="B3" s="219"/>
      <c r="C3" s="219"/>
      <c r="D3" s="219"/>
      <c r="E3" s="219"/>
      <c r="F3" s="219"/>
      <c r="G3" s="219"/>
      <c r="H3" s="219"/>
      <c r="I3" s="219"/>
      <c r="J3" s="222"/>
    </row>
    <row r="4" spans="1:10" ht="12.75">
      <c r="A4" s="217" t="s">
        <v>346</v>
      </c>
      <c r="B4" s="219"/>
      <c r="C4" s="408" t="s">
        <v>952</v>
      </c>
      <c r="D4" s="219"/>
      <c r="E4" s="219"/>
      <c r="F4" s="219"/>
      <c r="G4" s="219"/>
      <c r="H4" s="219"/>
      <c r="I4" s="219"/>
      <c r="J4" s="222"/>
    </row>
    <row r="5" spans="1:10" ht="12.75">
      <c r="A5" s="224" t="s">
        <v>347</v>
      </c>
      <c r="B5" s="225"/>
      <c r="C5" s="225"/>
      <c r="D5" s="225"/>
      <c r="E5" s="225"/>
      <c r="F5" s="225"/>
      <c r="G5" s="225"/>
      <c r="H5" s="225"/>
      <c r="I5" s="225"/>
      <c r="J5" s="226"/>
    </row>
    <row r="6" spans="1:10" ht="12.75">
      <c r="A6" s="217"/>
      <c r="B6" s="219"/>
      <c r="C6" s="219"/>
      <c r="D6" s="219"/>
      <c r="E6" s="219"/>
      <c r="F6" s="219"/>
      <c r="G6" s="219"/>
      <c r="H6" s="219"/>
      <c r="I6" s="219"/>
      <c r="J6" s="222"/>
    </row>
    <row r="7" spans="1:10" ht="12.75">
      <c r="A7" s="217"/>
      <c r="B7" s="219"/>
      <c r="C7" s="468" t="s">
        <v>351</v>
      </c>
      <c r="D7" s="468"/>
      <c r="E7" s="468"/>
      <c r="F7" s="468"/>
      <c r="G7" s="468"/>
      <c r="H7" s="468"/>
      <c r="I7" s="219"/>
      <c r="J7" s="222"/>
    </row>
    <row r="8" spans="1:10" ht="12.75">
      <c r="A8" s="217"/>
      <c r="B8" s="219" t="s">
        <v>355</v>
      </c>
      <c r="C8" s="219"/>
      <c r="D8" s="219"/>
      <c r="E8" s="219"/>
      <c r="F8" s="219"/>
      <c r="G8" s="219"/>
      <c r="H8" s="219"/>
      <c r="I8" s="219"/>
      <c r="J8" s="222"/>
    </row>
    <row r="9" spans="1:10" ht="12.75">
      <c r="A9" s="217"/>
      <c r="B9" s="219" t="s">
        <v>356</v>
      </c>
      <c r="C9" s="219"/>
      <c r="D9" s="219"/>
      <c r="E9" s="219"/>
      <c r="F9" s="219"/>
      <c r="G9" s="219"/>
      <c r="H9" s="219"/>
      <c r="I9" s="219"/>
      <c r="J9" s="222"/>
    </row>
    <row r="10" spans="1:10" ht="12.75">
      <c r="A10" s="217"/>
      <c r="B10" s="219" t="s">
        <v>357</v>
      </c>
      <c r="C10" s="219"/>
      <c r="D10" s="219"/>
      <c r="E10" s="219"/>
      <c r="F10" s="219"/>
      <c r="G10" s="219"/>
      <c r="H10" s="219"/>
      <c r="I10" s="219"/>
      <c r="J10" s="222"/>
    </row>
    <row r="11" spans="1:10" ht="12.75">
      <c r="A11" s="217"/>
      <c r="B11" s="227" t="s">
        <v>358</v>
      </c>
      <c r="C11" s="219"/>
      <c r="D11" s="219"/>
      <c r="E11" s="219"/>
      <c r="F11" s="219"/>
      <c r="G11" s="219"/>
      <c r="H11" s="219"/>
      <c r="I11" s="219"/>
      <c r="J11" s="222"/>
    </row>
    <row r="12" spans="1:10" ht="12.75">
      <c r="A12" s="217"/>
      <c r="B12" s="219"/>
      <c r="C12" s="219"/>
      <c r="D12" s="219"/>
      <c r="E12" s="219"/>
      <c r="F12" s="219"/>
      <c r="G12" s="219"/>
      <c r="H12" s="219"/>
      <c r="I12" s="219"/>
      <c r="J12" s="222"/>
    </row>
    <row r="13" spans="1:10" ht="12.75">
      <c r="A13" s="217"/>
      <c r="B13" s="228" t="s">
        <v>359</v>
      </c>
      <c r="C13" s="229" t="s">
        <v>353</v>
      </c>
      <c r="D13" s="219"/>
      <c r="E13" s="228" t="s">
        <v>359</v>
      </c>
      <c r="F13" s="229" t="s">
        <v>353</v>
      </c>
      <c r="G13" s="219"/>
      <c r="H13" s="228" t="s">
        <v>359</v>
      </c>
      <c r="I13" s="229" t="s">
        <v>353</v>
      </c>
      <c r="J13" s="222"/>
    </row>
    <row r="14" spans="1:10" ht="12.75">
      <c r="A14" s="217"/>
      <c r="B14" s="230" t="s">
        <v>352</v>
      </c>
      <c r="C14" s="231" t="s">
        <v>354</v>
      </c>
      <c r="D14" s="219"/>
      <c r="E14" s="230" t="s">
        <v>352</v>
      </c>
      <c r="F14" s="231" t="s">
        <v>354</v>
      </c>
      <c r="G14" s="219"/>
      <c r="H14" s="230" t="s">
        <v>352</v>
      </c>
      <c r="I14" s="231" t="s">
        <v>354</v>
      </c>
      <c r="J14" s="222"/>
    </row>
    <row r="15" spans="1:10" ht="12.75">
      <c r="A15" s="217"/>
      <c r="B15" s="232" t="s">
        <v>143</v>
      </c>
      <c r="C15" s="233">
        <v>0</v>
      </c>
      <c r="D15" s="219"/>
      <c r="E15" s="232">
        <v>24</v>
      </c>
      <c r="F15" s="233">
        <v>0</v>
      </c>
      <c r="G15" s="219"/>
      <c r="H15" s="232">
        <v>48</v>
      </c>
      <c r="I15" s="233">
        <v>0</v>
      </c>
      <c r="J15" s="222"/>
    </row>
    <row r="16" spans="1:10" ht="12.75">
      <c r="A16" s="217"/>
      <c r="B16" s="232" t="s">
        <v>183</v>
      </c>
      <c r="C16" s="233">
        <v>0</v>
      </c>
      <c r="D16" s="219"/>
      <c r="E16" s="232">
        <v>25</v>
      </c>
      <c r="F16" s="233">
        <v>0</v>
      </c>
      <c r="G16" s="219"/>
      <c r="H16" s="232">
        <v>49</v>
      </c>
      <c r="I16" s="233">
        <v>0</v>
      </c>
      <c r="J16" s="222"/>
    </row>
    <row r="17" spans="1:10" ht="12.75">
      <c r="A17" s="217"/>
      <c r="B17" s="232" t="s">
        <v>144</v>
      </c>
      <c r="C17" s="233">
        <v>0</v>
      </c>
      <c r="D17" s="219"/>
      <c r="E17" s="232">
        <v>26</v>
      </c>
      <c r="F17" s="233">
        <v>0</v>
      </c>
      <c r="G17" s="219"/>
      <c r="H17" s="232">
        <v>50</v>
      </c>
      <c r="I17" s="233">
        <v>0</v>
      </c>
      <c r="J17" s="222"/>
    </row>
    <row r="18" spans="1:10" ht="12.75">
      <c r="A18" s="217"/>
      <c r="B18" s="232" t="s">
        <v>184</v>
      </c>
      <c r="C18" s="233">
        <v>0</v>
      </c>
      <c r="D18" s="219"/>
      <c r="E18" s="232">
        <v>27</v>
      </c>
      <c r="F18" s="233">
        <v>0</v>
      </c>
      <c r="G18" s="219"/>
      <c r="H18" s="232">
        <v>51</v>
      </c>
      <c r="I18" s="233">
        <v>0</v>
      </c>
      <c r="J18" s="222"/>
    </row>
    <row r="19" spans="1:10" ht="12.75">
      <c r="A19" s="217"/>
      <c r="B19" s="232" t="s">
        <v>184</v>
      </c>
      <c r="C19" s="233">
        <v>0</v>
      </c>
      <c r="D19" s="219"/>
      <c r="E19" s="232">
        <v>28</v>
      </c>
      <c r="F19" s="233">
        <v>0</v>
      </c>
      <c r="G19" s="219"/>
      <c r="H19" s="232">
        <v>52</v>
      </c>
      <c r="I19" s="233">
        <v>0</v>
      </c>
      <c r="J19" s="222"/>
    </row>
    <row r="20" spans="1:10" ht="12.75">
      <c r="A20" s="217"/>
      <c r="B20" s="232" t="s">
        <v>145</v>
      </c>
      <c r="C20" s="233">
        <v>0</v>
      </c>
      <c r="D20" s="219"/>
      <c r="E20" s="232">
        <v>29</v>
      </c>
      <c r="F20" s="233">
        <v>0</v>
      </c>
      <c r="G20" s="219"/>
      <c r="H20" s="232">
        <v>53</v>
      </c>
      <c r="I20" s="233">
        <v>0</v>
      </c>
      <c r="J20" s="222"/>
    </row>
    <row r="21" spans="1:10" ht="12.75">
      <c r="A21" s="217"/>
      <c r="B21" s="232" t="s">
        <v>591</v>
      </c>
      <c r="C21" s="233">
        <v>0</v>
      </c>
      <c r="D21" s="219"/>
      <c r="E21" s="232">
        <v>30</v>
      </c>
      <c r="F21" s="233">
        <v>0</v>
      </c>
      <c r="G21" s="219"/>
      <c r="H21" s="232">
        <v>54</v>
      </c>
      <c r="I21" s="233">
        <v>0</v>
      </c>
      <c r="J21" s="222"/>
    </row>
    <row r="22" spans="1:10" ht="12.75">
      <c r="A22" s="217"/>
      <c r="B22" s="232">
        <v>6</v>
      </c>
      <c r="C22" s="233">
        <v>0</v>
      </c>
      <c r="D22" s="219"/>
      <c r="E22" s="232">
        <v>31</v>
      </c>
      <c r="F22" s="233">
        <v>0</v>
      </c>
      <c r="G22" s="219"/>
      <c r="H22" s="232">
        <v>55</v>
      </c>
      <c r="I22" s="233">
        <v>0</v>
      </c>
      <c r="J22" s="222"/>
    </row>
    <row r="23" spans="1:10" ht="12.75">
      <c r="A23" s="217"/>
      <c r="B23" s="232">
        <v>7</v>
      </c>
      <c r="C23" s="233">
        <v>0</v>
      </c>
      <c r="D23" s="219"/>
      <c r="E23" s="232">
        <v>32</v>
      </c>
      <c r="F23" s="233">
        <v>0</v>
      </c>
      <c r="G23" s="219"/>
      <c r="H23" s="232" t="s">
        <v>747</v>
      </c>
      <c r="I23" s="233" t="s">
        <v>747</v>
      </c>
      <c r="J23" s="222"/>
    </row>
    <row r="24" spans="1:10" ht="12.75">
      <c r="A24" s="217"/>
      <c r="B24" s="232">
        <v>8</v>
      </c>
      <c r="C24" s="233">
        <v>0</v>
      </c>
      <c r="D24" s="219"/>
      <c r="E24" s="232">
        <v>33</v>
      </c>
      <c r="F24" s="233">
        <v>0</v>
      </c>
      <c r="G24" s="219"/>
      <c r="H24" s="232" t="s">
        <v>747</v>
      </c>
      <c r="I24" s="233" t="s">
        <v>747</v>
      </c>
      <c r="J24" s="222"/>
    </row>
    <row r="25" spans="1:10" ht="12.75">
      <c r="A25" s="217"/>
      <c r="B25" s="232">
        <v>9</v>
      </c>
      <c r="C25" s="233">
        <v>0</v>
      </c>
      <c r="D25" s="219"/>
      <c r="E25" s="232">
        <v>34</v>
      </c>
      <c r="F25" s="233">
        <v>0</v>
      </c>
      <c r="G25" s="219"/>
      <c r="H25" s="232" t="s">
        <v>747</v>
      </c>
      <c r="I25" s="233" t="s">
        <v>747</v>
      </c>
      <c r="J25" s="222"/>
    </row>
    <row r="26" spans="1:10" ht="12.75">
      <c r="A26" s="217"/>
      <c r="B26" s="232">
        <v>10</v>
      </c>
      <c r="C26" s="233">
        <v>0</v>
      </c>
      <c r="D26" s="219"/>
      <c r="E26" s="232">
        <v>35</v>
      </c>
      <c r="F26" s="233">
        <v>0</v>
      </c>
      <c r="G26" s="219"/>
      <c r="H26" s="232" t="s">
        <v>747</v>
      </c>
      <c r="I26" s="233" t="s">
        <v>747</v>
      </c>
      <c r="J26" s="222"/>
    </row>
    <row r="27" spans="1:10" ht="12.75">
      <c r="A27" s="217"/>
      <c r="B27" s="232">
        <v>11</v>
      </c>
      <c r="C27" s="233">
        <v>0</v>
      </c>
      <c r="D27" s="219"/>
      <c r="E27" s="232">
        <v>36</v>
      </c>
      <c r="F27" s="233">
        <v>0</v>
      </c>
      <c r="G27" s="219"/>
      <c r="H27" s="232" t="s">
        <v>747</v>
      </c>
      <c r="I27" s="233" t="s">
        <v>747</v>
      </c>
      <c r="J27" s="222"/>
    </row>
    <row r="28" spans="1:10" ht="12.75">
      <c r="A28" s="217"/>
      <c r="B28" s="232">
        <v>12</v>
      </c>
      <c r="C28" s="233">
        <v>0</v>
      </c>
      <c r="D28" s="219"/>
      <c r="E28" s="232">
        <v>37</v>
      </c>
      <c r="F28" s="233">
        <v>0</v>
      </c>
      <c r="G28" s="219"/>
      <c r="H28" s="232" t="s">
        <v>747</v>
      </c>
      <c r="I28" s="233" t="s">
        <v>747</v>
      </c>
      <c r="J28" s="222"/>
    </row>
    <row r="29" spans="1:10" ht="12.75">
      <c r="A29" s="217"/>
      <c r="B29" s="232">
        <v>13</v>
      </c>
      <c r="C29" s="233">
        <v>0</v>
      </c>
      <c r="D29" s="219"/>
      <c r="E29" s="232">
        <v>38</v>
      </c>
      <c r="F29" s="233">
        <v>0</v>
      </c>
      <c r="G29" s="219"/>
      <c r="H29" s="232" t="s">
        <v>747</v>
      </c>
      <c r="I29" s="233" t="s">
        <v>747</v>
      </c>
      <c r="J29" s="222"/>
    </row>
    <row r="30" spans="1:10" ht="12.75">
      <c r="A30" s="217"/>
      <c r="B30" s="232">
        <v>14</v>
      </c>
      <c r="C30" s="233">
        <v>0</v>
      </c>
      <c r="D30" s="219"/>
      <c r="E30" s="232">
        <v>39</v>
      </c>
      <c r="F30" s="233">
        <v>0</v>
      </c>
      <c r="G30" s="219"/>
      <c r="H30" s="232" t="s">
        <v>747</v>
      </c>
      <c r="I30" s="233" t="s">
        <v>747</v>
      </c>
      <c r="J30" s="222"/>
    </row>
    <row r="31" spans="1:10" ht="12.75">
      <c r="A31" s="217"/>
      <c r="B31" s="232">
        <v>15</v>
      </c>
      <c r="C31" s="233">
        <v>0</v>
      </c>
      <c r="D31" s="219"/>
      <c r="E31" s="232">
        <v>40</v>
      </c>
      <c r="F31" s="233">
        <v>0</v>
      </c>
      <c r="G31" s="219"/>
      <c r="H31" s="232"/>
      <c r="I31" s="232"/>
      <c r="J31" s="222"/>
    </row>
    <row r="32" spans="1:10" ht="12.75">
      <c r="A32" s="217"/>
      <c r="B32" s="232">
        <v>16</v>
      </c>
      <c r="C32" s="233">
        <v>0</v>
      </c>
      <c r="D32" s="219"/>
      <c r="E32" s="232">
        <v>41</v>
      </c>
      <c r="F32" s="233">
        <v>0</v>
      </c>
      <c r="G32" s="219"/>
      <c r="H32" s="232"/>
      <c r="I32" s="232"/>
      <c r="J32" s="222"/>
    </row>
    <row r="33" spans="1:10" ht="12.75">
      <c r="A33" s="217"/>
      <c r="B33" s="232">
        <v>17</v>
      </c>
      <c r="C33" s="233">
        <v>0</v>
      </c>
      <c r="D33" s="219"/>
      <c r="E33" s="232">
        <v>42</v>
      </c>
      <c r="F33" s="233">
        <v>0</v>
      </c>
      <c r="G33" s="219"/>
      <c r="H33" s="232"/>
      <c r="I33" s="232"/>
      <c r="J33" s="222"/>
    </row>
    <row r="34" spans="1:10" ht="12.75">
      <c r="A34" s="217"/>
      <c r="B34" s="232">
        <v>18</v>
      </c>
      <c r="C34" s="233">
        <v>0</v>
      </c>
      <c r="D34" s="219"/>
      <c r="E34" s="232">
        <v>43</v>
      </c>
      <c r="F34" s="233">
        <v>0</v>
      </c>
      <c r="G34" s="219"/>
      <c r="H34" s="232"/>
      <c r="I34" s="232"/>
      <c r="J34" s="222"/>
    </row>
    <row r="35" spans="1:10" ht="12.75">
      <c r="A35" s="217"/>
      <c r="B35" s="232">
        <v>19</v>
      </c>
      <c r="C35" s="233">
        <v>0</v>
      </c>
      <c r="D35" s="219"/>
      <c r="E35" s="232">
        <v>44</v>
      </c>
      <c r="F35" s="233">
        <v>0</v>
      </c>
      <c r="G35" s="219"/>
      <c r="H35" s="232"/>
      <c r="I35" s="232"/>
      <c r="J35" s="222"/>
    </row>
    <row r="36" spans="1:10" ht="12.75">
      <c r="A36" s="217"/>
      <c r="B36" s="232">
        <v>20</v>
      </c>
      <c r="C36" s="233">
        <v>0</v>
      </c>
      <c r="D36" s="219"/>
      <c r="E36" s="232">
        <v>45</v>
      </c>
      <c r="F36" s="233">
        <v>0</v>
      </c>
      <c r="G36" s="219"/>
      <c r="H36" s="232"/>
      <c r="I36" s="232"/>
      <c r="J36" s="222"/>
    </row>
    <row r="37" spans="1:10" ht="12.75">
      <c r="A37" s="217"/>
      <c r="B37" s="232">
        <v>21</v>
      </c>
      <c r="C37" s="233">
        <v>0</v>
      </c>
      <c r="D37" s="219"/>
      <c r="E37" s="232">
        <v>46</v>
      </c>
      <c r="F37" s="233">
        <v>0</v>
      </c>
      <c r="G37" s="219"/>
      <c r="H37" s="232"/>
      <c r="I37" s="232"/>
      <c r="J37" s="222"/>
    </row>
    <row r="38" spans="1:10" ht="12.75">
      <c r="A38" s="217"/>
      <c r="B38" s="232">
        <v>22</v>
      </c>
      <c r="C38" s="233">
        <v>0</v>
      </c>
      <c r="D38" s="219"/>
      <c r="E38" s="232">
        <v>47</v>
      </c>
      <c r="F38" s="233">
        <v>0</v>
      </c>
      <c r="G38" s="219"/>
      <c r="H38" s="232"/>
      <c r="I38" s="232"/>
      <c r="J38" s="222"/>
    </row>
    <row r="39" spans="1:10" ht="12.75">
      <c r="A39" s="217"/>
      <c r="B39" s="232">
        <v>23</v>
      </c>
      <c r="C39" s="233">
        <v>0</v>
      </c>
      <c r="D39" s="219"/>
      <c r="E39" s="232"/>
      <c r="F39" s="232"/>
      <c r="G39" s="219"/>
      <c r="H39" s="232"/>
      <c r="I39" s="232"/>
      <c r="J39" s="222"/>
    </row>
    <row r="40" spans="1:10" ht="12.75">
      <c r="A40" s="217"/>
      <c r="B40" s="232"/>
      <c r="C40" s="232"/>
      <c r="D40" s="219"/>
      <c r="E40" s="232"/>
      <c r="F40" s="232"/>
      <c r="G40" s="219"/>
      <c r="H40" s="232"/>
      <c r="I40" s="232"/>
      <c r="J40" s="222"/>
    </row>
    <row r="41" spans="1:10" ht="12.75">
      <c r="A41" s="217"/>
      <c r="B41" s="232"/>
      <c r="C41" s="232"/>
      <c r="D41" s="219"/>
      <c r="E41" s="232"/>
      <c r="F41" s="232"/>
      <c r="G41" s="219"/>
      <c r="H41" s="219"/>
      <c r="I41" s="219"/>
      <c r="J41" s="222"/>
    </row>
    <row r="42" spans="1:10" ht="12.75">
      <c r="A42" s="217"/>
      <c r="B42" s="219"/>
      <c r="C42" s="219"/>
      <c r="D42" s="219"/>
      <c r="E42" s="219"/>
      <c r="F42" s="219"/>
      <c r="G42" s="219"/>
      <c r="H42" s="219"/>
      <c r="I42" s="219"/>
      <c r="J42" s="222"/>
    </row>
    <row r="43" spans="1:10" ht="12.75">
      <c r="A43" s="217"/>
      <c r="B43" s="219"/>
      <c r="C43" s="219"/>
      <c r="D43" s="219"/>
      <c r="E43" s="219"/>
      <c r="F43" s="219"/>
      <c r="G43" s="219"/>
      <c r="H43" s="219"/>
      <c r="I43" s="219"/>
      <c r="J43" s="222"/>
    </row>
    <row r="44" spans="1:10" ht="12.75">
      <c r="A44" s="217"/>
      <c r="B44" s="219"/>
      <c r="C44" s="219"/>
      <c r="D44" s="469" t="s">
        <v>360</v>
      </c>
      <c r="E44" s="469"/>
      <c r="F44" s="469"/>
      <c r="G44" s="469"/>
      <c r="H44" s="219"/>
      <c r="I44" s="219"/>
      <c r="J44" s="222"/>
    </row>
    <row r="45" spans="1:10" ht="12.75">
      <c r="A45" s="217"/>
      <c r="B45" s="219"/>
      <c r="C45" s="219"/>
      <c r="D45" s="219"/>
      <c r="E45" s="219"/>
      <c r="F45" s="219"/>
      <c r="G45" s="219"/>
      <c r="H45" s="219"/>
      <c r="I45" s="219"/>
      <c r="J45" s="222"/>
    </row>
    <row r="46" spans="1:10" ht="12.75">
      <c r="A46" s="217"/>
      <c r="B46" s="219" t="s">
        <v>747</v>
      </c>
      <c r="C46" s="219"/>
      <c r="D46" s="219"/>
      <c r="E46" s="219"/>
      <c r="F46" s="223" t="s">
        <v>469</v>
      </c>
      <c r="G46" s="219"/>
      <c r="H46" s="223" t="s">
        <v>470</v>
      </c>
      <c r="I46" s="219"/>
      <c r="J46" s="222"/>
    </row>
    <row r="47" spans="1:10" ht="12.75">
      <c r="A47" s="217"/>
      <c r="B47" s="219" t="s">
        <v>747</v>
      </c>
      <c r="C47" s="227" t="s">
        <v>556</v>
      </c>
      <c r="D47" s="227"/>
      <c r="E47" s="227"/>
      <c r="F47" s="410">
        <v>27</v>
      </c>
      <c r="G47" s="219" t="s">
        <v>747</v>
      </c>
      <c r="H47" s="220"/>
      <c r="I47" s="219"/>
      <c r="J47" s="222"/>
    </row>
    <row r="48" spans="1:10" ht="12.75">
      <c r="A48" s="217"/>
      <c r="B48" s="219" t="s">
        <v>747</v>
      </c>
      <c r="C48" s="227"/>
      <c r="D48" s="227"/>
      <c r="E48" s="227"/>
      <c r="F48" s="410"/>
      <c r="G48" s="219"/>
      <c r="H48" s="219"/>
      <c r="I48" s="219"/>
      <c r="J48" s="222"/>
    </row>
    <row r="49" spans="1:10" ht="12.75">
      <c r="A49" s="217"/>
      <c r="B49" s="219"/>
      <c r="C49" s="219"/>
      <c r="D49" s="219"/>
      <c r="E49" s="219"/>
      <c r="F49" s="220"/>
      <c r="G49" s="219"/>
      <c r="H49" s="219"/>
      <c r="I49" s="219"/>
      <c r="J49" s="222"/>
    </row>
    <row r="50" spans="1:10" ht="12.75">
      <c r="A50" s="217"/>
      <c r="B50" s="219"/>
      <c r="C50" s="219"/>
      <c r="D50" s="219"/>
      <c r="E50" s="219"/>
      <c r="F50" s="219"/>
      <c r="G50" s="219"/>
      <c r="H50" s="219"/>
      <c r="I50" s="219"/>
      <c r="J50" s="222"/>
    </row>
    <row r="51" spans="1:10" ht="12.75">
      <c r="A51" s="217"/>
      <c r="B51" s="219"/>
      <c r="C51" s="219"/>
      <c r="D51" s="219"/>
      <c r="E51" s="219"/>
      <c r="F51" s="219"/>
      <c r="G51" s="219"/>
      <c r="H51" s="219"/>
      <c r="I51" s="219"/>
      <c r="J51" s="222"/>
    </row>
    <row r="52" spans="1:10" ht="12.75">
      <c r="A52" s="224"/>
      <c r="B52" s="225"/>
      <c r="C52" s="225"/>
      <c r="D52" s="225"/>
      <c r="E52" s="225"/>
      <c r="F52" s="225"/>
      <c r="G52" s="225"/>
      <c r="H52" s="225"/>
      <c r="I52" s="225"/>
      <c r="J52" s="226"/>
    </row>
    <row r="53" spans="1:10" ht="12.75">
      <c r="A53" s="217" t="s">
        <v>350</v>
      </c>
      <c r="B53" s="219" t="s">
        <v>465</v>
      </c>
      <c r="C53" s="219"/>
      <c r="D53" s="219"/>
      <c r="E53" s="219"/>
      <c r="F53" s="219"/>
      <c r="G53" s="219"/>
      <c r="H53" s="219"/>
      <c r="I53" s="219"/>
      <c r="J53" s="222"/>
    </row>
    <row r="54" spans="1:10" ht="12.75">
      <c r="A54" s="217"/>
      <c r="B54" s="219"/>
      <c r="C54" s="219"/>
      <c r="D54" s="219"/>
      <c r="E54" s="219"/>
      <c r="F54" s="219"/>
      <c r="G54" s="219"/>
      <c r="H54" s="219"/>
      <c r="I54" s="219"/>
      <c r="J54" s="222"/>
    </row>
    <row r="55" spans="1:10" ht="12.75">
      <c r="A55" s="224" t="s">
        <v>349</v>
      </c>
      <c r="B55" s="409">
        <v>41348</v>
      </c>
      <c r="C55" s="225"/>
      <c r="D55" s="225"/>
      <c r="E55" s="225"/>
      <c r="F55" s="225"/>
      <c r="G55" s="225"/>
      <c r="H55" s="225" t="s">
        <v>549</v>
      </c>
      <c r="I55" s="225"/>
      <c r="J55" s="235">
        <v>41395</v>
      </c>
    </row>
    <row r="56" spans="1:10" ht="12.75">
      <c r="A56" s="470" t="s">
        <v>319</v>
      </c>
      <c r="B56" s="471"/>
      <c r="C56" s="471"/>
      <c r="D56" s="471"/>
      <c r="E56" s="471"/>
      <c r="F56" s="471"/>
      <c r="G56" s="471"/>
      <c r="H56" s="471"/>
      <c r="I56" s="471"/>
      <c r="J56" s="472"/>
    </row>
    <row r="57" spans="1:10" ht="12.75">
      <c r="A57" s="217"/>
      <c r="B57" s="219"/>
      <c r="C57" s="219"/>
      <c r="D57" s="219"/>
      <c r="E57" s="219"/>
      <c r="F57" s="219"/>
      <c r="G57" s="219"/>
      <c r="H57" s="219"/>
      <c r="I57" s="219"/>
      <c r="J57" s="222"/>
    </row>
    <row r="58" spans="1:10" ht="12.75">
      <c r="A58" s="217" t="s">
        <v>348</v>
      </c>
      <c r="B58" s="219"/>
      <c r="C58" s="219"/>
      <c r="D58" s="219"/>
      <c r="E58" s="219"/>
      <c r="F58" s="219"/>
      <c r="G58" s="219"/>
      <c r="H58" s="219"/>
      <c r="I58" s="219"/>
      <c r="J58" s="222"/>
    </row>
    <row r="59" spans="1:10" ht="12.75">
      <c r="A59" s="224"/>
      <c r="B59" s="225"/>
      <c r="C59" s="225"/>
      <c r="D59" s="225"/>
      <c r="E59" s="225"/>
      <c r="F59" s="225"/>
      <c r="G59" s="225"/>
      <c r="H59" s="225"/>
      <c r="I59" s="225"/>
      <c r="J59" s="226"/>
    </row>
  </sheetData>
  <sheetProtection/>
  <mergeCells count="4">
    <mergeCell ref="H2:I2"/>
    <mergeCell ref="C7:H7"/>
    <mergeCell ref="D44:G44"/>
    <mergeCell ref="A56:J56"/>
  </mergeCells>
  <printOptions horizontalCentered="1" verticalCentered="1"/>
  <pageMargins left="0.5" right="0.5" top="0.5" bottom="0.5" header="0.5" footer="0.5"/>
  <pageSetup fitToHeight="1" fitToWidth="1" horizontalDpi="600" verticalDpi="600" orientation="portrait" scale="89" r:id="rId1"/>
</worksheet>
</file>

<file path=xl/worksheets/sheet20.xml><?xml version="1.0" encoding="utf-8"?>
<worksheet xmlns="http://schemas.openxmlformats.org/spreadsheetml/2006/main" xmlns:r="http://schemas.openxmlformats.org/officeDocument/2006/relationships">
  <sheetPr>
    <pageSetUpPr fitToPage="1"/>
  </sheetPr>
  <dimension ref="A1:J59"/>
  <sheetViews>
    <sheetView view="pageBreakPreview" zoomScale="60" zoomScalePageLayoutView="0" workbookViewId="0" topLeftCell="A1">
      <selection activeCell="O19" sqref="O19"/>
    </sheetView>
  </sheetViews>
  <sheetFormatPr defaultColWidth="9.140625" defaultRowHeight="12.75"/>
  <cols>
    <col min="1" max="1" width="11.140625" style="0" customWidth="1"/>
    <col min="2" max="2" width="16.8515625" style="0" customWidth="1"/>
    <col min="10" max="10" width="12.8515625" style="0" bestFit="1" customWidth="1"/>
  </cols>
  <sheetData>
    <row r="1" spans="1:10" ht="12.75">
      <c r="A1" s="1"/>
      <c r="B1" s="2"/>
      <c r="C1" s="2"/>
      <c r="D1" s="2"/>
      <c r="E1" s="2"/>
      <c r="F1" s="2"/>
      <c r="G1" s="2"/>
      <c r="H1" s="2"/>
      <c r="I1" s="2"/>
      <c r="J1" s="3"/>
    </row>
    <row r="2" spans="1:10" ht="12.75">
      <c r="A2" s="4" t="s">
        <v>344</v>
      </c>
      <c r="B2" s="218">
        <v>26</v>
      </c>
      <c r="C2" s="5"/>
      <c r="D2" s="5" t="str">
        <f>'[3]Check Sheet'!$C$2</f>
        <v> </v>
      </c>
      <c r="E2" s="5"/>
      <c r="F2" s="5"/>
      <c r="G2" s="83">
        <v>0</v>
      </c>
      <c r="H2" s="446" t="s">
        <v>345</v>
      </c>
      <c r="I2" s="446"/>
      <c r="J2" s="46">
        <v>19</v>
      </c>
    </row>
    <row r="3" spans="1:10" ht="12.75">
      <c r="A3" s="4"/>
      <c r="B3" s="5"/>
      <c r="C3" s="5"/>
      <c r="D3" s="5"/>
      <c r="E3" s="5"/>
      <c r="F3" s="5"/>
      <c r="G3" s="5"/>
      <c r="H3" s="5"/>
      <c r="I3" s="5"/>
      <c r="J3" s="6"/>
    </row>
    <row r="4" spans="1:10" ht="12.75">
      <c r="A4" s="4" t="s">
        <v>346</v>
      </c>
      <c r="B4" s="5"/>
      <c r="C4" s="408" t="s">
        <v>952</v>
      </c>
      <c r="D4" s="223"/>
      <c r="E4" s="223"/>
      <c r="F4" s="223"/>
      <c r="G4" s="5"/>
      <c r="H4" s="5"/>
      <c r="I4" s="5"/>
      <c r="J4" s="6"/>
    </row>
    <row r="5" spans="1:10" ht="12.75">
      <c r="A5" s="7" t="s">
        <v>347</v>
      </c>
      <c r="B5" s="8"/>
      <c r="C5" s="8"/>
      <c r="D5" s="8" t="str">
        <f>+'[3]Title Page'!E15</f>
        <v> </v>
      </c>
      <c r="E5" s="8"/>
      <c r="F5" s="8"/>
      <c r="G5" s="8"/>
      <c r="H5" s="8"/>
      <c r="I5" s="8"/>
      <c r="J5" s="9"/>
    </row>
    <row r="6" spans="1:10" ht="12.75">
      <c r="A6" s="4"/>
      <c r="B6" s="5"/>
      <c r="C6" s="5"/>
      <c r="D6" s="5"/>
      <c r="E6" s="5"/>
      <c r="F6" s="5"/>
      <c r="G6" s="5"/>
      <c r="H6" s="5"/>
      <c r="I6" s="5"/>
      <c r="J6" s="6"/>
    </row>
    <row r="7" spans="1:10" ht="12.75">
      <c r="A7" s="517" t="s">
        <v>763</v>
      </c>
      <c r="B7" s="477"/>
      <c r="C7" s="477"/>
      <c r="D7" s="477"/>
      <c r="E7" s="477"/>
      <c r="F7" s="477"/>
      <c r="G7" s="477"/>
      <c r="H7" s="477"/>
      <c r="I7" s="477"/>
      <c r="J7" s="498"/>
    </row>
    <row r="8" spans="1:10" ht="12.75">
      <c r="A8" s="4"/>
      <c r="B8" s="5"/>
      <c r="C8" s="5"/>
      <c r="D8" s="5"/>
      <c r="E8" s="5"/>
      <c r="F8" s="5"/>
      <c r="G8" s="5"/>
      <c r="H8" s="5"/>
      <c r="I8" s="5"/>
      <c r="J8" s="6"/>
    </row>
    <row r="9" spans="1:10" ht="53.25" customHeight="1">
      <c r="A9" s="488" t="s">
        <v>36</v>
      </c>
      <c r="B9" s="489"/>
      <c r="C9" s="489"/>
      <c r="D9" s="489"/>
      <c r="E9" s="489"/>
      <c r="F9" s="489"/>
      <c r="G9" s="489"/>
      <c r="H9" s="489"/>
      <c r="I9" s="489"/>
      <c r="J9" s="490"/>
    </row>
    <row r="10" spans="1:10" ht="12.75">
      <c r="A10" s="4"/>
      <c r="B10" s="5"/>
      <c r="C10" s="5"/>
      <c r="D10" s="5"/>
      <c r="E10" s="5"/>
      <c r="F10" s="5"/>
      <c r="G10" s="5"/>
      <c r="H10" s="5"/>
      <c r="I10" s="5"/>
      <c r="J10" s="6"/>
    </row>
    <row r="11" spans="1:10" ht="12.75">
      <c r="A11" s="4"/>
      <c r="B11" s="82"/>
      <c r="C11" s="2"/>
      <c r="D11" s="2"/>
      <c r="E11" s="3"/>
      <c r="F11" s="520" t="s">
        <v>764</v>
      </c>
      <c r="G11" s="521"/>
      <c r="H11" s="521"/>
      <c r="I11" s="522"/>
      <c r="J11" s="6"/>
    </row>
    <row r="12" spans="1:10" ht="12.75">
      <c r="A12" s="4"/>
      <c r="B12" s="4"/>
      <c r="C12" s="5"/>
      <c r="D12" s="5"/>
      <c r="E12" s="6"/>
      <c r="F12" s="523" t="s">
        <v>765</v>
      </c>
      <c r="G12" s="524"/>
      <c r="H12" s="523" t="s">
        <v>766</v>
      </c>
      <c r="I12" s="524"/>
      <c r="J12" s="6"/>
    </row>
    <row r="13" spans="1:10" ht="12.75">
      <c r="A13" s="4"/>
      <c r="B13" s="81" t="s">
        <v>767</v>
      </c>
      <c r="C13" s="83"/>
      <c r="D13" s="8"/>
      <c r="E13" s="84"/>
      <c r="F13" s="80" t="s">
        <v>247</v>
      </c>
      <c r="G13" s="9"/>
      <c r="H13" s="81" t="s">
        <v>768</v>
      </c>
      <c r="I13" s="46"/>
      <c r="J13" s="6"/>
    </row>
    <row r="14" spans="1:10" ht="12.75">
      <c r="A14" s="4"/>
      <c r="B14" s="59" t="s">
        <v>769</v>
      </c>
      <c r="C14" s="44"/>
      <c r="D14" s="2"/>
      <c r="E14" s="61"/>
      <c r="F14" s="55"/>
      <c r="G14" s="3"/>
      <c r="H14" s="60"/>
      <c r="I14" s="45"/>
      <c r="J14" s="6"/>
    </row>
    <row r="15" spans="1:10" ht="12.75">
      <c r="A15" s="4"/>
      <c r="B15" s="4" t="s">
        <v>770</v>
      </c>
      <c r="C15" s="5"/>
      <c r="D15" s="5"/>
      <c r="E15" s="6"/>
      <c r="F15" s="135">
        <v>2.13</v>
      </c>
      <c r="G15" s="6" t="s">
        <v>958</v>
      </c>
      <c r="H15" s="135">
        <v>0.49</v>
      </c>
      <c r="I15" s="6" t="s">
        <v>958</v>
      </c>
      <c r="J15" s="6"/>
    </row>
    <row r="16" spans="1:10" ht="12.75">
      <c r="A16" s="4"/>
      <c r="B16" s="85" t="s">
        <v>771</v>
      </c>
      <c r="C16" s="8"/>
      <c r="D16" s="8"/>
      <c r="E16" s="9"/>
      <c r="F16" s="7"/>
      <c r="G16" s="9"/>
      <c r="H16" s="136"/>
      <c r="I16" s="9"/>
      <c r="J16" s="6"/>
    </row>
    <row r="17" spans="1:10" ht="12.75">
      <c r="A17" s="4"/>
      <c r="B17" s="82" t="s">
        <v>27</v>
      </c>
      <c r="C17" s="2"/>
      <c r="D17" s="2"/>
      <c r="E17" s="3"/>
      <c r="F17" s="1"/>
      <c r="G17" s="3"/>
      <c r="H17" s="137"/>
      <c r="I17" s="3"/>
      <c r="J17" s="6"/>
    </row>
    <row r="18" spans="1:10" ht="12.75">
      <c r="A18" s="38"/>
      <c r="B18" s="99" t="s">
        <v>305</v>
      </c>
      <c r="C18" s="74"/>
      <c r="D18" s="74"/>
      <c r="E18" s="75"/>
      <c r="F18" s="136">
        <v>0.84</v>
      </c>
      <c r="G18" s="9" t="s">
        <v>958</v>
      </c>
      <c r="H18" s="136">
        <v>0.19</v>
      </c>
      <c r="I18" s="9" t="s">
        <v>958</v>
      </c>
      <c r="J18" s="6"/>
    </row>
    <row r="19" spans="1:10" ht="12.75">
      <c r="A19" s="4"/>
      <c r="B19" s="5"/>
      <c r="C19" s="5"/>
      <c r="D19" s="5"/>
      <c r="E19" s="5"/>
      <c r="F19" s="5"/>
      <c r="G19" s="5"/>
      <c r="H19" s="5"/>
      <c r="I19" s="5"/>
      <c r="J19" s="6"/>
    </row>
    <row r="20" spans="1:10" ht="12.75">
      <c r="A20" s="4"/>
      <c r="B20" s="14" t="s">
        <v>728</v>
      </c>
      <c r="C20" s="5" t="s">
        <v>28</v>
      </c>
      <c r="D20" s="5"/>
      <c r="E20" s="5"/>
      <c r="F20" s="5"/>
      <c r="G20" s="5"/>
      <c r="H20" s="5"/>
      <c r="I20" s="5"/>
      <c r="J20" s="6"/>
    </row>
    <row r="21" spans="1:10" ht="12.75">
      <c r="A21" s="4"/>
      <c r="B21" s="5"/>
      <c r="C21" s="41" t="s">
        <v>29</v>
      </c>
      <c r="D21" s="5"/>
      <c r="E21" s="5"/>
      <c r="F21" s="5"/>
      <c r="G21" s="5"/>
      <c r="H21" s="5"/>
      <c r="I21" s="5"/>
      <c r="J21" s="6"/>
    </row>
    <row r="22" spans="1:10" ht="12.75">
      <c r="A22" s="4"/>
      <c r="B22" s="5"/>
      <c r="C22" s="39" t="s">
        <v>30</v>
      </c>
      <c r="D22" s="5"/>
      <c r="E22" s="5"/>
      <c r="F22" s="5"/>
      <c r="G22" s="5"/>
      <c r="H22" s="5"/>
      <c r="I22" s="5"/>
      <c r="J22" s="6"/>
    </row>
    <row r="23" spans="1:10" ht="12.75">
      <c r="A23" s="4"/>
      <c r="B23" s="5"/>
      <c r="C23" s="39" t="s">
        <v>31</v>
      </c>
      <c r="D23" s="5"/>
      <c r="E23" s="5"/>
      <c r="F23" s="5"/>
      <c r="G23" s="5"/>
      <c r="H23" s="5"/>
      <c r="I23" s="5"/>
      <c r="J23" s="6"/>
    </row>
    <row r="24" spans="1:10" ht="12.75">
      <c r="A24" s="4"/>
      <c r="B24" s="5"/>
      <c r="C24" s="39" t="s">
        <v>32</v>
      </c>
      <c r="D24" s="5"/>
      <c r="E24" s="5"/>
      <c r="F24" s="5"/>
      <c r="G24" s="5"/>
      <c r="H24" s="5"/>
      <c r="I24" s="5"/>
      <c r="J24" s="6"/>
    </row>
    <row r="25" spans="1:10" ht="12.75">
      <c r="A25" s="4"/>
      <c r="B25" s="5"/>
      <c r="C25" s="5"/>
      <c r="D25" s="5"/>
      <c r="E25" s="5"/>
      <c r="F25" s="5"/>
      <c r="G25" s="5"/>
      <c r="H25" s="5"/>
      <c r="I25" s="5"/>
      <c r="J25" s="6"/>
    </row>
    <row r="26" spans="1:10" ht="12.75">
      <c r="A26" s="4"/>
      <c r="B26" s="82"/>
      <c r="C26" s="2"/>
      <c r="D26" s="2"/>
      <c r="E26" s="3"/>
      <c r="F26" s="520" t="s">
        <v>764</v>
      </c>
      <c r="G26" s="521"/>
      <c r="H26" s="521"/>
      <c r="I26" s="522"/>
      <c r="J26" s="6"/>
    </row>
    <row r="27" spans="1:10" ht="12.75">
      <c r="A27" s="4"/>
      <c r="B27" s="4"/>
      <c r="C27" s="5"/>
      <c r="D27" s="5"/>
      <c r="E27" s="6"/>
      <c r="F27" s="523" t="s">
        <v>765</v>
      </c>
      <c r="G27" s="524"/>
      <c r="H27" s="523" t="s">
        <v>766</v>
      </c>
      <c r="I27" s="524"/>
      <c r="J27" s="6"/>
    </row>
    <row r="28" spans="1:10" ht="12.75">
      <c r="A28" s="4"/>
      <c r="B28" s="87" t="s">
        <v>33</v>
      </c>
      <c r="C28" s="83"/>
      <c r="D28" s="8"/>
      <c r="E28" s="84"/>
      <c r="F28" s="80" t="s">
        <v>175</v>
      </c>
      <c r="G28" s="9"/>
      <c r="H28" s="81" t="s">
        <v>768</v>
      </c>
      <c r="I28" s="46"/>
      <c r="J28" s="6"/>
    </row>
    <row r="29" spans="1:10" ht="12.75">
      <c r="A29" s="4"/>
      <c r="B29" s="59" t="s">
        <v>34</v>
      </c>
      <c r="C29" s="44"/>
      <c r="D29" s="2"/>
      <c r="E29" s="61"/>
      <c r="F29" s="55"/>
      <c r="G29" s="3"/>
      <c r="H29" s="60"/>
      <c r="I29" s="45"/>
      <c r="J29" s="6"/>
    </row>
    <row r="30" spans="1:10" ht="12.75">
      <c r="A30" s="4"/>
      <c r="B30" s="7" t="s">
        <v>883</v>
      </c>
      <c r="C30" s="8"/>
      <c r="D30" s="8"/>
      <c r="E30" s="9"/>
      <c r="F30" s="136">
        <v>4.78</v>
      </c>
      <c r="G30" s="6" t="s">
        <v>958</v>
      </c>
      <c r="H30" s="136">
        <v>1.1</v>
      </c>
      <c r="I30" s="6" t="s">
        <v>958</v>
      </c>
      <c r="J30" s="310"/>
    </row>
    <row r="31" spans="1:10" ht="12.75">
      <c r="A31" s="4"/>
      <c r="B31" s="59" t="s">
        <v>176</v>
      </c>
      <c r="C31" s="44"/>
      <c r="D31" s="2"/>
      <c r="E31" s="61"/>
      <c r="F31" s="55"/>
      <c r="G31" s="3"/>
      <c r="H31" s="315"/>
      <c r="I31" s="3"/>
      <c r="J31" s="6"/>
    </row>
    <row r="32" spans="1:10" ht="12.75">
      <c r="A32" s="4"/>
      <c r="B32" s="7" t="s">
        <v>883</v>
      </c>
      <c r="C32" s="8"/>
      <c r="D32" s="8"/>
      <c r="E32" s="9"/>
      <c r="F32" s="136">
        <f>F30</f>
        <v>4.78</v>
      </c>
      <c r="G32" s="6" t="s">
        <v>958</v>
      </c>
      <c r="H32" s="136">
        <f>H30</f>
        <v>1.1</v>
      </c>
      <c r="I32" s="6" t="s">
        <v>958</v>
      </c>
      <c r="J32" s="6"/>
    </row>
    <row r="33" spans="1:10" ht="12.75">
      <c r="A33" s="4"/>
      <c r="B33" s="82" t="s">
        <v>884</v>
      </c>
      <c r="C33" s="2"/>
      <c r="D33" s="2"/>
      <c r="E33" s="3"/>
      <c r="F33" s="137"/>
      <c r="G33" s="138"/>
      <c r="H33" s="137"/>
      <c r="I33" s="138"/>
      <c r="J33" s="6"/>
    </row>
    <row r="34" spans="1:10" ht="12.75">
      <c r="A34" s="38"/>
      <c r="B34" s="86" t="s">
        <v>885</v>
      </c>
      <c r="C34" s="74"/>
      <c r="D34" s="74"/>
      <c r="E34" s="75"/>
      <c r="F34" s="152">
        <v>1.29</v>
      </c>
      <c r="G34" s="9" t="s">
        <v>958</v>
      </c>
      <c r="H34" s="152">
        <v>0.3</v>
      </c>
      <c r="I34" s="9" t="s">
        <v>958</v>
      </c>
      <c r="J34" s="47"/>
    </row>
    <row r="35" spans="1:10" ht="12.75">
      <c r="A35" s="4"/>
      <c r="B35" s="51" t="s">
        <v>886</v>
      </c>
      <c r="C35" s="16"/>
      <c r="D35" s="16"/>
      <c r="E35" s="26"/>
      <c r="F35" s="152">
        <f>F34</f>
        <v>1.29</v>
      </c>
      <c r="G35" s="9" t="s">
        <v>958</v>
      </c>
      <c r="H35" s="152">
        <f>H34</f>
        <v>0.3</v>
      </c>
      <c r="I35" s="9" t="s">
        <v>958</v>
      </c>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t="s">
        <v>887</v>
      </c>
      <c r="C38" s="5"/>
      <c r="D38" s="5"/>
      <c r="E38" s="5"/>
      <c r="F38" s="5"/>
      <c r="G38" s="8"/>
      <c r="H38" s="5"/>
      <c r="I38" s="5"/>
      <c r="J38" s="6"/>
    </row>
    <row r="39" spans="1:10" ht="12.75">
      <c r="A39" s="4"/>
      <c r="B39" s="1" t="s">
        <v>888</v>
      </c>
      <c r="C39" s="2"/>
      <c r="D39" s="2"/>
      <c r="E39" s="2"/>
      <c r="F39" s="148">
        <v>4.62</v>
      </c>
      <c r="G39" s="26" t="s">
        <v>958</v>
      </c>
      <c r="H39" s="148" t="s">
        <v>784</v>
      </c>
      <c r="I39" s="26"/>
      <c r="J39" s="6"/>
    </row>
    <row r="40" spans="1:10" ht="12.75">
      <c r="A40" s="4"/>
      <c r="B40" s="7" t="s">
        <v>889</v>
      </c>
      <c r="C40" s="8"/>
      <c r="D40" s="74"/>
      <c r="E40" s="74"/>
      <c r="F40" s="312">
        <f>F39</f>
        <v>4.62</v>
      </c>
      <c r="G40" s="9" t="s">
        <v>958</v>
      </c>
      <c r="H40" s="152" t="s">
        <v>784</v>
      </c>
      <c r="I40" s="9"/>
      <c r="J40" s="6"/>
    </row>
    <row r="41" spans="1:10" ht="12.75">
      <c r="A41" s="4"/>
      <c r="B41" s="5"/>
      <c r="C41" s="5"/>
      <c r="D41" s="37"/>
      <c r="E41" s="37"/>
      <c r="F41" s="313"/>
      <c r="G41" s="37"/>
      <c r="H41" s="314"/>
      <c r="I41" s="5"/>
      <c r="J41" s="6"/>
    </row>
    <row r="42" spans="1:10" ht="12.75">
      <c r="A42" s="4"/>
      <c r="B42" s="5"/>
      <c r="C42" s="5"/>
      <c r="D42" s="5"/>
      <c r="E42" s="5"/>
      <c r="F42" s="5"/>
      <c r="G42" s="5"/>
      <c r="H42" s="5"/>
      <c r="I42" s="5"/>
      <c r="J42" s="6"/>
    </row>
    <row r="43" spans="1:10" ht="12.75">
      <c r="A43" s="4"/>
      <c r="B43" s="14" t="s">
        <v>890</v>
      </c>
      <c r="C43" s="5" t="s">
        <v>891</v>
      </c>
      <c r="D43" s="5"/>
      <c r="E43" s="5"/>
      <c r="F43" s="5"/>
      <c r="G43" s="5"/>
      <c r="H43" s="5"/>
      <c r="I43" s="5"/>
      <c r="J43" s="6"/>
    </row>
    <row r="44" spans="1:10" ht="12.75">
      <c r="A44" s="4"/>
      <c r="B44" s="5"/>
      <c r="C44" s="5" t="s">
        <v>35</v>
      </c>
      <c r="D44" s="5"/>
      <c r="E44" s="5"/>
      <c r="F44" s="5"/>
      <c r="G44" s="5"/>
      <c r="H44" s="5"/>
      <c r="I44" s="5"/>
      <c r="J44" s="6"/>
    </row>
    <row r="45" spans="1:10" ht="12.75">
      <c r="A45" s="4"/>
      <c r="B45" s="5"/>
      <c r="C45" s="5" t="s">
        <v>892</v>
      </c>
      <c r="D45" s="5"/>
      <c r="E45" s="5"/>
      <c r="F45" s="5"/>
      <c r="G45" s="5"/>
      <c r="H45" s="5"/>
      <c r="I45" s="5"/>
      <c r="J45" s="6"/>
    </row>
    <row r="46" spans="1:10" ht="12.75">
      <c r="A46" s="4"/>
      <c r="B46" s="5"/>
      <c r="C46" s="14" t="s">
        <v>893</v>
      </c>
      <c r="D46" s="5"/>
      <c r="E46" s="5"/>
      <c r="F46" s="5"/>
      <c r="G46" s="5"/>
      <c r="H46" s="5"/>
      <c r="I46" s="5"/>
      <c r="J46" s="6"/>
    </row>
    <row r="47" spans="1:10" ht="12.75">
      <c r="A47" s="4"/>
      <c r="B47" s="5"/>
      <c r="C47" s="14" t="s">
        <v>959</v>
      </c>
      <c r="D47" s="5"/>
      <c r="E47" s="5"/>
      <c r="F47" s="5"/>
      <c r="G47" s="5"/>
      <c r="H47" s="5"/>
      <c r="I47" s="5"/>
      <c r="J47" s="6"/>
    </row>
    <row r="48" spans="1:10" ht="12.75">
      <c r="A48" s="4"/>
      <c r="B48" s="5"/>
      <c r="C48" s="5"/>
      <c r="D48" s="5"/>
      <c r="E48" s="5"/>
      <c r="F48" s="5"/>
      <c r="G48" s="5"/>
      <c r="H48" s="5"/>
      <c r="I48" s="5"/>
      <c r="J48" s="6"/>
    </row>
    <row r="49" spans="1:10" ht="12.75">
      <c r="A49" s="4"/>
      <c r="B49" s="5"/>
      <c r="C49" s="14" t="s">
        <v>894</v>
      </c>
      <c r="D49" s="5"/>
      <c r="E49" s="5"/>
      <c r="F49" s="5"/>
      <c r="G49" s="5"/>
      <c r="H49" s="5"/>
      <c r="I49" s="5"/>
      <c r="J49" s="6"/>
    </row>
    <row r="50" spans="1:10" ht="12.75">
      <c r="A50" s="4"/>
      <c r="B50" s="5"/>
      <c r="C50" s="14" t="s">
        <v>895</v>
      </c>
      <c r="D50" s="5"/>
      <c r="E50" s="5"/>
      <c r="F50" s="5"/>
      <c r="G50" s="5"/>
      <c r="H50" s="5"/>
      <c r="I50" s="5"/>
      <c r="J50" s="6"/>
    </row>
    <row r="51" spans="1:10" ht="12.75">
      <c r="A51" s="4"/>
      <c r="B51" s="5"/>
      <c r="C51" s="14"/>
      <c r="D51" s="5"/>
      <c r="E51" s="5"/>
      <c r="F51" s="5"/>
      <c r="G51" s="5"/>
      <c r="H51" s="5"/>
      <c r="I51" s="5"/>
      <c r="J51" s="6"/>
    </row>
    <row r="52" spans="1:10" ht="12.75">
      <c r="A52" s="7"/>
      <c r="B52" s="8"/>
      <c r="C52" s="8"/>
      <c r="D52" s="8"/>
      <c r="E52" s="8"/>
      <c r="F52" s="8"/>
      <c r="G52" s="8"/>
      <c r="H52" s="8"/>
      <c r="I52" s="8"/>
      <c r="J52" s="9"/>
    </row>
    <row r="53" spans="1:10" ht="12.75">
      <c r="A53" s="4" t="s">
        <v>350</v>
      </c>
      <c r="B53" s="5" t="s">
        <v>465</v>
      </c>
      <c r="C53" s="5"/>
      <c r="D53" s="5"/>
      <c r="E53" s="5"/>
      <c r="F53" s="5"/>
      <c r="G53" s="5"/>
      <c r="H53" s="5"/>
      <c r="I53" s="5"/>
      <c r="J53" s="6"/>
    </row>
    <row r="54" spans="1:10" ht="12.75">
      <c r="A54" s="4"/>
      <c r="B54" s="5"/>
      <c r="C54" s="5"/>
      <c r="D54" s="5"/>
      <c r="E54" s="5"/>
      <c r="F54" s="5"/>
      <c r="G54" s="5"/>
      <c r="H54" s="5"/>
      <c r="I54" s="5"/>
      <c r="J54" s="6"/>
    </row>
    <row r="55" spans="1:10" ht="12.75">
      <c r="A55" s="7" t="s">
        <v>349</v>
      </c>
      <c r="B55" s="198">
        <f>'Item 75, pg 18'!B54</f>
        <v>41348</v>
      </c>
      <c r="C55" s="8"/>
      <c r="D55" s="8"/>
      <c r="E55" s="8"/>
      <c r="F55" s="8"/>
      <c r="G55" s="8"/>
      <c r="H55" s="8" t="s">
        <v>820</v>
      </c>
      <c r="I55" s="8"/>
      <c r="J55" s="197">
        <f>'Item 75, pg 18'!J54</f>
        <v>41395</v>
      </c>
    </row>
    <row r="56" spans="1:10" ht="12.75">
      <c r="A56" s="473" t="s">
        <v>319</v>
      </c>
      <c r="B56" s="474"/>
      <c r="C56" s="474"/>
      <c r="D56" s="474"/>
      <c r="E56" s="474"/>
      <c r="F56" s="474"/>
      <c r="G56" s="474"/>
      <c r="H56" s="474"/>
      <c r="I56" s="474"/>
      <c r="J56" s="475"/>
    </row>
    <row r="57" spans="1:10" ht="12.75">
      <c r="A57" s="4"/>
      <c r="B57" s="5"/>
      <c r="C57" s="5"/>
      <c r="D57" s="5"/>
      <c r="E57" s="5"/>
      <c r="F57" s="5"/>
      <c r="G57" s="5"/>
      <c r="H57" s="5"/>
      <c r="I57" s="5"/>
      <c r="J57" s="6"/>
    </row>
    <row r="58" spans="1:10" ht="12.75">
      <c r="A58" s="4" t="s">
        <v>348</v>
      </c>
      <c r="B58" s="5"/>
      <c r="C58" s="5"/>
      <c r="D58" s="5"/>
      <c r="E58" s="5"/>
      <c r="F58" s="5"/>
      <c r="G58" s="5"/>
      <c r="H58" s="5"/>
      <c r="I58" s="5"/>
      <c r="J58" s="6"/>
    </row>
    <row r="59" spans="1:10" ht="12.75">
      <c r="A59" s="7"/>
      <c r="B59" s="8"/>
      <c r="C59" s="8"/>
      <c r="D59" s="8"/>
      <c r="E59" s="8"/>
      <c r="F59" s="8"/>
      <c r="G59" s="8"/>
      <c r="H59" s="8"/>
      <c r="I59" s="8"/>
      <c r="J59" s="9"/>
    </row>
  </sheetData>
  <sheetProtection/>
  <mergeCells count="10">
    <mergeCell ref="F26:I26"/>
    <mergeCell ref="F27:G27"/>
    <mergeCell ref="H27:I27"/>
    <mergeCell ref="A56:J56"/>
    <mergeCell ref="H2:I2"/>
    <mergeCell ref="A7:J7"/>
    <mergeCell ref="A9:J9"/>
    <mergeCell ref="F11:I11"/>
    <mergeCell ref="F12:G12"/>
    <mergeCell ref="H12:I12"/>
  </mergeCells>
  <printOptions/>
  <pageMargins left="0.75" right="0.75" top="1" bottom="1" header="0.5" footer="0.5"/>
  <pageSetup fitToHeight="1" fitToWidth="1" horizontalDpi="600" verticalDpi="600" orientation="portrait" scale="83" r:id="rId1"/>
</worksheet>
</file>

<file path=xl/worksheets/sheet21.xml><?xml version="1.0" encoding="utf-8"?>
<worksheet xmlns="http://schemas.openxmlformats.org/spreadsheetml/2006/main" xmlns:r="http://schemas.openxmlformats.org/officeDocument/2006/relationships">
  <sheetPr>
    <pageSetUpPr fitToPage="1"/>
  </sheetPr>
  <dimension ref="A1:J54"/>
  <sheetViews>
    <sheetView view="pageBreakPreview" zoomScale="60" zoomScalePageLayoutView="0" workbookViewId="0" topLeftCell="A1">
      <selection activeCell="H13" sqref="H13:I14"/>
    </sheetView>
  </sheetViews>
  <sheetFormatPr defaultColWidth="9.140625" defaultRowHeight="12.75"/>
  <cols>
    <col min="1" max="1" width="10.28125" style="0" customWidth="1"/>
    <col min="2" max="2" width="18.421875" style="0" customWidth="1"/>
    <col min="10" max="10" width="12.7109375" style="0" customWidth="1"/>
  </cols>
  <sheetData>
    <row r="1" spans="1:10" ht="12.75">
      <c r="A1" s="1"/>
      <c r="B1" s="2"/>
      <c r="C1" s="2"/>
      <c r="D1" s="2"/>
      <c r="E1" s="2"/>
      <c r="F1" s="2"/>
      <c r="G1" s="2"/>
      <c r="H1" s="2"/>
      <c r="I1" s="2"/>
      <c r="J1" s="3"/>
    </row>
    <row r="2" spans="1:10" ht="12.75">
      <c r="A2" s="4" t="s">
        <v>344</v>
      </c>
      <c r="B2" s="218">
        <v>26</v>
      </c>
      <c r="C2" s="5"/>
      <c r="D2" s="5"/>
      <c r="E2" s="5"/>
      <c r="F2" s="5"/>
      <c r="G2" s="83">
        <v>0</v>
      </c>
      <c r="H2" s="446" t="s">
        <v>345</v>
      </c>
      <c r="I2" s="446"/>
      <c r="J2" s="46">
        <v>20</v>
      </c>
    </row>
    <row r="3" spans="1:10" ht="12.75">
      <c r="A3" s="4"/>
      <c r="B3" s="5"/>
      <c r="C3" s="5"/>
      <c r="D3" s="5"/>
      <c r="E3" s="5"/>
      <c r="F3" s="5"/>
      <c r="G3" s="5"/>
      <c r="H3" s="5"/>
      <c r="I3" s="5"/>
      <c r="J3" s="6"/>
    </row>
    <row r="4" spans="1:10" ht="12.75">
      <c r="A4" s="4" t="s">
        <v>346</v>
      </c>
      <c r="B4" s="5"/>
      <c r="C4" s="408" t="s">
        <v>952</v>
      </c>
      <c r="E4" s="5"/>
      <c r="F4" s="5"/>
      <c r="G4" s="5"/>
      <c r="H4" s="5"/>
      <c r="I4" s="5"/>
      <c r="J4" s="6"/>
    </row>
    <row r="5" spans="1:10" ht="12.75">
      <c r="A5" s="7" t="s">
        <v>347</v>
      </c>
      <c r="B5" s="8"/>
      <c r="C5" s="8"/>
      <c r="D5" s="8" t="str">
        <f>+'Title Page'!E15</f>
        <v> </v>
      </c>
      <c r="E5" s="8"/>
      <c r="F5" s="8"/>
      <c r="G5" s="8"/>
      <c r="H5" s="8"/>
      <c r="I5" s="8"/>
      <c r="J5" s="9"/>
    </row>
    <row r="6" spans="1:10" ht="12.75">
      <c r="A6" s="4"/>
      <c r="B6" s="5"/>
      <c r="C6" s="5"/>
      <c r="D6" s="5"/>
      <c r="E6" s="5"/>
      <c r="F6" s="5"/>
      <c r="G6" s="5"/>
      <c r="H6" s="5"/>
      <c r="I6" s="5"/>
      <c r="J6" s="6"/>
    </row>
    <row r="7" spans="1:10" ht="12.75">
      <c r="A7" s="476" t="s">
        <v>37</v>
      </c>
      <c r="B7" s="477"/>
      <c r="C7" s="477"/>
      <c r="D7" s="477"/>
      <c r="E7" s="477"/>
      <c r="F7" s="477"/>
      <c r="G7" s="477"/>
      <c r="H7" s="477"/>
      <c r="I7" s="477"/>
      <c r="J7" s="498"/>
    </row>
    <row r="8" spans="1:10" ht="12.75">
      <c r="A8" s="4"/>
      <c r="B8" s="5"/>
      <c r="C8" s="5"/>
      <c r="D8" s="5"/>
      <c r="E8" s="5"/>
      <c r="F8" s="5"/>
      <c r="G8" s="5"/>
      <c r="H8" s="5"/>
      <c r="I8" s="5"/>
      <c r="J8" s="6"/>
    </row>
    <row r="9" spans="1:10" ht="12.75">
      <c r="A9" s="4"/>
      <c r="B9" s="1"/>
      <c r="C9" s="2"/>
      <c r="D9" s="2"/>
      <c r="E9" s="3"/>
      <c r="F9" s="520" t="s">
        <v>764</v>
      </c>
      <c r="G9" s="521"/>
      <c r="H9" s="521"/>
      <c r="I9" s="522"/>
      <c r="J9" s="6"/>
    </row>
    <row r="10" spans="1:10" ht="12.75">
      <c r="A10" s="4"/>
      <c r="B10" s="4"/>
      <c r="C10" s="5"/>
      <c r="D10" s="5"/>
      <c r="E10" s="6"/>
      <c r="F10" s="523" t="s">
        <v>765</v>
      </c>
      <c r="G10" s="524"/>
      <c r="H10" s="523" t="s">
        <v>766</v>
      </c>
      <c r="I10" s="524"/>
      <c r="J10" s="6"/>
    </row>
    <row r="11" spans="1:10" ht="12.75">
      <c r="A11" s="4"/>
      <c r="B11" s="527" t="s">
        <v>38</v>
      </c>
      <c r="C11" s="528"/>
      <c r="D11" s="528"/>
      <c r="E11" s="529"/>
      <c r="F11" s="525" t="s">
        <v>247</v>
      </c>
      <c r="G11" s="526"/>
      <c r="H11" s="525" t="s">
        <v>768</v>
      </c>
      <c r="I11" s="526"/>
      <c r="J11" s="6"/>
    </row>
    <row r="12" spans="1:10" ht="12.75">
      <c r="A12" s="4"/>
      <c r="B12" s="64" t="s">
        <v>39</v>
      </c>
      <c r="C12" s="16"/>
      <c r="D12" s="16"/>
      <c r="E12" s="26"/>
      <c r="F12" s="536" t="s">
        <v>960</v>
      </c>
      <c r="G12" s="537"/>
      <c r="H12" s="536" t="s">
        <v>961</v>
      </c>
      <c r="I12" s="537"/>
      <c r="J12" s="6"/>
    </row>
    <row r="13" spans="1:10" ht="12.75">
      <c r="A13" s="4"/>
      <c r="B13" s="59" t="s">
        <v>40</v>
      </c>
      <c r="C13" s="44"/>
      <c r="D13" s="2"/>
      <c r="E13" s="61"/>
      <c r="F13" s="530" t="str">
        <f>F12</f>
        <v>$0.80 (A)</v>
      </c>
      <c r="G13" s="531"/>
      <c r="H13" s="538" t="str">
        <f>H12</f>
        <v>$0.18 (A)</v>
      </c>
      <c r="I13" s="539"/>
      <c r="J13" s="6"/>
    </row>
    <row r="14" spans="1:10" ht="12.75">
      <c r="A14" s="4"/>
      <c r="B14" s="81" t="s">
        <v>41</v>
      </c>
      <c r="C14" s="83"/>
      <c r="D14" s="8"/>
      <c r="E14" s="84"/>
      <c r="F14" s="534"/>
      <c r="G14" s="535"/>
      <c r="H14" s="540"/>
      <c r="I14" s="541"/>
      <c r="J14" s="6"/>
    </row>
    <row r="15" spans="1:10" ht="12.75">
      <c r="A15" s="4"/>
      <c r="B15" s="65" t="s">
        <v>42</v>
      </c>
      <c r="C15" s="2"/>
      <c r="D15" s="2"/>
      <c r="E15" s="3"/>
      <c r="F15" s="530" t="str">
        <f>F12</f>
        <v>$0.80 (A)</v>
      </c>
      <c r="G15" s="531"/>
      <c r="H15" s="530" t="str">
        <f>H12</f>
        <v>$0.18 (A)</v>
      </c>
      <c r="I15" s="531"/>
      <c r="J15" s="6"/>
    </row>
    <row r="16" spans="1:10" ht="12.75">
      <c r="A16" s="4"/>
      <c r="B16" s="50" t="s">
        <v>43</v>
      </c>
      <c r="C16" s="5"/>
      <c r="D16" s="5"/>
      <c r="E16" s="6"/>
      <c r="F16" s="532"/>
      <c r="G16" s="533"/>
      <c r="H16" s="532"/>
      <c r="I16" s="533"/>
      <c r="J16" s="6"/>
    </row>
    <row r="17" spans="1:10" ht="12.75">
      <c r="A17" s="4"/>
      <c r="B17" s="10" t="s">
        <v>44</v>
      </c>
      <c r="C17" s="5"/>
      <c r="D17" s="5"/>
      <c r="E17" s="6"/>
      <c r="F17" s="532"/>
      <c r="G17" s="533"/>
      <c r="H17" s="532"/>
      <c r="I17" s="533"/>
      <c r="J17" s="6"/>
    </row>
    <row r="18" spans="1:10" ht="12.75">
      <c r="A18" s="38"/>
      <c r="B18" s="86" t="s">
        <v>45</v>
      </c>
      <c r="C18" s="74"/>
      <c r="D18" s="74"/>
      <c r="E18" s="75"/>
      <c r="F18" s="534"/>
      <c r="G18" s="535"/>
      <c r="H18" s="534"/>
      <c r="I18" s="535"/>
      <c r="J18" s="47"/>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38"/>
      <c r="B31" s="37"/>
      <c r="C31" s="37"/>
      <c r="D31" s="37"/>
      <c r="E31" s="37"/>
      <c r="F31" s="37"/>
      <c r="G31" s="37"/>
      <c r="H31" s="37"/>
      <c r="I31" s="37"/>
      <c r="J31" s="47"/>
    </row>
    <row r="32" spans="1:10" ht="12.75">
      <c r="A32" s="4"/>
      <c r="B32" s="5"/>
      <c r="C32" s="5"/>
      <c r="D32" s="5"/>
      <c r="E32" s="5"/>
      <c r="F32" s="5"/>
      <c r="G32" s="5"/>
      <c r="H32" s="5"/>
      <c r="I32" s="5"/>
      <c r="J32" s="6"/>
    </row>
    <row r="33" spans="1:10" ht="12.75">
      <c r="A33" s="5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7"/>
      <c r="B47" s="8"/>
      <c r="C47" s="8"/>
      <c r="D47" s="8"/>
      <c r="E47" s="8"/>
      <c r="F47" s="8"/>
      <c r="G47" s="8"/>
      <c r="H47" s="8"/>
      <c r="I47" s="8"/>
      <c r="J47" s="9"/>
    </row>
    <row r="48" spans="1:10" ht="12.75">
      <c r="A48" s="4" t="s">
        <v>350</v>
      </c>
      <c r="B48" s="5" t="s">
        <v>465</v>
      </c>
      <c r="C48" s="5"/>
      <c r="D48" s="5"/>
      <c r="E48" s="5"/>
      <c r="F48" s="5"/>
      <c r="G48" s="5"/>
      <c r="H48" s="5"/>
      <c r="I48" s="5"/>
      <c r="J48" s="6"/>
    </row>
    <row r="49" spans="1:10" ht="12.75">
      <c r="A49" s="4"/>
      <c r="B49" s="5"/>
      <c r="C49" s="5"/>
      <c r="D49" s="5"/>
      <c r="E49" s="5"/>
      <c r="F49" s="5"/>
      <c r="G49" s="5"/>
      <c r="H49" s="5"/>
      <c r="I49" s="5"/>
      <c r="J49" s="6"/>
    </row>
    <row r="50" spans="1:10" ht="12.75">
      <c r="A50" s="7" t="s">
        <v>349</v>
      </c>
      <c r="B50" s="198">
        <f>'Item 80, pg 19'!B55</f>
        <v>41348</v>
      </c>
      <c r="C50" s="8"/>
      <c r="D50" s="8"/>
      <c r="E50" s="8"/>
      <c r="F50" s="8"/>
      <c r="G50" s="8"/>
      <c r="H50" s="8" t="s">
        <v>341</v>
      </c>
      <c r="I50" s="8"/>
      <c r="J50" s="197">
        <f>'Item 80, pg 19'!J55</f>
        <v>41395</v>
      </c>
    </row>
    <row r="51" spans="1:10" ht="12.75">
      <c r="A51" s="473" t="s">
        <v>319</v>
      </c>
      <c r="B51" s="474"/>
      <c r="C51" s="474"/>
      <c r="D51" s="474"/>
      <c r="E51" s="474"/>
      <c r="F51" s="474"/>
      <c r="G51" s="474"/>
      <c r="H51" s="474"/>
      <c r="I51" s="474"/>
      <c r="J51" s="475"/>
    </row>
    <row r="52" spans="1:10" ht="12.75">
      <c r="A52" s="4"/>
      <c r="B52" s="5"/>
      <c r="C52" s="5"/>
      <c r="D52" s="5"/>
      <c r="E52" s="5"/>
      <c r="F52" s="5"/>
      <c r="G52" s="5"/>
      <c r="H52" s="5"/>
      <c r="I52" s="5"/>
      <c r="J52" s="6"/>
    </row>
    <row r="53" spans="1:10" ht="12.75">
      <c r="A53" s="4" t="s">
        <v>348</v>
      </c>
      <c r="B53" s="5"/>
      <c r="C53" s="5"/>
      <c r="D53" s="5"/>
      <c r="E53" s="5"/>
      <c r="F53" s="5"/>
      <c r="G53" s="5"/>
      <c r="H53" s="5"/>
      <c r="I53" s="5"/>
      <c r="J53" s="6"/>
    </row>
    <row r="54" spans="1:10" ht="12.75">
      <c r="A54" s="7"/>
      <c r="B54" s="8"/>
      <c r="C54" s="8"/>
      <c r="D54" s="8"/>
      <c r="E54" s="8"/>
      <c r="F54" s="8"/>
      <c r="G54" s="8"/>
      <c r="H54" s="8"/>
      <c r="I54" s="8"/>
      <c r="J54" s="9"/>
    </row>
  </sheetData>
  <sheetProtection/>
  <mergeCells count="15">
    <mergeCell ref="H15:I18"/>
    <mergeCell ref="F12:G12"/>
    <mergeCell ref="H12:I12"/>
    <mergeCell ref="F13:G14"/>
    <mergeCell ref="H13:I14"/>
    <mergeCell ref="H2:I2"/>
    <mergeCell ref="A51:J51"/>
    <mergeCell ref="A7:J7"/>
    <mergeCell ref="F9:I9"/>
    <mergeCell ref="F10:G10"/>
    <mergeCell ref="H10:I10"/>
    <mergeCell ref="F11:G11"/>
    <mergeCell ref="H11:I11"/>
    <mergeCell ref="B11:E11"/>
    <mergeCell ref="F15:G18"/>
  </mergeCells>
  <printOptions horizontalCentered="1" verticalCentered="1"/>
  <pageMargins left="0.5" right="0.5" top="0.5" bottom="0.5" header="0.5" footer="0.5"/>
  <pageSetup fitToHeight="1" fitToWidth="1" horizontalDpi="600" verticalDpi="600" orientation="portrait" scale="91" r:id="rId1"/>
</worksheet>
</file>

<file path=xl/worksheets/sheet22.xml><?xml version="1.0" encoding="utf-8"?>
<worksheet xmlns="http://schemas.openxmlformats.org/spreadsheetml/2006/main" xmlns:r="http://schemas.openxmlformats.org/officeDocument/2006/relationships">
  <sheetPr>
    <pageSetUpPr fitToPage="1"/>
  </sheetPr>
  <dimension ref="A1:U67"/>
  <sheetViews>
    <sheetView view="pageBreakPreview" zoomScale="60" zoomScalePageLayoutView="0" workbookViewId="0" topLeftCell="A1">
      <selection activeCell="A41" sqref="A41"/>
    </sheetView>
  </sheetViews>
  <sheetFormatPr defaultColWidth="9.140625" defaultRowHeight="12.75"/>
  <cols>
    <col min="1" max="1" width="13.28125" style="0" customWidth="1"/>
    <col min="2" max="2" width="17.7109375" style="0" customWidth="1"/>
    <col min="3" max="3" width="7.421875" style="0" customWidth="1"/>
    <col min="4" max="4" width="3.421875" style="0" bestFit="1" customWidth="1"/>
    <col min="6" max="6" width="3.421875" style="0" bestFit="1" customWidth="1"/>
    <col min="7" max="7" width="10.140625" style="0" customWidth="1"/>
    <col min="8" max="8" width="3.140625" style="0" customWidth="1"/>
    <col min="10" max="10" width="2.8515625" style="0" customWidth="1"/>
    <col min="11" max="11" width="1.421875" style="0" customWidth="1"/>
    <col min="12" max="12" width="10.28125" style="0" customWidth="1"/>
    <col min="13" max="13" width="8.7109375" style="0" customWidth="1"/>
    <col min="14" max="14" width="6.57421875" style="0" customWidth="1"/>
    <col min="15" max="15" width="3.421875" style="0" bestFit="1" customWidth="1"/>
    <col min="16" max="16" width="7.7109375" style="0" customWidth="1"/>
    <col min="17" max="17" width="3.421875" style="0" bestFit="1" customWidth="1"/>
    <col min="18" max="18" width="12.57421875" style="0" bestFit="1" customWidth="1"/>
    <col min="19" max="19" width="3.421875" style="0" bestFit="1" customWidth="1"/>
    <col min="20" max="20" width="8.421875" style="0" customWidth="1"/>
    <col min="21" max="21" width="4.57421875" style="0" customWidth="1"/>
  </cols>
  <sheetData>
    <row r="1" spans="1:21" ht="12.75">
      <c r="A1" s="1"/>
      <c r="B1" s="2"/>
      <c r="C1" s="2"/>
      <c r="D1" s="2"/>
      <c r="E1" s="2"/>
      <c r="F1" s="2"/>
      <c r="G1" s="2"/>
      <c r="H1" s="2"/>
      <c r="I1" s="2"/>
      <c r="J1" s="2"/>
      <c r="K1" s="2"/>
      <c r="L1" s="2"/>
      <c r="M1" s="2"/>
      <c r="N1" s="2"/>
      <c r="O1" s="2"/>
      <c r="P1" s="2"/>
      <c r="Q1" s="2"/>
      <c r="R1" s="2"/>
      <c r="S1" s="2"/>
      <c r="T1" s="2"/>
      <c r="U1" s="3"/>
    </row>
    <row r="2" spans="1:21" ht="12.75">
      <c r="A2" s="4" t="s">
        <v>344</v>
      </c>
      <c r="B2" s="218">
        <v>26</v>
      </c>
      <c r="C2" s="5"/>
      <c r="D2" s="5"/>
      <c r="E2" s="5"/>
      <c r="F2" s="5"/>
      <c r="G2" s="5"/>
      <c r="H2" s="5"/>
      <c r="I2" s="5"/>
      <c r="J2" s="5"/>
      <c r="K2" s="5"/>
      <c r="L2" s="5"/>
      <c r="M2" s="5"/>
      <c r="N2" s="13" t="s">
        <v>747</v>
      </c>
      <c r="O2" s="83">
        <v>0</v>
      </c>
      <c r="P2" s="5" t="s">
        <v>845</v>
      </c>
      <c r="Q2" s="5"/>
      <c r="R2" s="5"/>
      <c r="S2" s="5"/>
      <c r="T2" s="83">
        <v>21</v>
      </c>
      <c r="U2" s="6"/>
    </row>
    <row r="3" spans="1:21" ht="12.75">
      <c r="A3" s="4"/>
      <c r="B3" s="5"/>
      <c r="C3" s="5"/>
      <c r="D3" s="5"/>
      <c r="E3" s="5"/>
      <c r="F3" s="5"/>
      <c r="G3" s="5"/>
      <c r="H3" s="5"/>
      <c r="I3" s="5"/>
      <c r="J3" s="5"/>
      <c r="K3" s="5"/>
      <c r="L3" s="5"/>
      <c r="M3" s="5"/>
      <c r="N3" s="5"/>
      <c r="O3" s="5"/>
      <c r="P3" s="5"/>
      <c r="Q3" s="5"/>
      <c r="R3" s="5"/>
      <c r="S3" s="5"/>
      <c r="T3" s="5"/>
      <c r="U3" s="6"/>
    </row>
    <row r="4" spans="1:21" ht="12.75">
      <c r="A4" s="4" t="s">
        <v>346</v>
      </c>
      <c r="B4" s="5"/>
      <c r="C4" s="408" t="s">
        <v>952</v>
      </c>
      <c r="D4" s="5"/>
      <c r="E4" s="5"/>
      <c r="F4" s="5"/>
      <c r="G4" s="5"/>
      <c r="H4" s="5"/>
      <c r="I4" s="5"/>
      <c r="J4" s="5"/>
      <c r="K4" s="5"/>
      <c r="L4" s="5"/>
      <c r="M4" s="5"/>
      <c r="N4" s="5"/>
      <c r="O4" s="5"/>
      <c r="P4" s="5"/>
      <c r="Q4" s="5"/>
      <c r="R4" s="5"/>
      <c r="S4" s="5"/>
      <c r="T4" s="5"/>
      <c r="U4" s="6"/>
    </row>
    <row r="5" spans="1:21" ht="12.75">
      <c r="A5" s="7" t="s">
        <v>347</v>
      </c>
      <c r="B5" s="8"/>
      <c r="C5" s="8"/>
      <c r="D5" s="8"/>
      <c r="E5" s="8"/>
      <c r="F5" s="8"/>
      <c r="G5" s="8"/>
      <c r="H5" s="8"/>
      <c r="I5" s="8"/>
      <c r="J5" s="8"/>
      <c r="K5" s="8"/>
      <c r="L5" s="8"/>
      <c r="M5" s="8"/>
      <c r="N5" s="8"/>
      <c r="O5" s="8"/>
      <c r="P5" s="8"/>
      <c r="Q5" s="8"/>
      <c r="R5" s="8"/>
      <c r="S5" s="8"/>
      <c r="T5" s="8"/>
      <c r="U5" s="9"/>
    </row>
    <row r="6" spans="1:21" ht="12.75">
      <c r="A6" s="491" t="s">
        <v>46</v>
      </c>
      <c r="B6" s="478"/>
      <c r="C6" s="478"/>
      <c r="D6" s="478"/>
      <c r="E6" s="478"/>
      <c r="F6" s="478"/>
      <c r="G6" s="478"/>
      <c r="H6" s="478"/>
      <c r="I6" s="478"/>
      <c r="J6" s="478"/>
      <c r="K6" s="478"/>
      <c r="L6" s="478"/>
      <c r="M6" s="478"/>
      <c r="N6" s="478"/>
      <c r="O6" s="478"/>
      <c r="P6" s="478"/>
      <c r="Q6" s="478"/>
      <c r="R6" s="478"/>
      <c r="S6" s="478"/>
      <c r="T6" s="478"/>
      <c r="U6" s="6"/>
    </row>
    <row r="7" spans="1:21" ht="12.75">
      <c r="A7" s="77" t="s">
        <v>47</v>
      </c>
      <c r="B7" s="37"/>
      <c r="C7" s="37"/>
      <c r="D7" s="37"/>
      <c r="E7" s="37"/>
      <c r="F7" s="37"/>
      <c r="G7" s="37"/>
      <c r="H7" s="37"/>
      <c r="I7" s="37"/>
      <c r="J7" s="37"/>
      <c r="K7" s="37"/>
      <c r="L7" s="37"/>
      <c r="M7" s="37"/>
      <c r="N7" s="37"/>
      <c r="O7" s="37"/>
      <c r="P7" s="37"/>
      <c r="Q7" s="37"/>
      <c r="R7" s="37"/>
      <c r="S7" s="37"/>
      <c r="T7" s="37"/>
      <c r="U7" s="6"/>
    </row>
    <row r="8" spans="1:21" ht="12.75">
      <c r="A8" s="4"/>
      <c r="B8" s="5"/>
      <c r="C8" s="5"/>
      <c r="D8" s="5"/>
      <c r="E8" s="5"/>
      <c r="F8" s="5"/>
      <c r="G8" s="5"/>
      <c r="H8" s="5"/>
      <c r="I8" s="5"/>
      <c r="J8" s="5"/>
      <c r="K8" s="5"/>
      <c r="L8" s="5"/>
      <c r="M8" s="5"/>
      <c r="N8" s="5"/>
      <c r="O8" s="5"/>
      <c r="P8" s="5"/>
      <c r="Q8" s="5"/>
      <c r="R8" s="5"/>
      <c r="S8" s="5"/>
      <c r="T8" s="5"/>
      <c r="U8" s="6"/>
    </row>
    <row r="9" spans="1:21" ht="12.75">
      <c r="A9" s="50" t="s">
        <v>297</v>
      </c>
      <c r="B9" s="5"/>
      <c r="C9" s="5"/>
      <c r="D9" s="5"/>
      <c r="E9" s="5"/>
      <c r="F9" s="5"/>
      <c r="G9" s="5"/>
      <c r="H9" s="5"/>
      <c r="I9" s="5"/>
      <c r="J9" s="5"/>
      <c r="K9" s="5"/>
      <c r="L9" s="5"/>
      <c r="M9" s="5"/>
      <c r="N9" s="5"/>
      <c r="O9" s="5"/>
      <c r="P9" s="5"/>
      <c r="Q9" s="5"/>
      <c r="R9" s="5"/>
      <c r="S9" s="5"/>
      <c r="T9" s="5"/>
      <c r="U9" s="6"/>
    </row>
    <row r="10" spans="1:21" ht="12.75">
      <c r="A10" s="89" t="s">
        <v>48</v>
      </c>
      <c r="B10" s="5"/>
      <c r="C10" s="5"/>
      <c r="D10" s="5"/>
      <c r="E10" s="5"/>
      <c r="F10" s="5"/>
      <c r="G10" s="5"/>
      <c r="H10" s="5"/>
      <c r="I10" s="5"/>
      <c r="J10" s="5"/>
      <c r="K10" s="5"/>
      <c r="L10" s="5"/>
      <c r="M10" s="5"/>
      <c r="N10" s="5"/>
      <c r="O10" s="5"/>
      <c r="P10" s="5"/>
      <c r="Q10" s="5"/>
      <c r="R10" s="5"/>
      <c r="S10" s="5"/>
      <c r="T10" s="5"/>
      <c r="U10" s="6"/>
    </row>
    <row r="11" spans="1:21" ht="12.75">
      <c r="A11" s="89" t="s">
        <v>49</v>
      </c>
      <c r="B11" s="14"/>
      <c r="C11" s="5"/>
      <c r="D11" s="5"/>
      <c r="E11" s="5"/>
      <c r="F11" s="5"/>
      <c r="G11" s="5"/>
      <c r="H11" s="5"/>
      <c r="I11" s="5"/>
      <c r="J11" s="5"/>
      <c r="K11" s="5"/>
      <c r="L11" s="5"/>
      <c r="M11" s="5"/>
      <c r="N11" s="5"/>
      <c r="O11" s="5"/>
      <c r="P11" s="5"/>
      <c r="Q11" s="5"/>
      <c r="R11" s="5"/>
      <c r="S11" s="5"/>
      <c r="T11" s="5"/>
      <c r="U11" s="6"/>
    </row>
    <row r="12" spans="1:21" ht="12.75">
      <c r="A12" s="10" t="s">
        <v>50</v>
      </c>
      <c r="B12" s="5"/>
      <c r="C12" s="5"/>
      <c r="D12" s="5"/>
      <c r="E12" s="5"/>
      <c r="F12" s="5"/>
      <c r="G12" s="5"/>
      <c r="H12" s="5"/>
      <c r="I12" s="5"/>
      <c r="J12" s="5"/>
      <c r="K12" s="5"/>
      <c r="L12" s="5"/>
      <c r="M12" s="5"/>
      <c r="N12" s="5"/>
      <c r="O12" s="5"/>
      <c r="P12" s="5"/>
      <c r="Q12" s="5"/>
      <c r="R12" s="5"/>
      <c r="S12" s="5"/>
      <c r="T12" s="5"/>
      <c r="U12" s="6"/>
    </row>
    <row r="13" spans="1:21" ht="12.75">
      <c r="A13" s="90" t="s">
        <v>51</v>
      </c>
      <c r="B13" s="36"/>
      <c r="C13" s="13"/>
      <c r="D13" s="13"/>
      <c r="E13" s="5"/>
      <c r="F13" s="5"/>
      <c r="G13" s="5"/>
      <c r="H13" s="5"/>
      <c r="I13" s="36"/>
      <c r="J13" s="36"/>
      <c r="K13" s="36"/>
      <c r="L13" s="13"/>
      <c r="M13" s="5"/>
      <c r="N13" s="36"/>
      <c r="O13" s="36"/>
      <c r="P13" s="13"/>
      <c r="Q13" s="13"/>
      <c r="R13" s="13"/>
      <c r="S13" s="13"/>
      <c r="T13" s="5"/>
      <c r="U13" s="6"/>
    </row>
    <row r="14" spans="1:21" ht="12.75">
      <c r="A14" s="90" t="s">
        <v>585</v>
      </c>
      <c r="B14" s="36"/>
      <c r="C14" s="13"/>
      <c r="D14" s="13"/>
      <c r="E14" s="5"/>
      <c r="F14" s="5"/>
      <c r="G14" s="5"/>
      <c r="H14" s="5"/>
      <c r="I14" s="36"/>
      <c r="J14" s="36"/>
      <c r="K14" s="36"/>
      <c r="L14" s="13"/>
      <c r="M14" s="5"/>
      <c r="N14" s="36"/>
      <c r="O14" s="36"/>
      <c r="P14" s="13"/>
      <c r="Q14" s="13"/>
      <c r="R14" s="13"/>
      <c r="S14" s="13"/>
      <c r="T14" s="5"/>
      <c r="U14" s="6"/>
    </row>
    <row r="15" spans="1:21" ht="12.75">
      <c r="A15" s="90" t="s">
        <v>60</v>
      </c>
      <c r="B15" s="5"/>
      <c r="C15" s="5"/>
      <c r="D15" s="5"/>
      <c r="E15" s="5"/>
      <c r="F15" s="5"/>
      <c r="G15" s="5"/>
      <c r="H15" s="5"/>
      <c r="I15" s="5"/>
      <c r="J15" s="5"/>
      <c r="K15" s="5"/>
      <c r="L15" s="5"/>
      <c r="M15" s="5"/>
      <c r="N15" s="5"/>
      <c r="O15" s="5"/>
      <c r="P15" s="5"/>
      <c r="Q15" s="5"/>
      <c r="R15" s="5"/>
      <c r="S15" s="5"/>
      <c r="T15" s="5"/>
      <c r="U15" s="6"/>
    </row>
    <row r="16" spans="1:21" ht="12.75">
      <c r="A16" s="90"/>
      <c r="B16" s="5"/>
      <c r="C16" s="5"/>
      <c r="D16" s="5"/>
      <c r="E16" s="5"/>
      <c r="F16" s="5"/>
      <c r="G16" s="5"/>
      <c r="H16" s="5"/>
      <c r="I16" s="5"/>
      <c r="J16" s="5"/>
      <c r="K16" s="5"/>
      <c r="L16" s="5"/>
      <c r="M16" s="5"/>
      <c r="N16" s="5"/>
      <c r="O16" s="5"/>
      <c r="P16" s="5"/>
      <c r="Q16" s="5"/>
      <c r="R16" s="5"/>
      <c r="S16" s="5"/>
      <c r="T16" s="5"/>
      <c r="U16" s="6"/>
    </row>
    <row r="17" spans="1:21" ht="12.75">
      <c r="A17" s="50"/>
      <c r="B17" s="5"/>
      <c r="C17" s="5"/>
      <c r="D17" s="5"/>
      <c r="E17" s="5"/>
      <c r="F17" s="5"/>
      <c r="G17" s="5"/>
      <c r="H17" s="5"/>
      <c r="I17" s="5"/>
      <c r="J17" s="5"/>
      <c r="K17" s="5"/>
      <c r="L17" s="5"/>
      <c r="M17" s="5"/>
      <c r="N17" s="5"/>
      <c r="O17" s="5"/>
      <c r="P17" s="5"/>
      <c r="Q17" s="5"/>
      <c r="R17" s="5"/>
      <c r="S17" s="5"/>
      <c r="T17" s="5"/>
      <c r="U17" s="6"/>
    </row>
    <row r="18" spans="1:21" ht="12.75">
      <c r="A18" s="4" t="s">
        <v>52</v>
      </c>
      <c r="B18" s="5"/>
      <c r="C18" s="5"/>
      <c r="D18" s="5"/>
      <c r="E18" s="5" t="s">
        <v>590</v>
      </c>
      <c r="F18" s="5"/>
      <c r="G18" s="5"/>
      <c r="H18" s="5"/>
      <c r="I18" s="5"/>
      <c r="J18" s="5"/>
      <c r="K18" s="5"/>
      <c r="L18" s="5"/>
      <c r="M18" s="5"/>
      <c r="N18" s="5"/>
      <c r="O18" s="5"/>
      <c r="P18" s="5"/>
      <c r="Q18" s="5"/>
      <c r="R18" s="5"/>
      <c r="S18" s="5"/>
      <c r="T18" s="5"/>
      <c r="U18" s="6"/>
    </row>
    <row r="19" spans="1:21" ht="12.75">
      <c r="A19" s="38"/>
      <c r="B19" s="37"/>
      <c r="C19" s="37"/>
      <c r="D19" s="74"/>
      <c r="E19" s="37"/>
      <c r="F19" s="37"/>
      <c r="G19" s="37"/>
      <c r="H19" s="37"/>
      <c r="I19" s="37"/>
      <c r="J19" s="37"/>
      <c r="K19" s="37"/>
      <c r="L19" s="37"/>
      <c r="M19" s="37"/>
      <c r="N19" s="37"/>
      <c r="O19" s="74"/>
      <c r="P19" s="37"/>
      <c r="Q19" s="37"/>
      <c r="R19" s="37"/>
      <c r="S19" s="37"/>
      <c r="T19" s="37"/>
      <c r="U19" s="6"/>
    </row>
    <row r="20" spans="1:21" ht="12.75">
      <c r="A20" s="91" t="s">
        <v>53</v>
      </c>
      <c r="B20" s="91" t="s">
        <v>56</v>
      </c>
      <c r="C20" s="170" t="s">
        <v>57</v>
      </c>
      <c r="D20" s="177"/>
      <c r="E20" s="193" t="s">
        <v>58</v>
      </c>
      <c r="F20" s="176"/>
      <c r="G20" s="170" t="s">
        <v>178</v>
      </c>
      <c r="H20" s="176"/>
      <c r="I20" s="170" t="s">
        <v>59</v>
      </c>
      <c r="J20" s="176"/>
      <c r="K20" s="24"/>
      <c r="L20" s="91" t="s">
        <v>53</v>
      </c>
      <c r="M20" s="91" t="s">
        <v>56</v>
      </c>
      <c r="N20" s="170" t="s">
        <v>57</v>
      </c>
      <c r="O20" s="176"/>
      <c r="P20" s="193" t="s">
        <v>58</v>
      </c>
      <c r="Q20" s="176"/>
      <c r="R20" s="170" t="s">
        <v>178</v>
      </c>
      <c r="S20" s="176"/>
      <c r="T20" s="170" t="s">
        <v>59</v>
      </c>
      <c r="U20" s="176"/>
    </row>
    <row r="21" spans="1:21" ht="12.75">
      <c r="A21" s="92" t="s">
        <v>54</v>
      </c>
      <c r="B21" s="92" t="s">
        <v>321</v>
      </c>
      <c r="C21" s="171" t="s">
        <v>38</v>
      </c>
      <c r="D21" s="177"/>
      <c r="E21" s="24" t="s">
        <v>38</v>
      </c>
      <c r="F21" s="177"/>
      <c r="G21" s="171" t="s">
        <v>179</v>
      </c>
      <c r="H21" s="177"/>
      <c r="I21" s="171" t="s">
        <v>38</v>
      </c>
      <c r="J21" s="177"/>
      <c r="K21" s="24"/>
      <c r="L21" s="92" t="s">
        <v>54</v>
      </c>
      <c r="M21" s="92" t="s">
        <v>321</v>
      </c>
      <c r="N21" s="171" t="s">
        <v>38</v>
      </c>
      <c r="O21" s="177"/>
      <c r="P21" s="24" t="s">
        <v>38</v>
      </c>
      <c r="Q21" s="177"/>
      <c r="R21" s="171" t="s">
        <v>179</v>
      </c>
      <c r="S21" s="177"/>
      <c r="T21" s="171" t="s">
        <v>38</v>
      </c>
      <c r="U21" s="177"/>
    </row>
    <row r="22" spans="1:21" ht="12.75">
      <c r="A22" s="93" t="s">
        <v>55</v>
      </c>
      <c r="B22" s="93" t="s">
        <v>38</v>
      </c>
      <c r="C22" s="172" t="s">
        <v>764</v>
      </c>
      <c r="D22" s="178"/>
      <c r="E22" s="194" t="s">
        <v>764</v>
      </c>
      <c r="F22" s="178"/>
      <c r="G22" s="172" t="s">
        <v>180</v>
      </c>
      <c r="H22" s="178"/>
      <c r="I22" s="172" t="s">
        <v>764</v>
      </c>
      <c r="J22" s="178"/>
      <c r="K22" s="24"/>
      <c r="L22" s="93" t="s">
        <v>55</v>
      </c>
      <c r="M22" s="93" t="s">
        <v>38</v>
      </c>
      <c r="N22" s="172" t="s">
        <v>764</v>
      </c>
      <c r="O22" s="178"/>
      <c r="P22" s="194" t="s">
        <v>764</v>
      </c>
      <c r="Q22" s="177"/>
      <c r="R22" s="172" t="s">
        <v>180</v>
      </c>
      <c r="S22" s="178"/>
      <c r="T22" s="172" t="s">
        <v>764</v>
      </c>
      <c r="U22" s="178"/>
    </row>
    <row r="23" spans="1:21" ht="12.75">
      <c r="A23" s="140" t="s">
        <v>74</v>
      </c>
      <c r="B23" s="35" t="s">
        <v>827</v>
      </c>
      <c r="C23" s="201">
        <v>13.24</v>
      </c>
      <c r="D23" s="179" t="s">
        <v>958</v>
      </c>
      <c r="E23" s="395">
        <v>7.4</v>
      </c>
      <c r="F23" s="179" t="s">
        <v>958</v>
      </c>
      <c r="G23" s="144">
        <f>+C23+E23</f>
        <v>20.64</v>
      </c>
      <c r="H23" s="179" t="s">
        <v>958</v>
      </c>
      <c r="I23" s="148">
        <v>6.05</v>
      </c>
      <c r="J23" s="179" t="s">
        <v>958</v>
      </c>
      <c r="K23" s="5"/>
      <c r="L23" s="35" t="s">
        <v>831</v>
      </c>
      <c r="M23" s="35" t="s">
        <v>827</v>
      </c>
      <c r="N23" s="144">
        <v>43.59</v>
      </c>
      <c r="O23" s="179" t="s">
        <v>958</v>
      </c>
      <c r="P23" s="191">
        <f>E23</f>
        <v>7.4</v>
      </c>
      <c r="Q23" s="179" t="s">
        <v>958</v>
      </c>
      <c r="R23" s="395">
        <f>+N23+P23</f>
        <v>50.99</v>
      </c>
      <c r="S23" s="179" t="s">
        <v>958</v>
      </c>
      <c r="T23" s="191">
        <f>I23</f>
        <v>6.05</v>
      </c>
      <c r="U23" s="179" t="s">
        <v>958</v>
      </c>
    </row>
    <row r="24" spans="1:21" ht="12.75">
      <c r="A24" s="140" t="s">
        <v>74</v>
      </c>
      <c r="B24" s="35" t="s">
        <v>828</v>
      </c>
      <c r="C24" s="173">
        <f>C23+1</f>
        <v>14.24</v>
      </c>
      <c r="D24" s="179" t="s">
        <v>958</v>
      </c>
      <c r="E24" s="396">
        <f>E23</f>
        <v>7.4</v>
      </c>
      <c r="F24" s="179" t="s">
        <v>958</v>
      </c>
      <c r="G24" s="173">
        <f>C24+E24</f>
        <v>21.64</v>
      </c>
      <c r="H24" s="179" t="s">
        <v>958</v>
      </c>
      <c r="I24" s="398">
        <f>I23</f>
        <v>6.05</v>
      </c>
      <c r="J24" s="179" t="s">
        <v>958</v>
      </c>
      <c r="K24" s="5"/>
      <c r="L24" s="35" t="s">
        <v>831</v>
      </c>
      <c r="M24" s="35" t="s">
        <v>828</v>
      </c>
      <c r="N24" s="156">
        <f>N23+4</f>
        <v>47.59</v>
      </c>
      <c r="O24" s="179" t="s">
        <v>958</v>
      </c>
      <c r="P24" s="174">
        <f>E23</f>
        <v>7.4</v>
      </c>
      <c r="Q24" s="179" t="s">
        <v>958</v>
      </c>
      <c r="R24" s="396">
        <f>N24+P24</f>
        <v>54.99</v>
      </c>
      <c r="S24" s="179" t="s">
        <v>958</v>
      </c>
      <c r="T24" s="174">
        <f>I24</f>
        <v>6.05</v>
      </c>
      <c r="U24" s="179" t="s">
        <v>958</v>
      </c>
    </row>
    <row r="25" spans="1:21" ht="12.75">
      <c r="A25" s="140" t="s">
        <v>824</v>
      </c>
      <c r="B25" s="35" t="s">
        <v>827</v>
      </c>
      <c r="C25" s="173">
        <v>16.32</v>
      </c>
      <c r="D25" s="179" t="s">
        <v>958</v>
      </c>
      <c r="E25" s="396">
        <f>E24</f>
        <v>7.4</v>
      </c>
      <c r="F25" s="179" t="s">
        <v>958</v>
      </c>
      <c r="G25" s="173">
        <f aca="true" t="shared" si="0" ref="G25:G31">C25+E25</f>
        <v>23.72</v>
      </c>
      <c r="H25" s="179" t="s">
        <v>958</v>
      </c>
      <c r="I25" s="398">
        <f>I23</f>
        <v>6.05</v>
      </c>
      <c r="J25" s="179" t="s">
        <v>958</v>
      </c>
      <c r="K25" s="5"/>
      <c r="L25" s="35" t="s">
        <v>832</v>
      </c>
      <c r="M25" s="35" t="s">
        <v>827</v>
      </c>
      <c r="N25" s="156">
        <v>52.95</v>
      </c>
      <c r="O25" s="179" t="s">
        <v>958</v>
      </c>
      <c r="P25" s="174">
        <f>E23</f>
        <v>7.4</v>
      </c>
      <c r="Q25" s="179" t="s">
        <v>958</v>
      </c>
      <c r="R25" s="396">
        <f>N25+P25</f>
        <v>60.35</v>
      </c>
      <c r="S25" s="179" t="s">
        <v>958</v>
      </c>
      <c r="T25" s="174">
        <f>T24</f>
        <v>6.05</v>
      </c>
      <c r="U25" s="179" t="s">
        <v>958</v>
      </c>
    </row>
    <row r="26" spans="1:21" ht="12.75">
      <c r="A26" s="140" t="s">
        <v>824</v>
      </c>
      <c r="B26" s="35" t="s">
        <v>828</v>
      </c>
      <c r="C26" s="173">
        <f>C25+1</f>
        <v>17.32</v>
      </c>
      <c r="D26" s="179" t="s">
        <v>958</v>
      </c>
      <c r="E26" s="396">
        <f aca="true" t="shared" si="1" ref="E26:E31">E25</f>
        <v>7.4</v>
      </c>
      <c r="F26" s="179" t="s">
        <v>958</v>
      </c>
      <c r="G26" s="173">
        <f t="shared" si="0"/>
        <v>24.72</v>
      </c>
      <c r="H26" s="179" t="s">
        <v>958</v>
      </c>
      <c r="I26" s="398">
        <f aca="true" t="shared" si="2" ref="I26:I31">I25</f>
        <v>6.05</v>
      </c>
      <c r="J26" s="179" t="s">
        <v>958</v>
      </c>
      <c r="K26" s="5"/>
      <c r="L26" s="35" t="s">
        <v>832</v>
      </c>
      <c r="M26" s="35" t="s">
        <v>828</v>
      </c>
      <c r="N26" s="156">
        <f>N25+5</f>
        <v>57.95</v>
      </c>
      <c r="O26" s="179" t="s">
        <v>958</v>
      </c>
      <c r="P26" s="174">
        <f>E23</f>
        <v>7.4</v>
      </c>
      <c r="Q26" s="179" t="s">
        <v>958</v>
      </c>
      <c r="R26" s="396">
        <f>N26+P26</f>
        <v>65.35000000000001</v>
      </c>
      <c r="S26" s="179" t="s">
        <v>958</v>
      </c>
      <c r="T26" s="174">
        <f>T25</f>
        <v>6.05</v>
      </c>
      <c r="U26" s="179" t="s">
        <v>958</v>
      </c>
    </row>
    <row r="27" spans="1:21" ht="12.75">
      <c r="A27" s="35" t="s">
        <v>825</v>
      </c>
      <c r="B27" s="35" t="s">
        <v>827</v>
      </c>
      <c r="C27" s="156">
        <v>23.95</v>
      </c>
      <c r="D27" s="179" t="s">
        <v>958</v>
      </c>
      <c r="E27" s="396">
        <f t="shared" si="1"/>
        <v>7.4</v>
      </c>
      <c r="F27" s="179" t="s">
        <v>958</v>
      </c>
      <c r="G27" s="173">
        <f t="shared" si="0"/>
        <v>31.35</v>
      </c>
      <c r="H27" s="179" t="s">
        <v>958</v>
      </c>
      <c r="I27" s="398">
        <f t="shared" si="2"/>
        <v>6.05</v>
      </c>
      <c r="J27" s="179" t="s">
        <v>958</v>
      </c>
      <c r="K27" s="5"/>
      <c r="L27" s="35" t="s">
        <v>833</v>
      </c>
      <c r="M27" s="35" t="s">
        <v>827</v>
      </c>
      <c r="N27" s="156">
        <v>57</v>
      </c>
      <c r="O27" s="179" t="s">
        <v>958</v>
      </c>
      <c r="P27" s="174">
        <f>E23</f>
        <v>7.4</v>
      </c>
      <c r="Q27" s="179" t="s">
        <v>958</v>
      </c>
      <c r="R27" s="396">
        <f>N27+P27</f>
        <v>64.4</v>
      </c>
      <c r="S27" s="179" t="s">
        <v>958</v>
      </c>
      <c r="T27" s="174">
        <f>T26</f>
        <v>6.05</v>
      </c>
      <c r="U27" s="179" t="s">
        <v>958</v>
      </c>
    </row>
    <row r="28" spans="1:21" ht="12.75">
      <c r="A28" s="35" t="s">
        <v>825</v>
      </c>
      <c r="B28" s="35" t="s">
        <v>828</v>
      </c>
      <c r="C28" s="156">
        <f>C27+2</f>
        <v>25.95</v>
      </c>
      <c r="D28" s="179" t="s">
        <v>958</v>
      </c>
      <c r="E28" s="396">
        <f t="shared" si="1"/>
        <v>7.4</v>
      </c>
      <c r="F28" s="179" t="s">
        <v>958</v>
      </c>
      <c r="G28" s="173">
        <f t="shared" si="0"/>
        <v>33.35</v>
      </c>
      <c r="H28" s="179" t="s">
        <v>958</v>
      </c>
      <c r="I28" s="398">
        <f t="shared" si="2"/>
        <v>6.05</v>
      </c>
      <c r="J28" s="179" t="s">
        <v>958</v>
      </c>
      <c r="K28" s="5"/>
      <c r="L28" s="35" t="s">
        <v>833</v>
      </c>
      <c r="M28" s="35" t="s">
        <v>828</v>
      </c>
      <c r="N28" s="156">
        <f>N27+6</f>
        <v>63</v>
      </c>
      <c r="O28" s="179" t="s">
        <v>958</v>
      </c>
      <c r="P28" s="174">
        <f>E23</f>
        <v>7.4</v>
      </c>
      <c r="Q28" s="179" t="s">
        <v>958</v>
      </c>
      <c r="R28" s="396">
        <f>N28+P28</f>
        <v>70.4</v>
      </c>
      <c r="S28" s="179" t="s">
        <v>958</v>
      </c>
      <c r="T28" s="174">
        <f>T27</f>
        <v>6.05</v>
      </c>
      <c r="U28" s="179" t="s">
        <v>958</v>
      </c>
    </row>
    <row r="29" spans="1:21" ht="12.75">
      <c r="A29" s="35" t="s">
        <v>826</v>
      </c>
      <c r="B29" s="35" t="s">
        <v>827</v>
      </c>
      <c r="C29" s="156">
        <v>33.07</v>
      </c>
      <c r="D29" s="179" t="s">
        <v>958</v>
      </c>
      <c r="E29" s="396">
        <f t="shared" si="1"/>
        <v>7.4</v>
      </c>
      <c r="F29" s="179" t="s">
        <v>958</v>
      </c>
      <c r="G29" s="173">
        <f t="shared" si="0"/>
        <v>40.47</v>
      </c>
      <c r="H29" s="179" t="s">
        <v>958</v>
      </c>
      <c r="I29" s="398">
        <f t="shared" si="2"/>
        <v>6.05</v>
      </c>
      <c r="J29" s="179" t="s">
        <v>958</v>
      </c>
      <c r="K29" s="5"/>
      <c r="L29" s="35"/>
      <c r="M29" s="35"/>
      <c r="N29" s="51" t="s">
        <v>747</v>
      </c>
      <c r="O29" s="139" t="s">
        <v>747</v>
      </c>
      <c r="P29" s="51" t="s">
        <v>747</v>
      </c>
      <c r="Q29" s="139" t="s">
        <v>747</v>
      </c>
      <c r="R29" s="51"/>
      <c r="S29" s="26"/>
      <c r="T29" s="51"/>
      <c r="U29" s="26"/>
    </row>
    <row r="30" spans="1:21" ht="12.75">
      <c r="A30" s="35" t="s">
        <v>826</v>
      </c>
      <c r="B30" s="35" t="s">
        <v>828</v>
      </c>
      <c r="C30" s="175">
        <f>C29+3</f>
        <v>36.07</v>
      </c>
      <c r="D30" s="179" t="s">
        <v>958</v>
      </c>
      <c r="E30" s="396">
        <f t="shared" si="1"/>
        <v>7.4</v>
      </c>
      <c r="F30" s="179" t="s">
        <v>958</v>
      </c>
      <c r="G30" s="173">
        <f t="shared" si="0"/>
        <v>43.47</v>
      </c>
      <c r="H30" s="179" t="s">
        <v>958</v>
      </c>
      <c r="I30" s="398">
        <f t="shared" si="2"/>
        <v>6.05</v>
      </c>
      <c r="J30" s="179" t="s">
        <v>958</v>
      </c>
      <c r="K30" s="5"/>
      <c r="L30" s="35"/>
      <c r="M30" s="35"/>
      <c r="N30" s="51" t="s">
        <v>747</v>
      </c>
      <c r="O30" s="139" t="s">
        <v>747</v>
      </c>
      <c r="P30" s="51" t="s">
        <v>747</v>
      </c>
      <c r="Q30" s="139" t="s">
        <v>747</v>
      </c>
      <c r="R30" s="51"/>
      <c r="S30" s="26"/>
      <c r="T30" s="51"/>
      <c r="U30" s="26"/>
    </row>
    <row r="31" spans="1:21" ht="12.75">
      <c r="A31" s="140" t="s">
        <v>824</v>
      </c>
      <c r="B31" s="35" t="s">
        <v>177</v>
      </c>
      <c r="C31" s="156">
        <v>10.46</v>
      </c>
      <c r="D31" s="179" t="s">
        <v>958</v>
      </c>
      <c r="E31" s="396">
        <f t="shared" si="1"/>
        <v>7.4</v>
      </c>
      <c r="F31" s="179" t="s">
        <v>958</v>
      </c>
      <c r="G31" s="173">
        <f t="shared" si="0"/>
        <v>17.86</v>
      </c>
      <c r="H31" s="179" t="s">
        <v>958</v>
      </c>
      <c r="I31" s="398">
        <f t="shared" si="2"/>
        <v>6.05</v>
      </c>
      <c r="J31" s="179" t="s">
        <v>958</v>
      </c>
      <c r="K31" s="5"/>
      <c r="L31" s="35"/>
      <c r="M31" s="35"/>
      <c r="N31" s="51"/>
      <c r="O31" s="139" t="s">
        <v>747</v>
      </c>
      <c r="P31" s="51"/>
      <c r="Q31" s="139" t="s">
        <v>747</v>
      </c>
      <c r="R31" s="51"/>
      <c r="S31" s="26"/>
      <c r="T31" s="51"/>
      <c r="U31" s="26"/>
    </row>
    <row r="32" spans="1:21" ht="12.75">
      <c r="A32" s="140" t="s">
        <v>823</v>
      </c>
      <c r="B32" s="35" t="s">
        <v>829</v>
      </c>
      <c r="C32" s="174" t="s">
        <v>830</v>
      </c>
      <c r="D32" s="179"/>
      <c r="E32" s="396">
        <v>11.1</v>
      </c>
      <c r="F32" s="179" t="s">
        <v>958</v>
      </c>
      <c r="G32" s="174" t="s">
        <v>830</v>
      </c>
      <c r="H32" s="179"/>
      <c r="I32" s="174" t="s">
        <v>830</v>
      </c>
      <c r="J32" s="179"/>
      <c r="K32" s="37"/>
      <c r="L32" s="94"/>
      <c r="M32" s="94"/>
      <c r="N32" s="180"/>
      <c r="O32" s="139" t="s">
        <v>747</v>
      </c>
      <c r="P32" s="180"/>
      <c r="Q32" s="139" t="s">
        <v>747</v>
      </c>
      <c r="R32" s="180"/>
      <c r="S32" s="123"/>
      <c r="T32" s="180"/>
      <c r="U32" s="123"/>
    </row>
    <row r="33" spans="1:21" ht="12.75">
      <c r="A33" s="140"/>
      <c r="B33" s="35"/>
      <c r="C33" s="174"/>
      <c r="D33" s="179"/>
      <c r="E33" s="396"/>
      <c r="F33" s="179"/>
      <c r="G33" s="174"/>
      <c r="H33" s="179"/>
      <c r="I33" s="398"/>
      <c r="J33" s="399"/>
      <c r="K33" s="5"/>
      <c r="L33" s="35"/>
      <c r="M33" s="35"/>
      <c r="N33" s="51"/>
      <c r="O33" s="26" t="s">
        <v>747</v>
      </c>
      <c r="P33" s="51"/>
      <c r="Q33" s="26" t="s">
        <v>747</v>
      </c>
      <c r="R33" s="51"/>
      <c r="S33" s="26"/>
      <c r="T33" s="51"/>
      <c r="U33" s="26"/>
    </row>
    <row r="34" spans="1:21" ht="12.75">
      <c r="A34" s="95"/>
      <c r="B34" s="35"/>
      <c r="C34" s="51"/>
      <c r="D34" s="26"/>
      <c r="E34" s="16"/>
      <c r="F34" s="26"/>
      <c r="G34" s="51"/>
      <c r="H34" s="26"/>
      <c r="I34" s="51"/>
      <c r="J34" s="26"/>
      <c r="K34" s="5"/>
      <c r="L34" s="35"/>
      <c r="M34" s="35"/>
      <c r="N34" s="51"/>
      <c r="O34" s="26"/>
      <c r="P34" s="51"/>
      <c r="Q34" s="26"/>
      <c r="R34" s="51"/>
      <c r="S34" s="26"/>
      <c r="T34" s="51"/>
      <c r="U34" s="26"/>
    </row>
    <row r="35" spans="1:21" ht="12.75">
      <c r="A35" s="35"/>
      <c r="B35" s="35"/>
      <c r="C35" s="51"/>
      <c r="D35" s="9"/>
      <c r="E35" s="16"/>
      <c r="F35" s="26"/>
      <c r="G35" s="51"/>
      <c r="H35" s="26"/>
      <c r="I35" s="51"/>
      <c r="J35" s="26"/>
      <c r="K35" s="5"/>
      <c r="L35" s="35"/>
      <c r="M35" s="35"/>
      <c r="N35" s="51"/>
      <c r="O35" s="26"/>
      <c r="P35" s="51"/>
      <c r="Q35" s="26"/>
      <c r="R35" s="51"/>
      <c r="S35" s="26"/>
      <c r="T35" s="51"/>
      <c r="U35" s="26"/>
    </row>
    <row r="36" spans="1:21" ht="12.75">
      <c r="A36" s="98" t="s">
        <v>294</v>
      </c>
      <c r="B36" s="5"/>
      <c r="C36" s="5"/>
      <c r="D36" s="5"/>
      <c r="E36" s="5"/>
      <c r="F36" s="5"/>
      <c r="G36" s="5"/>
      <c r="H36" s="5"/>
      <c r="I36" s="5"/>
      <c r="J36" s="5"/>
      <c r="K36" s="5"/>
      <c r="L36" s="5"/>
      <c r="M36" s="5"/>
      <c r="N36" s="5"/>
      <c r="O36" s="5"/>
      <c r="P36" s="5"/>
      <c r="Q36" s="5"/>
      <c r="R36" s="5"/>
      <c r="S36" s="5"/>
      <c r="T36" s="5"/>
      <c r="U36" s="6"/>
    </row>
    <row r="37" spans="1:21" ht="12.75">
      <c r="A37" s="4"/>
      <c r="B37" s="5"/>
      <c r="C37" s="96" t="s">
        <v>61</v>
      </c>
      <c r="D37" s="96"/>
      <c r="E37" s="5"/>
      <c r="F37" s="5"/>
      <c r="G37" s="5"/>
      <c r="H37" s="5"/>
      <c r="I37" s="5"/>
      <c r="J37" s="5"/>
      <c r="K37" s="5"/>
      <c r="L37" s="5"/>
      <c r="M37" s="5"/>
      <c r="N37" s="5"/>
      <c r="O37" s="5"/>
      <c r="P37" s="5"/>
      <c r="Q37" s="5"/>
      <c r="R37" s="5"/>
      <c r="S37" s="5"/>
      <c r="T37" s="5"/>
      <c r="U37" s="6"/>
    </row>
    <row r="38" spans="1:21" ht="12.75">
      <c r="A38" s="4"/>
      <c r="B38" s="5"/>
      <c r="C38" s="96" t="s">
        <v>834</v>
      </c>
      <c r="D38" s="96"/>
      <c r="E38" s="5"/>
      <c r="F38" s="5"/>
      <c r="G38" s="5"/>
      <c r="H38" s="5"/>
      <c r="I38" s="5"/>
      <c r="J38" s="5"/>
      <c r="K38" s="5"/>
      <c r="L38" s="5"/>
      <c r="M38" s="5"/>
      <c r="N38" s="5"/>
      <c r="O38" s="5"/>
      <c r="P38" s="5"/>
      <c r="Q38" s="5"/>
      <c r="R38" s="5"/>
      <c r="S38" s="5"/>
      <c r="T38" s="5"/>
      <c r="U38" s="6"/>
    </row>
    <row r="39" spans="1:21" ht="12.75">
      <c r="A39" s="4"/>
      <c r="B39" s="5"/>
      <c r="C39" s="96"/>
      <c r="D39" s="96"/>
      <c r="E39" s="5"/>
      <c r="F39" s="5"/>
      <c r="G39" s="5"/>
      <c r="H39" s="5"/>
      <c r="I39" s="5"/>
      <c r="J39" s="5"/>
      <c r="K39" s="5"/>
      <c r="L39" s="5"/>
      <c r="M39" s="5"/>
      <c r="N39" s="5"/>
      <c r="O39" s="5"/>
      <c r="P39" s="5"/>
      <c r="Q39" s="5"/>
      <c r="R39" s="5"/>
      <c r="S39" s="5"/>
      <c r="T39" s="5"/>
      <c r="U39" s="6"/>
    </row>
    <row r="40" spans="1:21" ht="12.75">
      <c r="A40" s="4"/>
      <c r="B40" s="5"/>
      <c r="C40" s="5"/>
      <c r="D40" s="5"/>
      <c r="E40" s="5"/>
      <c r="F40" s="5"/>
      <c r="G40" s="5"/>
      <c r="H40" s="5"/>
      <c r="I40" s="5"/>
      <c r="J40" s="5"/>
      <c r="K40" s="5"/>
      <c r="L40" s="5"/>
      <c r="M40" s="5"/>
      <c r="N40" s="5"/>
      <c r="O40" s="5"/>
      <c r="P40" s="5"/>
      <c r="Q40" s="5"/>
      <c r="R40" s="5"/>
      <c r="S40" s="5"/>
      <c r="T40" s="5"/>
      <c r="U40" s="6"/>
    </row>
    <row r="41" spans="1:21" ht="12.75">
      <c r="A41" s="4" t="s">
        <v>480</v>
      </c>
      <c r="B41" s="5"/>
      <c r="C41" s="5"/>
      <c r="D41" s="5"/>
      <c r="E41" s="5"/>
      <c r="F41" s="5"/>
      <c r="G41" s="5"/>
      <c r="H41" s="5"/>
      <c r="I41" s="5"/>
      <c r="J41" s="5"/>
      <c r="K41" s="5"/>
      <c r="L41" s="5"/>
      <c r="M41" s="5"/>
      <c r="N41" s="5"/>
      <c r="O41" s="5"/>
      <c r="P41" s="5"/>
      <c r="Q41" s="5"/>
      <c r="R41" s="5"/>
      <c r="S41" s="5"/>
      <c r="T41" s="5"/>
      <c r="U41" s="6"/>
    </row>
    <row r="42" spans="1:21" ht="12.75">
      <c r="A42" s="10" t="s">
        <v>481</v>
      </c>
      <c r="B42" s="5"/>
      <c r="C42" s="5"/>
      <c r="D42" s="5"/>
      <c r="E42" s="5"/>
      <c r="F42" s="5"/>
      <c r="G42" s="5"/>
      <c r="H42" s="5"/>
      <c r="I42" s="5"/>
      <c r="J42" s="5"/>
      <c r="K42" s="5"/>
      <c r="L42" s="5"/>
      <c r="M42" s="5"/>
      <c r="N42" s="5"/>
      <c r="O42" s="5"/>
      <c r="P42" s="5"/>
      <c r="Q42" s="5"/>
      <c r="R42" s="5"/>
      <c r="S42" s="5"/>
      <c r="T42" s="5"/>
      <c r="U42" s="6"/>
    </row>
    <row r="43" spans="1:21" ht="12.75">
      <c r="A43" s="10"/>
      <c r="B43" s="5"/>
      <c r="C43" s="5"/>
      <c r="D43" s="5"/>
      <c r="E43" s="5"/>
      <c r="F43" s="5"/>
      <c r="G43" s="5"/>
      <c r="H43" s="5"/>
      <c r="I43" s="5"/>
      <c r="J43" s="5"/>
      <c r="K43" s="5"/>
      <c r="L43" s="5"/>
      <c r="M43" s="5"/>
      <c r="N43" s="5"/>
      <c r="O43" s="5"/>
      <c r="P43" s="5"/>
      <c r="Q43" s="5"/>
      <c r="R43" s="5"/>
      <c r="S43" s="5"/>
      <c r="T43" s="5"/>
      <c r="U43" s="6"/>
    </row>
    <row r="44" spans="1:21" ht="12.75">
      <c r="A44" s="50" t="s">
        <v>846</v>
      </c>
      <c r="B44" s="5"/>
      <c r="C44" s="5"/>
      <c r="D44" s="5"/>
      <c r="E44" s="5"/>
      <c r="F44" s="5"/>
      <c r="G44" s="5"/>
      <c r="H44" s="5"/>
      <c r="I44" s="5"/>
      <c r="J44" s="5"/>
      <c r="K44" s="5"/>
      <c r="L44" s="5"/>
      <c r="M44" s="5"/>
      <c r="N44" s="5"/>
      <c r="O44" s="5"/>
      <c r="P44" s="5"/>
      <c r="Q44" s="5"/>
      <c r="R44" s="5"/>
      <c r="S44" s="5"/>
      <c r="T44" s="5"/>
      <c r="U44" s="6"/>
    </row>
    <row r="45" spans="1:21" ht="12.75">
      <c r="A45" s="50" t="s">
        <v>847</v>
      </c>
      <c r="B45" s="5"/>
      <c r="C45" s="5"/>
      <c r="D45" s="5"/>
      <c r="E45" s="5"/>
      <c r="F45" s="5"/>
      <c r="G45" s="5"/>
      <c r="H45" s="5"/>
      <c r="I45" s="5"/>
      <c r="J45" s="5"/>
      <c r="K45" s="5"/>
      <c r="L45" s="5"/>
      <c r="M45" s="5"/>
      <c r="N45" s="5"/>
      <c r="O45" s="5"/>
      <c r="P45" s="5"/>
      <c r="Q45" s="5"/>
      <c r="R45" s="5"/>
      <c r="S45" s="5"/>
      <c r="T45" s="5"/>
      <c r="U45" s="6"/>
    </row>
    <row r="46" spans="1:21" ht="12.75">
      <c r="A46" s="50" t="s">
        <v>848</v>
      </c>
      <c r="B46" s="5"/>
      <c r="C46" s="5"/>
      <c r="D46" s="5"/>
      <c r="E46" s="5"/>
      <c r="F46" s="5"/>
      <c r="G46" s="5"/>
      <c r="H46" s="5"/>
      <c r="I46" s="5"/>
      <c r="J46" s="5"/>
      <c r="K46" s="5"/>
      <c r="L46" s="5"/>
      <c r="M46" s="5"/>
      <c r="N46" s="5"/>
      <c r="O46" s="5"/>
      <c r="P46" s="5"/>
      <c r="Q46" s="5"/>
      <c r="R46" s="5"/>
      <c r="S46" s="5"/>
      <c r="T46" s="5"/>
      <c r="U46" s="6"/>
    </row>
    <row r="47" spans="1:21" ht="12.75">
      <c r="A47" s="4"/>
      <c r="B47" s="5"/>
      <c r="C47" s="5"/>
      <c r="D47" s="5"/>
      <c r="E47" s="5"/>
      <c r="F47" s="5"/>
      <c r="G47" s="5"/>
      <c r="H47" s="5"/>
      <c r="I47" s="5"/>
      <c r="J47" s="5"/>
      <c r="K47" s="5"/>
      <c r="L47" s="5"/>
      <c r="M47" s="5"/>
      <c r="N47" s="5"/>
      <c r="O47" s="5"/>
      <c r="P47" s="5"/>
      <c r="Q47" s="5"/>
      <c r="R47" s="5"/>
      <c r="S47" s="5"/>
      <c r="T47" s="5"/>
      <c r="U47" s="6"/>
    </row>
    <row r="48" spans="1:21" s="316" customFormat="1" ht="12.75">
      <c r="A48" s="237"/>
      <c r="B48" s="14"/>
      <c r="C48" s="14"/>
      <c r="D48" s="14"/>
      <c r="E48" s="14"/>
      <c r="F48" s="14"/>
      <c r="G48" s="14"/>
      <c r="H48" s="14"/>
      <c r="I48" s="14"/>
      <c r="J48" s="14"/>
      <c r="K48" s="14"/>
      <c r="L48" s="14"/>
      <c r="M48" s="14"/>
      <c r="N48" s="14"/>
      <c r="O48" s="14"/>
      <c r="P48" s="14"/>
      <c r="Q48" s="14"/>
      <c r="R48" s="14"/>
      <c r="S48" s="14"/>
      <c r="T48" s="14"/>
      <c r="U48" s="240"/>
    </row>
    <row r="49" spans="1:21" ht="12.75">
      <c r="A49" s="4"/>
      <c r="B49" s="5"/>
      <c r="C49" s="5"/>
      <c r="D49" s="5"/>
      <c r="E49" s="5"/>
      <c r="F49" s="5"/>
      <c r="G49" s="5"/>
      <c r="H49" s="5"/>
      <c r="I49" s="5"/>
      <c r="J49" s="5"/>
      <c r="K49" s="5"/>
      <c r="L49" s="5"/>
      <c r="M49" s="5"/>
      <c r="N49" s="5"/>
      <c r="O49" s="5"/>
      <c r="P49" s="5"/>
      <c r="Q49" s="5"/>
      <c r="R49" s="5"/>
      <c r="S49" s="5"/>
      <c r="T49" s="5"/>
      <c r="U49" s="6"/>
    </row>
    <row r="50" spans="1:21" s="14" customFormat="1" ht="12.75">
      <c r="A50" s="237"/>
      <c r="B50" s="238"/>
      <c r="G50" s="239"/>
      <c r="H50" s="239"/>
      <c r="U50" s="240"/>
    </row>
    <row r="51" spans="1:21" ht="12.75">
      <c r="A51" s="4"/>
      <c r="B51" s="5"/>
      <c r="C51" s="5"/>
      <c r="D51" s="5"/>
      <c r="E51" s="5"/>
      <c r="F51" s="5"/>
      <c r="G51" s="5"/>
      <c r="H51" s="5"/>
      <c r="I51" s="5"/>
      <c r="J51" s="5"/>
      <c r="K51" s="5"/>
      <c r="L51" s="5"/>
      <c r="M51" s="5"/>
      <c r="N51" s="5"/>
      <c r="O51" s="5"/>
      <c r="P51" s="5"/>
      <c r="Q51" s="5"/>
      <c r="R51" s="5"/>
      <c r="S51" s="5"/>
      <c r="T51" s="5"/>
      <c r="U51" s="6"/>
    </row>
    <row r="52" spans="1:21" ht="12.75">
      <c r="A52" s="155" t="s">
        <v>941</v>
      </c>
      <c r="B52" s="5"/>
      <c r="C52" s="5"/>
      <c r="D52" s="5"/>
      <c r="E52" s="5"/>
      <c r="F52" s="5"/>
      <c r="G52" s="5"/>
      <c r="H52" s="5"/>
      <c r="I52" s="5"/>
      <c r="J52" s="5"/>
      <c r="K52" s="5"/>
      <c r="L52" s="5"/>
      <c r="M52" s="5"/>
      <c r="N52" s="5"/>
      <c r="O52" s="5"/>
      <c r="P52" s="5"/>
      <c r="Q52" s="5"/>
      <c r="R52" s="5"/>
      <c r="S52" s="5"/>
      <c r="T52" s="5"/>
      <c r="U52" s="6"/>
    </row>
    <row r="53" spans="1:21" ht="12.75">
      <c r="A53" s="4" t="s">
        <v>896</v>
      </c>
      <c r="B53" s="5"/>
      <c r="C53" s="5"/>
      <c r="D53" s="5"/>
      <c r="E53" s="5"/>
      <c r="F53" s="5"/>
      <c r="G53" s="5"/>
      <c r="H53" s="5"/>
      <c r="I53" s="5"/>
      <c r="J53" s="5"/>
      <c r="K53" s="5"/>
      <c r="L53" s="5"/>
      <c r="M53" s="5"/>
      <c r="N53" s="5"/>
      <c r="O53" s="5"/>
      <c r="P53" s="5"/>
      <c r="Q53" s="5"/>
      <c r="R53" s="5"/>
      <c r="S53" s="5"/>
      <c r="T53" s="5"/>
      <c r="U53" s="6"/>
    </row>
    <row r="54" spans="1:21" ht="12.75">
      <c r="A54" s="4"/>
      <c r="B54" s="5"/>
      <c r="C54" s="5"/>
      <c r="D54" s="5"/>
      <c r="E54" s="5"/>
      <c r="F54" s="5"/>
      <c r="G54" s="5"/>
      <c r="H54" s="5"/>
      <c r="I54" s="5"/>
      <c r="J54" s="5"/>
      <c r="K54" s="5"/>
      <c r="L54" s="5"/>
      <c r="M54" s="5"/>
      <c r="N54" s="5"/>
      <c r="O54" s="5"/>
      <c r="P54" s="5"/>
      <c r="Q54" s="5"/>
      <c r="R54" s="5"/>
      <c r="S54" s="5"/>
      <c r="T54" s="5"/>
      <c r="U54" s="6"/>
    </row>
    <row r="55" spans="1:21" s="243" customFormat="1" ht="12">
      <c r="A55" s="412"/>
      <c r="B55" s="411"/>
      <c r="C55" s="411"/>
      <c r="D55" s="411"/>
      <c r="E55" s="411"/>
      <c r="F55" s="411"/>
      <c r="G55" s="411"/>
      <c r="H55" s="411"/>
      <c r="I55" s="411"/>
      <c r="J55" s="411"/>
      <c r="K55" s="411"/>
      <c r="L55" s="411"/>
      <c r="M55" s="411"/>
      <c r="N55" s="12"/>
      <c r="O55" s="12"/>
      <c r="P55" s="241"/>
      <c r="Q55" s="12"/>
      <c r="R55" s="12"/>
      <c r="S55" s="12"/>
      <c r="T55" s="12"/>
      <c r="U55" s="242"/>
    </row>
    <row r="56" spans="1:21" s="243" customFormat="1" ht="12">
      <c r="A56" s="19"/>
      <c r="B56" s="12"/>
      <c r="C56" s="12"/>
      <c r="D56" s="12"/>
      <c r="E56" s="12"/>
      <c r="F56" s="12"/>
      <c r="G56" s="12"/>
      <c r="H56" s="12"/>
      <c r="I56" s="12"/>
      <c r="J56" s="12"/>
      <c r="K56" s="12"/>
      <c r="L56" s="12"/>
      <c r="M56" s="12"/>
      <c r="N56" s="12"/>
      <c r="O56" s="12"/>
      <c r="P56" s="241"/>
      <c r="Q56" s="12"/>
      <c r="R56" s="12"/>
      <c r="S56" s="12"/>
      <c r="T56" s="12"/>
      <c r="U56" s="242"/>
    </row>
    <row r="57" spans="1:21" ht="12.75">
      <c r="A57" s="4"/>
      <c r="B57" s="5"/>
      <c r="C57" s="5"/>
      <c r="D57" s="5"/>
      <c r="E57" s="5"/>
      <c r="F57" s="5"/>
      <c r="G57" s="5"/>
      <c r="H57" s="5"/>
      <c r="I57" s="5"/>
      <c r="J57" s="5"/>
      <c r="K57" s="5"/>
      <c r="L57" s="5"/>
      <c r="M57" s="5"/>
      <c r="N57" s="5"/>
      <c r="O57" s="5"/>
      <c r="P57" s="5"/>
      <c r="Q57" s="5"/>
      <c r="R57" s="5"/>
      <c r="S57" s="5"/>
      <c r="T57" s="169" t="s">
        <v>942</v>
      </c>
      <c r="U57" s="6"/>
    </row>
    <row r="58" spans="1:21" ht="12.75">
      <c r="A58" s="4"/>
      <c r="B58" s="5"/>
      <c r="C58" s="5"/>
      <c r="D58" s="5"/>
      <c r="E58" s="5"/>
      <c r="F58" s="5"/>
      <c r="G58" s="5"/>
      <c r="H58" s="5"/>
      <c r="I58" s="5"/>
      <c r="J58" s="5"/>
      <c r="K58" s="5"/>
      <c r="L58" s="5"/>
      <c r="M58" s="5"/>
      <c r="N58" s="5"/>
      <c r="O58" s="5"/>
      <c r="P58" s="5"/>
      <c r="Q58" s="5"/>
      <c r="R58" s="5"/>
      <c r="S58" s="5"/>
      <c r="T58" s="5"/>
      <c r="U58" s="6"/>
    </row>
    <row r="59" spans="1:21" s="243" customFormat="1" ht="12">
      <c r="A59" s="19"/>
      <c r="B59" s="12"/>
      <c r="C59" s="12"/>
      <c r="D59" s="12"/>
      <c r="E59" s="12"/>
      <c r="F59" s="244"/>
      <c r="G59" s="244"/>
      <c r="H59" s="244"/>
      <c r="I59" s="245"/>
      <c r="J59" s="245"/>
      <c r="K59" s="244"/>
      <c r="L59" s="244"/>
      <c r="M59" s="244"/>
      <c r="N59" s="241"/>
      <c r="O59" s="12"/>
      <c r="P59" s="12"/>
      <c r="Q59" s="12"/>
      <c r="R59" s="12"/>
      <c r="S59" s="12"/>
      <c r="T59" s="12"/>
      <c r="U59" s="242"/>
    </row>
    <row r="60" spans="1:21" ht="12.75">
      <c r="A60" s="7"/>
      <c r="B60" s="8"/>
      <c r="C60" s="8"/>
      <c r="D60" s="8"/>
      <c r="E60" s="8"/>
      <c r="F60" s="8"/>
      <c r="G60" s="8"/>
      <c r="H60" s="8"/>
      <c r="I60" s="8"/>
      <c r="J60" s="8"/>
      <c r="K60" s="8"/>
      <c r="L60" s="8"/>
      <c r="M60" s="8"/>
      <c r="N60" s="8"/>
      <c r="O60" s="8"/>
      <c r="P60" s="8"/>
      <c r="Q60" s="8"/>
      <c r="R60" s="8"/>
      <c r="S60" s="8"/>
      <c r="T60" s="8"/>
      <c r="U60" s="9"/>
    </row>
    <row r="61" spans="1:21" ht="12.75">
      <c r="A61" s="4" t="s">
        <v>350</v>
      </c>
      <c r="B61" s="5" t="s">
        <v>465</v>
      </c>
      <c r="C61" s="5"/>
      <c r="D61" s="5"/>
      <c r="E61" s="5"/>
      <c r="F61" s="5"/>
      <c r="G61" s="5"/>
      <c r="H61" s="5"/>
      <c r="I61" s="5"/>
      <c r="J61" s="5"/>
      <c r="K61" s="5"/>
      <c r="L61" s="5"/>
      <c r="M61" s="5"/>
      <c r="N61" s="5"/>
      <c r="O61" s="5"/>
      <c r="P61" s="5"/>
      <c r="Q61" s="5"/>
      <c r="R61" s="5"/>
      <c r="S61" s="5"/>
      <c r="T61" s="5"/>
      <c r="U61" s="6"/>
    </row>
    <row r="62" spans="1:21" ht="12.75">
      <c r="A62" s="4"/>
      <c r="B62" s="5"/>
      <c r="C62" s="5"/>
      <c r="D62" s="5"/>
      <c r="E62" s="5"/>
      <c r="F62" s="5"/>
      <c r="G62" s="5"/>
      <c r="H62" s="5"/>
      <c r="I62" s="5"/>
      <c r="J62" s="5"/>
      <c r="K62" s="5"/>
      <c r="L62" s="5"/>
      <c r="M62" s="5"/>
      <c r="N62" s="5"/>
      <c r="O62" s="5"/>
      <c r="P62" s="5"/>
      <c r="Q62" s="5"/>
      <c r="R62" s="5"/>
      <c r="S62" s="5"/>
      <c r="T62" s="5"/>
      <c r="U62" s="6"/>
    </row>
    <row r="63" spans="1:21" ht="12.75">
      <c r="A63" s="7" t="s">
        <v>349</v>
      </c>
      <c r="B63" s="198">
        <f>'Item 90, pg 20'!B50</f>
        <v>41348</v>
      </c>
      <c r="C63" s="8"/>
      <c r="D63" s="8"/>
      <c r="E63" s="8"/>
      <c r="F63" s="8"/>
      <c r="G63" s="8"/>
      <c r="H63" s="8"/>
      <c r="I63" s="8"/>
      <c r="J63" s="8"/>
      <c r="K63" s="8"/>
      <c r="L63" s="8"/>
      <c r="M63" s="8"/>
      <c r="N63" s="8" t="s">
        <v>555</v>
      </c>
      <c r="O63" s="8"/>
      <c r="P63" s="8"/>
      <c r="Q63" s="8"/>
      <c r="R63" s="198">
        <f>'Item 90, pg 20'!J50</f>
        <v>41395</v>
      </c>
      <c r="S63" s="198"/>
      <c r="T63" s="8"/>
      <c r="U63" s="9"/>
    </row>
    <row r="64" spans="1:21" ht="12.75">
      <c r="A64" s="473" t="s">
        <v>319</v>
      </c>
      <c r="B64" s="474"/>
      <c r="C64" s="474"/>
      <c r="D64" s="474"/>
      <c r="E64" s="474"/>
      <c r="F64" s="474"/>
      <c r="G64" s="474"/>
      <c r="H64" s="474"/>
      <c r="I64" s="474"/>
      <c r="J64" s="474"/>
      <c r="K64" s="474"/>
      <c r="L64" s="474"/>
      <c r="M64" s="474"/>
      <c r="N64" s="474"/>
      <c r="O64" s="474"/>
      <c r="P64" s="474"/>
      <c r="Q64" s="441"/>
      <c r="R64" s="441"/>
      <c r="S64" s="441"/>
      <c r="T64" s="474"/>
      <c r="U64" s="6"/>
    </row>
    <row r="65" spans="1:21" ht="12.75">
      <c r="A65" s="4"/>
      <c r="B65" s="5"/>
      <c r="C65" s="5"/>
      <c r="D65" s="5"/>
      <c r="E65" s="5"/>
      <c r="F65" s="5"/>
      <c r="G65" s="5"/>
      <c r="H65" s="5"/>
      <c r="I65" s="5"/>
      <c r="J65" s="5"/>
      <c r="K65" s="5"/>
      <c r="L65" s="5"/>
      <c r="M65" s="5"/>
      <c r="N65" s="5"/>
      <c r="O65" s="5"/>
      <c r="P65" s="5"/>
      <c r="Q65" s="5"/>
      <c r="R65" s="5"/>
      <c r="S65" s="5"/>
      <c r="T65" s="5"/>
      <c r="U65" s="6"/>
    </row>
    <row r="66" spans="1:21" ht="12.75">
      <c r="A66" s="4" t="s">
        <v>348</v>
      </c>
      <c r="B66" s="5"/>
      <c r="C66" s="5"/>
      <c r="D66" s="5"/>
      <c r="E66" s="5"/>
      <c r="F66" s="5"/>
      <c r="G66" s="5"/>
      <c r="H66" s="5"/>
      <c r="I66" s="5"/>
      <c r="J66" s="5"/>
      <c r="K66" s="5"/>
      <c r="L66" s="5"/>
      <c r="M66" s="5"/>
      <c r="N66" s="5"/>
      <c r="O66" s="5"/>
      <c r="P66" s="5"/>
      <c r="Q66" s="5"/>
      <c r="R66" s="5"/>
      <c r="S66" s="5"/>
      <c r="T66" s="5"/>
      <c r="U66" s="6"/>
    </row>
    <row r="67" spans="1:21" ht="12.75">
      <c r="A67" s="7"/>
      <c r="B67" s="8"/>
      <c r="C67" s="8"/>
      <c r="D67" s="8"/>
      <c r="E67" s="8"/>
      <c r="F67" s="8"/>
      <c r="G67" s="8"/>
      <c r="H67" s="8"/>
      <c r="I67" s="8"/>
      <c r="J67" s="8"/>
      <c r="K67" s="8"/>
      <c r="L67" s="8"/>
      <c r="M67" s="8"/>
      <c r="N67" s="8"/>
      <c r="O67" s="8"/>
      <c r="P67" s="8"/>
      <c r="Q67" s="8"/>
      <c r="R67" s="8"/>
      <c r="S67" s="8"/>
      <c r="T67" s="8"/>
      <c r="U67" s="9"/>
    </row>
  </sheetData>
  <sheetProtection/>
  <mergeCells count="2">
    <mergeCell ref="A6:T6"/>
    <mergeCell ref="A64:T64"/>
  </mergeCells>
  <printOptions horizontalCentered="1" verticalCentered="1"/>
  <pageMargins left="0.5" right="0.5" top="0.5" bottom="0.5" header="0.5" footer="0.5"/>
  <pageSetup fitToHeight="1" fitToWidth="1" horizontalDpi="600" verticalDpi="600" orientation="portrait" scale="64" r:id="rId1"/>
</worksheet>
</file>

<file path=xl/worksheets/sheet23.xml><?xml version="1.0" encoding="utf-8"?>
<worksheet xmlns="http://schemas.openxmlformats.org/spreadsheetml/2006/main" xmlns:r="http://schemas.openxmlformats.org/officeDocument/2006/relationships">
  <sheetPr>
    <pageSetUpPr fitToPage="1"/>
  </sheetPr>
  <dimension ref="A1:J58"/>
  <sheetViews>
    <sheetView view="pageBreakPreview" zoomScale="60" zoomScalePageLayoutView="0" workbookViewId="0" topLeftCell="A1">
      <selection activeCell="B34" sqref="B34"/>
    </sheetView>
  </sheetViews>
  <sheetFormatPr defaultColWidth="9.140625" defaultRowHeight="12.75"/>
  <cols>
    <col min="1" max="1" width="10.28125" style="0" customWidth="1"/>
    <col min="2" max="2" width="17.28125" style="0" customWidth="1"/>
    <col min="4" max="4" width="12.140625" style="0" customWidth="1"/>
    <col min="10" max="10" width="12.8515625" style="0" customWidth="1"/>
  </cols>
  <sheetData>
    <row r="1" spans="1:10" ht="12.75">
      <c r="A1" s="1"/>
      <c r="B1" s="2"/>
      <c r="C1" s="2"/>
      <c r="D1" s="2"/>
      <c r="E1" s="2"/>
      <c r="F1" s="2"/>
      <c r="G1" s="2"/>
      <c r="H1" s="2"/>
      <c r="I1" s="2"/>
      <c r="J1" s="3"/>
    </row>
    <row r="2" spans="1:10" ht="12.75">
      <c r="A2" s="4" t="s">
        <v>344</v>
      </c>
      <c r="B2" s="218">
        <v>26</v>
      </c>
      <c r="C2" s="5"/>
      <c r="D2" s="5"/>
      <c r="E2" s="5"/>
      <c r="F2" s="5"/>
      <c r="G2" s="83">
        <v>0</v>
      </c>
      <c r="H2" s="446" t="s">
        <v>345</v>
      </c>
      <c r="I2" s="446"/>
      <c r="J2" s="46">
        <v>22</v>
      </c>
    </row>
    <row r="3" spans="1:10" ht="12.75">
      <c r="A3" s="4"/>
      <c r="B3" s="5"/>
      <c r="C3" s="5"/>
      <c r="D3" s="5"/>
      <c r="E3" s="5"/>
      <c r="F3" s="5"/>
      <c r="G3" s="5"/>
      <c r="H3" s="5"/>
      <c r="I3" s="5"/>
      <c r="J3" s="6"/>
    </row>
    <row r="4" spans="1:10" ht="12.75">
      <c r="A4" s="4" t="s">
        <v>346</v>
      </c>
      <c r="B4" s="5"/>
      <c r="C4" s="408" t="s">
        <v>952</v>
      </c>
      <c r="D4" s="5"/>
      <c r="E4" s="5"/>
      <c r="F4" s="5"/>
      <c r="G4" s="5"/>
      <c r="H4" s="5"/>
      <c r="I4" s="5"/>
      <c r="J4" s="6"/>
    </row>
    <row r="5" spans="1:10" ht="12.75">
      <c r="A5" s="7" t="s">
        <v>347</v>
      </c>
      <c r="B5" s="8"/>
      <c r="C5" s="8"/>
      <c r="D5" s="8"/>
      <c r="E5" s="8"/>
      <c r="F5" s="8"/>
      <c r="G5" s="8"/>
      <c r="H5" s="8"/>
      <c r="I5" s="8"/>
      <c r="J5" s="9"/>
    </row>
    <row r="6" spans="1:10" ht="12.75">
      <c r="A6" s="4"/>
      <c r="B6" s="5"/>
      <c r="C6" s="5"/>
      <c r="D6" s="5"/>
      <c r="E6" s="5"/>
      <c r="F6" s="5"/>
      <c r="G6" s="5"/>
      <c r="H6" s="5"/>
      <c r="I6" s="5"/>
      <c r="J6" s="6"/>
    </row>
    <row r="7" spans="1:10" ht="12.75">
      <c r="A7" s="476" t="s">
        <v>62</v>
      </c>
      <c r="B7" s="477"/>
      <c r="C7" s="477"/>
      <c r="D7" s="477"/>
      <c r="E7" s="477"/>
      <c r="F7" s="477"/>
      <c r="G7" s="477"/>
      <c r="H7" s="477"/>
      <c r="I7" s="477"/>
      <c r="J7" s="498"/>
    </row>
    <row r="8" spans="1:10" ht="12.75">
      <c r="A8" s="4"/>
      <c r="B8" s="5"/>
      <c r="C8" s="5"/>
      <c r="D8" s="5"/>
      <c r="E8" s="5"/>
      <c r="F8" s="5"/>
      <c r="G8" s="5"/>
      <c r="H8" s="5"/>
      <c r="I8" s="5"/>
      <c r="J8" s="6"/>
    </row>
    <row r="9" spans="1:10" ht="12.75">
      <c r="A9" s="4" t="s">
        <v>63</v>
      </c>
      <c r="B9" s="41" t="s">
        <v>298</v>
      </c>
      <c r="C9" s="5"/>
      <c r="D9" s="5"/>
      <c r="E9" s="5"/>
      <c r="F9" s="5"/>
      <c r="G9" s="5"/>
      <c r="H9" s="5"/>
      <c r="I9" s="5"/>
      <c r="J9" s="6"/>
    </row>
    <row r="10" spans="1:10" ht="12.75">
      <c r="A10" s="4"/>
      <c r="B10" s="41" t="s">
        <v>299</v>
      </c>
      <c r="C10" s="5"/>
      <c r="D10" s="5"/>
      <c r="E10" s="5"/>
      <c r="F10" s="5"/>
      <c r="G10" s="5"/>
      <c r="H10" s="5"/>
      <c r="I10" s="5"/>
      <c r="J10" s="6"/>
    </row>
    <row r="11" spans="1:10" ht="12.75">
      <c r="A11" s="4"/>
      <c r="B11" s="14" t="s">
        <v>64</v>
      </c>
      <c r="C11" s="5"/>
      <c r="D11" s="5"/>
      <c r="E11" s="5"/>
      <c r="F11" s="5"/>
      <c r="G11" s="5"/>
      <c r="H11" s="5"/>
      <c r="I11" s="5"/>
      <c r="J11" s="6"/>
    </row>
    <row r="12" spans="1:10" ht="12.75">
      <c r="A12" s="4"/>
      <c r="B12" s="5"/>
      <c r="C12" s="5"/>
      <c r="D12" s="5"/>
      <c r="E12" s="5"/>
      <c r="F12" s="5"/>
      <c r="G12" s="5"/>
      <c r="H12" s="5"/>
      <c r="I12" s="5"/>
      <c r="J12" s="6"/>
    </row>
    <row r="13" spans="1:10" ht="12.75">
      <c r="A13" s="4" t="s">
        <v>65</v>
      </c>
      <c r="B13" s="40" t="s">
        <v>66</v>
      </c>
      <c r="C13" s="13"/>
      <c r="D13" s="5"/>
      <c r="E13" s="36"/>
      <c r="F13" s="13"/>
      <c r="G13" s="5"/>
      <c r="H13" s="36"/>
      <c r="I13" s="13"/>
      <c r="J13" s="6"/>
    </row>
    <row r="14" spans="1:10" ht="12.75">
      <c r="A14" s="4"/>
      <c r="B14" s="40" t="s">
        <v>67</v>
      </c>
      <c r="C14" s="13"/>
      <c r="D14" s="5"/>
      <c r="E14" s="36"/>
      <c r="F14" s="13"/>
      <c r="G14" s="5"/>
      <c r="H14" s="36"/>
      <c r="I14" s="13"/>
      <c r="J14" s="6"/>
    </row>
    <row r="15" spans="1:10" ht="12.75">
      <c r="A15" s="4"/>
      <c r="B15" s="39" t="s">
        <v>849</v>
      </c>
      <c r="C15" s="5"/>
      <c r="D15" s="5"/>
      <c r="E15" s="5"/>
      <c r="F15" s="5"/>
      <c r="G15" s="5"/>
      <c r="H15" s="5"/>
      <c r="I15" s="5"/>
      <c r="J15" s="6"/>
    </row>
    <row r="16" spans="1:10" s="250" customFormat="1" ht="12.75">
      <c r="A16" s="246"/>
      <c r="B16" s="247" t="s">
        <v>850</v>
      </c>
      <c r="C16" s="248"/>
      <c r="D16" s="248"/>
      <c r="E16" s="248"/>
      <c r="F16" s="248"/>
      <c r="G16" s="248"/>
      <c r="H16" s="248"/>
      <c r="I16" s="248"/>
      <c r="J16" s="249"/>
    </row>
    <row r="17" spans="1:10" ht="12.75">
      <c r="A17" s="4"/>
      <c r="B17" s="39"/>
      <c r="C17" s="5"/>
      <c r="D17" s="5"/>
      <c r="E17" s="5"/>
      <c r="F17" s="5"/>
      <c r="G17" s="5"/>
      <c r="H17" s="5"/>
      <c r="I17" s="5"/>
      <c r="J17" s="6"/>
    </row>
    <row r="18" spans="1:10" ht="12.75">
      <c r="A18" s="77" t="s">
        <v>68</v>
      </c>
      <c r="B18" s="101" t="s">
        <v>69</v>
      </c>
      <c r="C18" s="37"/>
      <c r="D18" s="37"/>
      <c r="E18" s="37"/>
      <c r="F18" s="37"/>
      <c r="G18" s="37"/>
      <c r="H18" s="37"/>
      <c r="I18" s="37"/>
      <c r="J18" s="47"/>
    </row>
    <row r="19" spans="1:10" ht="12.75">
      <c r="A19" s="4"/>
      <c r="B19" s="39" t="s">
        <v>70</v>
      </c>
      <c r="C19" s="5"/>
      <c r="D19" s="5"/>
      <c r="E19" s="5"/>
      <c r="F19" s="5"/>
      <c r="G19" s="5"/>
      <c r="H19" s="5"/>
      <c r="I19" s="5"/>
      <c r="J19" s="6"/>
    </row>
    <row r="20" spans="1:10" ht="12.75">
      <c r="A20" s="4"/>
      <c r="B20" s="39"/>
      <c r="C20" s="5"/>
      <c r="D20" s="5"/>
      <c r="E20" s="5"/>
      <c r="F20" s="5"/>
      <c r="G20" s="5"/>
      <c r="H20" s="5"/>
      <c r="I20" s="5"/>
      <c r="J20" s="6"/>
    </row>
    <row r="21" spans="1:10" ht="12.75">
      <c r="A21" s="4"/>
      <c r="B21" s="39"/>
      <c r="C21" s="1"/>
      <c r="D21" s="3"/>
      <c r="E21" s="523" t="s">
        <v>71</v>
      </c>
      <c r="F21" s="524"/>
      <c r="G21" s="5"/>
      <c r="H21" s="5"/>
      <c r="I21" s="5"/>
      <c r="J21" s="6"/>
    </row>
    <row r="22" spans="1:10" ht="12.75">
      <c r="A22" s="4"/>
      <c r="B22" s="39"/>
      <c r="C22" s="525" t="s">
        <v>745</v>
      </c>
      <c r="D22" s="526"/>
      <c r="E22" s="525" t="s">
        <v>72</v>
      </c>
      <c r="F22" s="526"/>
      <c r="G22" s="5"/>
      <c r="H22" s="5"/>
      <c r="I22" s="5"/>
      <c r="J22" s="6"/>
    </row>
    <row r="23" spans="1:10" ht="12.75">
      <c r="A23" s="4"/>
      <c r="B23" s="39"/>
      <c r="C23" s="51" t="s">
        <v>73</v>
      </c>
      <c r="D23" s="26"/>
      <c r="E23" s="251">
        <v>4.09</v>
      </c>
      <c r="F23" s="26" t="s">
        <v>958</v>
      </c>
      <c r="G23" s="5"/>
      <c r="H23" s="5"/>
      <c r="I23" s="5"/>
      <c r="J23" s="6"/>
    </row>
    <row r="24" spans="1:10" ht="12.75">
      <c r="A24" s="4"/>
      <c r="B24" s="5"/>
      <c r="C24" s="51" t="s">
        <v>74</v>
      </c>
      <c r="D24" s="26"/>
      <c r="E24" s="252">
        <f>E23</f>
        <v>4.09</v>
      </c>
      <c r="F24" s="26" t="s">
        <v>958</v>
      </c>
      <c r="G24" s="5"/>
      <c r="H24" s="5"/>
      <c r="I24" s="5"/>
      <c r="J24" s="6"/>
    </row>
    <row r="25" spans="1:10" ht="12.75">
      <c r="A25" s="4"/>
      <c r="B25" s="5"/>
      <c r="C25" s="51" t="s">
        <v>75</v>
      </c>
      <c r="D25" s="26"/>
      <c r="E25" s="252">
        <f>E23</f>
        <v>4.09</v>
      </c>
      <c r="F25" s="26" t="s">
        <v>958</v>
      </c>
      <c r="G25" s="5"/>
      <c r="H25" s="5"/>
      <c r="I25" s="5"/>
      <c r="J25" s="6"/>
    </row>
    <row r="26" spans="1:10" ht="12.75">
      <c r="A26" s="4"/>
      <c r="B26" s="5"/>
      <c r="C26" s="102" t="s">
        <v>76</v>
      </c>
      <c r="D26" s="26"/>
      <c r="E26" s="162" t="s">
        <v>835</v>
      </c>
      <c r="F26" s="26"/>
      <c r="G26" s="5"/>
      <c r="H26" s="5"/>
      <c r="I26" s="5"/>
      <c r="J26" s="6"/>
    </row>
    <row r="27" spans="1:10" ht="12.75">
      <c r="A27" s="4"/>
      <c r="B27" s="5"/>
      <c r="C27" s="102" t="s">
        <v>77</v>
      </c>
      <c r="D27" s="26"/>
      <c r="E27" s="162" t="s">
        <v>835</v>
      </c>
      <c r="F27" s="26"/>
      <c r="G27" s="5"/>
      <c r="H27" s="5"/>
      <c r="I27" s="5"/>
      <c r="J27" s="6"/>
    </row>
    <row r="28" spans="1:10" ht="12.75">
      <c r="A28" s="4"/>
      <c r="B28" s="5"/>
      <c r="C28" s="102" t="s">
        <v>78</v>
      </c>
      <c r="D28" s="26"/>
      <c r="E28" s="252">
        <f>E23</f>
        <v>4.09</v>
      </c>
      <c r="F28" s="26" t="s">
        <v>958</v>
      </c>
      <c r="G28" s="5"/>
      <c r="H28" s="5"/>
      <c r="I28" s="5"/>
      <c r="J28" s="6"/>
    </row>
    <row r="29" spans="1:10" ht="12.75">
      <c r="A29" s="4"/>
      <c r="B29" s="5"/>
      <c r="C29" s="102" t="s">
        <v>836</v>
      </c>
      <c r="D29" s="26"/>
      <c r="E29" s="148">
        <v>1.95</v>
      </c>
      <c r="F29" s="26" t="s">
        <v>958</v>
      </c>
      <c r="G29" s="5"/>
      <c r="H29" s="5"/>
      <c r="I29" s="5"/>
      <c r="J29" s="6"/>
    </row>
    <row r="30" spans="1:10" ht="12.75">
      <c r="A30" s="4"/>
      <c r="B30" s="5"/>
      <c r="C30" s="102" t="s">
        <v>754</v>
      </c>
      <c r="D30" s="26"/>
      <c r="E30" s="162"/>
      <c r="F30" s="26"/>
      <c r="G30" s="5"/>
      <c r="H30" s="5"/>
      <c r="I30" s="5"/>
      <c r="J30" s="6"/>
    </row>
    <row r="31" spans="1:10" ht="12.75">
      <c r="A31" s="38"/>
      <c r="B31" s="37"/>
      <c r="C31" s="37"/>
      <c r="D31" s="37"/>
      <c r="E31" s="37"/>
      <c r="F31" s="37"/>
      <c r="G31" s="37"/>
      <c r="H31" s="37"/>
      <c r="I31" s="37"/>
      <c r="J31" s="47"/>
    </row>
    <row r="32" spans="1:10" ht="12.75">
      <c r="A32" s="4" t="s">
        <v>79</v>
      </c>
      <c r="B32" s="39" t="s">
        <v>80</v>
      </c>
      <c r="C32" s="5"/>
      <c r="D32" s="5"/>
      <c r="E32" s="5"/>
      <c r="F32" s="5"/>
      <c r="G32" s="5"/>
      <c r="H32" s="5"/>
      <c r="I32" s="5"/>
      <c r="J32" s="6"/>
    </row>
    <row r="33" spans="1:10" s="200" customFormat="1" ht="12.75">
      <c r="A33" s="58"/>
      <c r="B33" s="101" t="s">
        <v>962</v>
      </c>
      <c r="C33" s="196"/>
      <c r="D33" s="196"/>
      <c r="E33" s="196"/>
      <c r="F33" s="196"/>
      <c r="G33" s="196"/>
      <c r="H33" s="196"/>
      <c r="I33" s="196"/>
      <c r="J33" s="199"/>
    </row>
    <row r="34" spans="1:10" ht="12.75">
      <c r="A34" s="4"/>
      <c r="B34" s="39" t="s">
        <v>187</v>
      </c>
      <c r="C34" s="5"/>
      <c r="D34" s="5"/>
      <c r="E34" s="5"/>
      <c r="F34" s="5"/>
      <c r="G34" s="5"/>
      <c r="H34" s="5"/>
      <c r="I34" s="5"/>
      <c r="J34" s="6"/>
    </row>
    <row r="35" spans="1:10" ht="12.75">
      <c r="A35" s="4"/>
      <c r="B35" s="39" t="s">
        <v>181</v>
      </c>
      <c r="C35" s="5"/>
      <c r="D35" s="5"/>
      <c r="E35" s="5"/>
      <c r="F35" s="5"/>
      <c r="G35" s="5"/>
      <c r="H35" s="5"/>
      <c r="I35" s="5"/>
      <c r="J35" s="6"/>
    </row>
    <row r="36" spans="1:10" ht="12.75">
      <c r="A36" s="4"/>
      <c r="B36" s="39"/>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37"/>
      <c r="E43" s="37"/>
      <c r="F43" s="37"/>
      <c r="G43" s="3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350</v>
      </c>
      <c r="B52" s="5" t="s">
        <v>465</v>
      </c>
      <c r="C52" s="5"/>
      <c r="D52" s="5"/>
      <c r="E52" s="5"/>
      <c r="F52" s="5"/>
      <c r="G52" s="5"/>
      <c r="H52" s="5"/>
      <c r="I52" s="5"/>
      <c r="J52" s="6"/>
    </row>
    <row r="53" spans="1:10" ht="12.75">
      <c r="A53" s="4"/>
      <c r="B53" s="5"/>
      <c r="C53" s="5"/>
      <c r="D53" s="5"/>
      <c r="E53" s="5"/>
      <c r="F53" s="5"/>
      <c r="G53" s="5"/>
      <c r="H53" s="5"/>
      <c r="I53" s="5"/>
      <c r="J53" s="6"/>
    </row>
    <row r="54" spans="1:10" ht="12.75">
      <c r="A54" s="7" t="s">
        <v>349</v>
      </c>
      <c r="B54" s="198">
        <f>'Item 100, pg 21'!B63</f>
        <v>41348</v>
      </c>
      <c r="C54" s="8"/>
      <c r="D54" s="8"/>
      <c r="E54" s="8"/>
      <c r="F54" s="8"/>
      <c r="G54" s="8"/>
      <c r="H54" s="8" t="s">
        <v>552</v>
      </c>
      <c r="I54" s="8"/>
      <c r="J54" s="197">
        <f>'Item 100, pg 21'!R63</f>
        <v>41395</v>
      </c>
    </row>
    <row r="55" spans="1:10" ht="12.75">
      <c r="A55" s="473" t="s">
        <v>319</v>
      </c>
      <c r="B55" s="474"/>
      <c r="C55" s="474"/>
      <c r="D55" s="474"/>
      <c r="E55" s="474"/>
      <c r="F55" s="474"/>
      <c r="G55" s="474"/>
      <c r="H55" s="474"/>
      <c r="I55" s="474"/>
      <c r="J55" s="475"/>
    </row>
    <row r="56" spans="1:10" ht="12.75">
      <c r="A56" s="4"/>
      <c r="B56" s="5"/>
      <c r="C56" s="5"/>
      <c r="D56" s="5"/>
      <c r="E56" s="5"/>
      <c r="F56" s="5"/>
      <c r="G56" s="5"/>
      <c r="H56" s="5"/>
      <c r="I56" s="5"/>
      <c r="J56" s="6"/>
    </row>
    <row r="57" spans="1:10" ht="12.75">
      <c r="A57" s="4" t="s">
        <v>348</v>
      </c>
      <c r="B57" s="5"/>
      <c r="C57" s="5"/>
      <c r="D57" s="5"/>
      <c r="E57" s="5"/>
      <c r="F57" s="5"/>
      <c r="G57" s="5"/>
      <c r="H57" s="5"/>
      <c r="I57" s="5"/>
      <c r="J57" s="6"/>
    </row>
    <row r="58" spans="1:10" ht="12.75">
      <c r="A58" s="7"/>
      <c r="B58" s="8"/>
      <c r="C58" s="8"/>
      <c r="D58" s="8"/>
      <c r="E58" s="8"/>
      <c r="F58" s="8"/>
      <c r="G58" s="8"/>
      <c r="H58" s="8"/>
      <c r="I58" s="8"/>
      <c r="J58" s="9"/>
    </row>
  </sheetData>
  <sheetProtection/>
  <mergeCells count="6">
    <mergeCell ref="H2:I2"/>
    <mergeCell ref="A7:J7"/>
    <mergeCell ref="E21:F21"/>
    <mergeCell ref="C22:D22"/>
    <mergeCell ref="E22:F22"/>
    <mergeCell ref="A55:J55"/>
  </mergeCells>
  <printOptions horizontalCentered="1" verticalCentered="1"/>
  <pageMargins left="0.5" right="0.5" top="0.5" bottom="0.5" header="0.5" footer="0.5"/>
  <pageSetup fitToHeight="1" fitToWidth="1" horizontalDpi="600" verticalDpi="600" orientation="portrait" scale="89" r:id="rId1"/>
</worksheet>
</file>

<file path=xl/worksheets/sheet24.xml><?xml version="1.0" encoding="utf-8"?>
<worksheet xmlns="http://schemas.openxmlformats.org/spreadsheetml/2006/main" xmlns:r="http://schemas.openxmlformats.org/officeDocument/2006/relationships">
  <sheetPr>
    <pageSetUpPr fitToPage="1"/>
  </sheetPr>
  <dimension ref="A1:J53"/>
  <sheetViews>
    <sheetView view="pageBreakPreview" zoomScale="60" zoomScalePageLayoutView="0" workbookViewId="0" topLeftCell="A1">
      <selection activeCell="N22" sqref="N22"/>
    </sheetView>
  </sheetViews>
  <sheetFormatPr defaultColWidth="9.140625" defaultRowHeight="12.75"/>
  <cols>
    <col min="1" max="1" width="11.00390625" style="0" customWidth="1"/>
    <col min="2" max="2" width="18.28125" style="0" customWidth="1"/>
    <col min="10" max="10" width="12.28125" style="0" customWidth="1"/>
  </cols>
  <sheetData>
    <row r="1" spans="1:10" ht="12.75">
      <c r="A1" s="1"/>
      <c r="B1" s="2"/>
      <c r="C1" s="2"/>
      <c r="D1" s="2"/>
      <c r="E1" s="2"/>
      <c r="F1" s="2"/>
      <c r="G1" s="2"/>
      <c r="H1" s="2"/>
      <c r="I1" s="2"/>
      <c r="J1" s="3"/>
    </row>
    <row r="2" spans="1:10" ht="12.75">
      <c r="A2" s="4" t="s">
        <v>344</v>
      </c>
      <c r="B2" s="218">
        <v>26</v>
      </c>
      <c r="C2" s="5"/>
      <c r="D2" s="5"/>
      <c r="E2" s="5"/>
      <c r="F2" s="5"/>
      <c r="G2" s="83">
        <v>0</v>
      </c>
      <c r="H2" s="446" t="s">
        <v>345</v>
      </c>
      <c r="I2" s="446"/>
      <c r="J2" s="46">
        <v>23</v>
      </c>
    </row>
    <row r="3" spans="1:10" ht="12.75">
      <c r="A3" s="4"/>
      <c r="B3" s="5"/>
      <c r="C3" s="5"/>
      <c r="D3" s="5"/>
      <c r="E3" s="5"/>
      <c r="F3" s="5"/>
      <c r="G3" s="5"/>
      <c r="H3" s="5"/>
      <c r="I3" s="5"/>
      <c r="J3" s="6"/>
    </row>
    <row r="4" spans="1:10" ht="12.75">
      <c r="A4" s="4" t="s">
        <v>346</v>
      </c>
      <c r="B4" s="5"/>
      <c r="C4" s="408" t="s">
        <v>952</v>
      </c>
      <c r="E4" s="5"/>
      <c r="F4" s="5"/>
      <c r="G4" s="5"/>
      <c r="H4" s="5"/>
      <c r="I4" s="5"/>
      <c r="J4" s="6"/>
    </row>
    <row r="5" spans="1:10" ht="12.75">
      <c r="A5" s="7" t="s">
        <v>347</v>
      </c>
      <c r="B5" s="8"/>
      <c r="C5" s="8"/>
      <c r="D5" s="8" t="str">
        <f>+'Title Page'!E15</f>
        <v> </v>
      </c>
      <c r="E5" s="8"/>
      <c r="F5" s="8"/>
      <c r="G5" s="8"/>
      <c r="H5" s="8"/>
      <c r="I5" s="8"/>
      <c r="J5" s="9"/>
    </row>
    <row r="6" spans="1:10" ht="12.75">
      <c r="A6" s="4"/>
      <c r="B6" s="5"/>
      <c r="C6" s="5"/>
      <c r="D6" s="5"/>
      <c r="E6" s="5"/>
      <c r="F6" s="5"/>
      <c r="G6" s="5"/>
      <c r="H6" s="5"/>
      <c r="I6" s="5"/>
      <c r="J6" s="6"/>
    </row>
    <row r="7" spans="1:10" ht="12.75">
      <c r="A7" s="476" t="s">
        <v>82</v>
      </c>
      <c r="B7" s="477"/>
      <c r="C7" s="477"/>
      <c r="D7" s="477"/>
      <c r="E7" s="477"/>
      <c r="F7" s="477"/>
      <c r="G7" s="477"/>
      <c r="H7" s="477"/>
      <c r="I7" s="477"/>
      <c r="J7" s="498"/>
    </row>
    <row r="8" spans="1:10" ht="12.75">
      <c r="A8" s="4"/>
      <c r="B8" s="5"/>
      <c r="C8" s="5"/>
      <c r="D8" s="5"/>
      <c r="E8" s="5"/>
      <c r="F8" s="5"/>
      <c r="G8" s="5"/>
      <c r="H8" s="5"/>
      <c r="I8" s="5"/>
      <c r="J8" s="6"/>
    </row>
    <row r="9" spans="1:10" ht="12.75">
      <c r="A9" s="58" t="s">
        <v>83</v>
      </c>
      <c r="B9" s="5"/>
      <c r="C9" s="5"/>
      <c r="D9" s="5"/>
      <c r="E9" s="5"/>
      <c r="F9" s="5"/>
      <c r="G9" s="5"/>
      <c r="H9" s="5"/>
      <c r="I9" s="5"/>
      <c r="J9" s="6"/>
    </row>
    <row r="10" spans="1:10" ht="12.75">
      <c r="A10" s="4"/>
      <c r="B10" s="5"/>
      <c r="C10" s="5"/>
      <c r="D10" s="5"/>
      <c r="E10" s="5"/>
      <c r="F10" s="5"/>
      <c r="G10" s="5"/>
      <c r="H10" s="5"/>
      <c r="I10" s="5"/>
      <c r="J10" s="6"/>
    </row>
    <row r="11" spans="1:10" ht="12.75">
      <c r="A11" s="4"/>
      <c r="B11" s="14" t="s">
        <v>590</v>
      </c>
      <c r="C11" s="5"/>
      <c r="D11" s="5"/>
      <c r="E11" s="5"/>
      <c r="F11" s="5"/>
      <c r="G11" s="5"/>
      <c r="H11" s="5"/>
      <c r="I11" s="5"/>
      <c r="J11" s="6"/>
    </row>
    <row r="12" spans="1:10" ht="12.75">
      <c r="A12" s="4"/>
      <c r="B12" s="5"/>
      <c r="C12" s="5"/>
      <c r="D12" s="5"/>
      <c r="E12" s="5"/>
      <c r="F12" s="5"/>
      <c r="G12" s="5"/>
      <c r="H12" s="5"/>
      <c r="I12" s="5"/>
      <c r="J12" s="6"/>
    </row>
    <row r="13" spans="1:10" ht="12.75">
      <c r="A13" s="4" t="s">
        <v>440</v>
      </c>
      <c r="B13" s="36"/>
      <c r="C13" s="13"/>
      <c r="D13" s="5"/>
      <c r="E13" s="36"/>
      <c r="F13" s="13"/>
      <c r="G13" s="5"/>
      <c r="H13" s="36"/>
      <c r="I13" s="13"/>
      <c r="J13" s="6"/>
    </row>
    <row r="14" spans="1:10" ht="12.75">
      <c r="A14" s="50" t="s">
        <v>897</v>
      </c>
      <c r="B14" s="36"/>
      <c r="C14" s="13"/>
      <c r="D14" s="5"/>
      <c r="E14" s="36"/>
      <c r="F14" s="13"/>
      <c r="G14" s="5"/>
      <c r="H14" s="36"/>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t="s">
        <v>837</v>
      </c>
      <c r="J17" s="6"/>
    </row>
    <row r="18" spans="1:10" ht="12.75">
      <c r="A18" s="4" t="s">
        <v>838</v>
      </c>
      <c r="J18" s="6"/>
    </row>
    <row r="19" spans="1:10" ht="12.75">
      <c r="A19" s="4"/>
      <c r="J19" s="6"/>
    </row>
    <row r="20" spans="1:10" ht="12.75">
      <c r="A20" s="4" t="s">
        <v>107</v>
      </c>
      <c r="J20" s="6"/>
    </row>
    <row r="21" spans="1:10" ht="12.75">
      <c r="A21" s="4"/>
      <c r="J21" s="6"/>
    </row>
    <row r="22" spans="1:10" ht="12.75">
      <c r="A22" s="4"/>
      <c r="B22" s="5" t="s">
        <v>839</v>
      </c>
      <c r="C22" s="5" t="s">
        <v>843</v>
      </c>
      <c r="D22" s="5"/>
      <c r="E22" s="5"/>
      <c r="F22" s="5"/>
      <c r="G22" s="5"/>
      <c r="H22" s="5"/>
      <c r="I22" s="5"/>
      <c r="J22" s="6"/>
    </row>
    <row r="23" spans="1:10" ht="12.75">
      <c r="A23" s="4"/>
      <c r="B23" s="5" t="s">
        <v>840</v>
      </c>
      <c r="C23" s="5" t="s">
        <v>898</v>
      </c>
      <c r="D23" s="5"/>
      <c r="E23" s="5"/>
      <c r="F23" s="5"/>
      <c r="G23" s="5"/>
      <c r="H23" s="5"/>
      <c r="I23" s="5"/>
      <c r="J23" s="6"/>
    </row>
    <row r="24" spans="1:10" ht="12.75">
      <c r="A24" s="4"/>
      <c r="B24" s="5" t="s">
        <v>841</v>
      </c>
      <c r="C24" s="5" t="s">
        <v>0</v>
      </c>
      <c r="D24" s="5"/>
      <c r="E24" s="5"/>
      <c r="F24" s="5"/>
      <c r="G24" s="5"/>
      <c r="H24" s="5"/>
      <c r="I24" s="5"/>
      <c r="J24" s="6"/>
    </row>
    <row r="25" spans="1:10" ht="12.75">
      <c r="A25" s="4"/>
      <c r="B25" s="5" t="s">
        <v>24</v>
      </c>
      <c r="C25" s="5" t="s">
        <v>108</v>
      </c>
      <c r="D25" s="5"/>
      <c r="E25" s="5"/>
      <c r="F25" s="5"/>
      <c r="G25" s="5"/>
      <c r="H25" s="5"/>
      <c r="I25" s="5"/>
      <c r="J25" s="6"/>
    </row>
    <row r="26" spans="1:10" ht="12.75">
      <c r="A26" s="4"/>
      <c r="B26" s="5" t="s">
        <v>586</v>
      </c>
      <c r="C26" s="5" t="s">
        <v>1</v>
      </c>
      <c r="D26" s="5"/>
      <c r="E26" s="5"/>
      <c r="F26" s="5"/>
      <c r="G26" s="5"/>
      <c r="H26" s="5"/>
      <c r="I26" s="5"/>
      <c r="J26" s="6"/>
    </row>
    <row r="27" spans="1:10" ht="12.75">
      <c r="A27" s="4" t="s">
        <v>747</v>
      </c>
      <c r="B27" s="5" t="s">
        <v>842</v>
      </c>
      <c r="C27" s="5" t="s">
        <v>2</v>
      </c>
      <c r="D27" s="5"/>
      <c r="E27" s="5"/>
      <c r="F27" s="5"/>
      <c r="G27" s="5"/>
      <c r="H27" s="5"/>
      <c r="I27" s="5"/>
      <c r="J27" s="6"/>
    </row>
    <row r="28" spans="1:10" ht="12.75">
      <c r="A28" s="4"/>
      <c r="B28" s="5" t="s">
        <v>21</v>
      </c>
      <c r="C28" s="5" t="s">
        <v>22</v>
      </c>
      <c r="D28" s="5"/>
      <c r="E28" s="5"/>
      <c r="F28" s="5"/>
      <c r="G28" s="5"/>
      <c r="H28" s="5"/>
      <c r="I28" s="5"/>
      <c r="J28" s="6"/>
    </row>
    <row r="29" spans="1:10" ht="12.75">
      <c r="A29" s="4"/>
      <c r="B29" s="5"/>
      <c r="C29" s="5" t="s">
        <v>405</v>
      </c>
      <c r="D29" s="5"/>
      <c r="E29" s="5"/>
      <c r="F29" s="5"/>
      <c r="G29" s="5"/>
      <c r="H29" s="5"/>
      <c r="I29" s="5"/>
      <c r="J29" s="6"/>
    </row>
    <row r="30" spans="1:10" ht="12.75">
      <c r="A30" s="4"/>
      <c r="B30" s="5"/>
      <c r="C30" s="5" t="s">
        <v>899</v>
      </c>
      <c r="D30" s="5"/>
      <c r="E30" s="5"/>
      <c r="F30" s="5"/>
      <c r="G30" s="5"/>
      <c r="H30" s="5"/>
      <c r="I30" s="5"/>
      <c r="J30" s="6"/>
    </row>
    <row r="31" spans="1:10" ht="12.75">
      <c r="A31" s="4"/>
      <c r="B31" s="5"/>
      <c r="C31" s="5" t="s">
        <v>23</v>
      </c>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47"/>
    </row>
    <row r="34" spans="1:10" ht="12.75">
      <c r="A34" s="4"/>
      <c r="B34" s="5"/>
      <c r="C34" s="5"/>
      <c r="D34" s="5"/>
      <c r="E34" s="5"/>
      <c r="F34" s="5"/>
      <c r="G34" s="5"/>
      <c r="H34" s="5"/>
      <c r="I34" s="5"/>
      <c r="J34" s="6"/>
    </row>
    <row r="35" spans="1:10" ht="12.75">
      <c r="A35" s="155" t="s">
        <v>3</v>
      </c>
      <c r="B35" s="5"/>
      <c r="C35" s="5"/>
      <c r="D35" s="5"/>
      <c r="E35" s="5"/>
      <c r="F35" s="5"/>
      <c r="G35" s="5"/>
      <c r="H35" s="5"/>
      <c r="I35" s="5"/>
      <c r="J35" s="6"/>
    </row>
    <row r="36" spans="1:10" ht="12.75">
      <c r="A36" s="4" t="s">
        <v>587</v>
      </c>
      <c r="B36" s="5"/>
      <c r="C36" s="5"/>
      <c r="D36" s="5"/>
      <c r="E36" s="5"/>
      <c r="F36" s="5"/>
      <c r="G36" s="5"/>
      <c r="H36" s="5"/>
      <c r="I36" s="5"/>
      <c r="J36" s="6"/>
    </row>
    <row r="37" spans="1:10" ht="12.75">
      <c r="A37" s="4" t="s">
        <v>182</v>
      </c>
      <c r="B37" s="5"/>
      <c r="C37" s="5"/>
      <c r="D37" s="5"/>
      <c r="E37" s="5"/>
      <c r="F37" s="5"/>
      <c r="G37" s="5"/>
      <c r="H37" s="5"/>
      <c r="I37" s="5"/>
      <c r="J37" s="6"/>
    </row>
    <row r="38" spans="1:10" ht="12.75">
      <c r="A38" s="4" t="s">
        <v>4</v>
      </c>
      <c r="B38" s="5"/>
      <c r="C38" s="5"/>
      <c r="D38" s="5"/>
      <c r="E38" s="5"/>
      <c r="F38" s="5"/>
      <c r="G38" s="5"/>
      <c r="H38" s="5"/>
      <c r="I38" s="5"/>
      <c r="J38" s="6"/>
    </row>
    <row r="39" spans="1:10" ht="12.75">
      <c r="A39" s="4" t="s">
        <v>5</v>
      </c>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7"/>
      <c r="B46" s="8"/>
      <c r="C46" s="8"/>
      <c r="D46" s="8"/>
      <c r="E46" s="8"/>
      <c r="F46" s="8"/>
      <c r="G46" s="8"/>
      <c r="H46" s="8"/>
      <c r="I46" s="8"/>
      <c r="J46" s="9"/>
    </row>
    <row r="47" spans="1:10" ht="12.75">
      <c r="A47" s="4" t="s">
        <v>350</v>
      </c>
      <c r="B47" s="5" t="s">
        <v>465</v>
      </c>
      <c r="C47" s="5"/>
      <c r="D47" s="5"/>
      <c r="E47" s="5"/>
      <c r="F47" s="5"/>
      <c r="G47" s="5"/>
      <c r="H47" s="5"/>
      <c r="I47" s="5"/>
      <c r="J47" s="6"/>
    </row>
    <row r="48" spans="1:10" ht="12.75">
      <c r="A48" s="4"/>
      <c r="B48" s="5"/>
      <c r="C48" s="5"/>
      <c r="D48" s="5"/>
      <c r="E48" s="5"/>
      <c r="F48" s="5"/>
      <c r="G48" s="5"/>
      <c r="H48" s="5"/>
      <c r="I48" s="5"/>
      <c r="J48" s="6"/>
    </row>
    <row r="49" spans="1:10" ht="12.75">
      <c r="A49" s="7" t="s">
        <v>349</v>
      </c>
      <c r="B49" s="198">
        <f>'Item 100, pg 22'!B54</f>
        <v>41348</v>
      </c>
      <c r="C49" s="8"/>
      <c r="D49" s="8"/>
      <c r="E49" s="8"/>
      <c r="F49" s="8"/>
      <c r="G49" s="8"/>
      <c r="H49" s="8" t="s">
        <v>341</v>
      </c>
      <c r="I49" s="8"/>
      <c r="J49" s="197">
        <f>'Item 100, pg 22'!J54</f>
        <v>41395</v>
      </c>
    </row>
    <row r="50" spans="1:10" ht="12.75">
      <c r="A50" s="473" t="s">
        <v>319</v>
      </c>
      <c r="B50" s="474"/>
      <c r="C50" s="474"/>
      <c r="D50" s="474"/>
      <c r="E50" s="474"/>
      <c r="F50" s="474"/>
      <c r="G50" s="474"/>
      <c r="H50" s="474"/>
      <c r="I50" s="474"/>
      <c r="J50" s="475"/>
    </row>
    <row r="51" spans="1:10" ht="12.75">
      <c r="A51" s="4"/>
      <c r="B51" s="5"/>
      <c r="C51" s="5"/>
      <c r="D51" s="5"/>
      <c r="E51" s="5"/>
      <c r="F51" s="5"/>
      <c r="G51" s="5"/>
      <c r="H51" s="5"/>
      <c r="I51" s="5"/>
      <c r="J51" s="6"/>
    </row>
    <row r="52" spans="1:10" ht="12.75">
      <c r="A52" s="4" t="s">
        <v>348</v>
      </c>
      <c r="B52" s="5"/>
      <c r="C52" s="5"/>
      <c r="D52" s="5"/>
      <c r="E52" s="5"/>
      <c r="F52" s="5"/>
      <c r="G52" s="5"/>
      <c r="H52" s="5"/>
      <c r="I52" s="5"/>
      <c r="J52" s="6"/>
    </row>
    <row r="53" spans="1:10" ht="12.75">
      <c r="A53" s="7"/>
      <c r="B53" s="8"/>
      <c r="C53" s="8"/>
      <c r="D53" s="8"/>
      <c r="E53" s="8"/>
      <c r="F53" s="8"/>
      <c r="G53" s="8"/>
      <c r="H53" s="8"/>
      <c r="I53" s="8"/>
      <c r="J53" s="9"/>
    </row>
  </sheetData>
  <sheetProtection/>
  <mergeCells count="3">
    <mergeCell ref="H2:I2"/>
    <mergeCell ref="A50:J50"/>
    <mergeCell ref="A7:J7"/>
  </mergeCells>
  <printOptions horizontalCentered="1" verticalCentered="1"/>
  <pageMargins left="0.5" right="0.5" top="0.5" bottom="0.5" header="0.5" footer="0.5"/>
  <pageSetup fitToHeight="1" fitToWidth="1" horizontalDpi="600" verticalDpi="600" orientation="portrait" scale="91" r:id="rId1"/>
</worksheet>
</file>

<file path=xl/worksheets/sheet25.xml><?xml version="1.0" encoding="utf-8"?>
<worksheet xmlns="http://schemas.openxmlformats.org/spreadsheetml/2006/main" xmlns:r="http://schemas.openxmlformats.org/officeDocument/2006/relationships">
  <sheetPr>
    <pageSetUpPr fitToPage="1"/>
  </sheetPr>
  <dimension ref="A1:J59"/>
  <sheetViews>
    <sheetView view="pageBreakPreview" zoomScale="60" zoomScalePageLayoutView="0" workbookViewId="0" topLeftCell="A1">
      <selection activeCell="O38" sqref="O38"/>
    </sheetView>
  </sheetViews>
  <sheetFormatPr defaultColWidth="9.140625" defaultRowHeight="12.75"/>
  <cols>
    <col min="1" max="1" width="10.28125" style="0" customWidth="1"/>
    <col min="2" max="2" width="17.8515625" style="0" customWidth="1"/>
    <col min="10" max="10" width="18.00390625" style="0" customWidth="1"/>
  </cols>
  <sheetData>
    <row r="1" spans="1:10" ht="12.75">
      <c r="A1" s="1"/>
      <c r="B1" s="2"/>
      <c r="C1" s="2"/>
      <c r="D1" s="2"/>
      <c r="E1" s="2"/>
      <c r="F1" s="2"/>
      <c r="G1" s="2"/>
      <c r="H1" s="2"/>
      <c r="I1" s="2"/>
      <c r="J1" s="3"/>
    </row>
    <row r="2" spans="1:10" ht="12.75">
      <c r="A2" s="4" t="s">
        <v>344</v>
      </c>
      <c r="B2" s="218">
        <v>26</v>
      </c>
      <c r="C2" s="5"/>
      <c r="D2" s="5"/>
      <c r="E2" s="5"/>
      <c r="F2" s="5"/>
      <c r="G2" s="83">
        <v>0</v>
      </c>
      <c r="H2" s="446" t="s">
        <v>345</v>
      </c>
      <c r="I2" s="446"/>
      <c r="J2" s="46">
        <v>24</v>
      </c>
    </row>
    <row r="3" spans="1:10" ht="12.75">
      <c r="A3" s="4"/>
      <c r="B3" s="5"/>
      <c r="C3" s="5"/>
      <c r="D3" s="5"/>
      <c r="E3" s="5"/>
      <c r="F3" s="5"/>
      <c r="G3" s="5"/>
      <c r="H3" s="5"/>
      <c r="I3" s="5"/>
      <c r="J3" s="6"/>
    </row>
    <row r="4" spans="1:10" ht="12.75">
      <c r="A4" s="4" t="s">
        <v>346</v>
      </c>
      <c r="B4" s="5"/>
      <c r="C4" s="408" t="s">
        <v>952</v>
      </c>
      <c r="D4" s="5"/>
      <c r="E4" s="5"/>
      <c r="F4" s="5"/>
      <c r="G4" s="5"/>
      <c r="H4" s="5"/>
      <c r="I4" s="5"/>
      <c r="J4" s="6"/>
    </row>
    <row r="5" spans="1:10" ht="12.75">
      <c r="A5" s="7" t="s">
        <v>347</v>
      </c>
      <c r="B5" s="8"/>
      <c r="C5" s="8"/>
      <c r="D5" s="8" t="str">
        <f>+'Title Page'!E15</f>
        <v> </v>
      </c>
      <c r="E5" s="8"/>
      <c r="F5" s="8"/>
      <c r="G5" s="8"/>
      <c r="H5" s="8"/>
      <c r="I5" s="8"/>
      <c r="J5" s="9"/>
    </row>
    <row r="6" spans="1:10" ht="12.75">
      <c r="A6" s="4"/>
      <c r="B6" s="5"/>
      <c r="C6" s="5"/>
      <c r="D6" s="5"/>
      <c r="E6" s="5"/>
      <c r="F6" s="5"/>
      <c r="G6" s="5"/>
      <c r="H6" s="5"/>
      <c r="I6" s="5"/>
      <c r="J6" s="6"/>
    </row>
    <row r="7" spans="1:10" ht="12.75">
      <c r="A7" s="476" t="s">
        <v>82</v>
      </c>
      <c r="B7" s="477"/>
      <c r="C7" s="477"/>
      <c r="D7" s="477"/>
      <c r="E7" s="477"/>
      <c r="F7" s="477"/>
      <c r="G7" s="477"/>
      <c r="H7" s="477"/>
      <c r="I7" s="477"/>
      <c r="J7" s="498"/>
    </row>
    <row r="8" spans="1:10" ht="12.75">
      <c r="A8" s="4"/>
      <c r="B8" s="5"/>
      <c r="C8" s="5"/>
      <c r="D8" s="5"/>
      <c r="E8" s="5"/>
      <c r="F8" s="5"/>
      <c r="G8" s="5"/>
      <c r="H8" s="5"/>
      <c r="I8" s="5"/>
      <c r="J8" s="6"/>
    </row>
    <row r="9" spans="1:10" ht="12.75">
      <c r="A9" s="58" t="s">
        <v>588</v>
      </c>
      <c r="B9" s="5"/>
      <c r="C9" s="5"/>
      <c r="D9" s="5"/>
      <c r="E9" s="5"/>
      <c r="F9" s="5"/>
      <c r="G9" s="5"/>
      <c r="H9" s="5"/>
      <c r="I9" s="5"/>
      <c r="J9" s="6"/>
    </row>
    <row r="10" spans="1:10" ht="12.75">
      <c r="A10" s="67" t="s">
        <v>7</v>
      </c>
      <c r="C10" s="5"/>
      <c r="D10" s="5"/>
      <c r="E10" s="5"/>
      <c r="F10" s="5"/>
      <c r="G10" s="5"/>
      <c r="H10" s="5"/>
      <c r="I10" s="5"/>
      <c r="J10" s="6"/>
    </row>
    <row r="11" spans="1:10" ht="12.75">
      <c r="A11" s="67" t="s">
        <v>8</v>
      </c>
      <c r="C11" s="5"/>
      <c r="D11" s="5"/>
      <c r="E11" s="5"/>
      <c r="F11" s="5"/>
      <c r="G11" s="5"/>
      <c r="H11" s="5"/>
      <c r="I11" s="5"/>
      <c r="J11" s="6"/>
    </row>
    <row r="12" spans="1:10" ht="12.75">
      <c r="A12" s="4"/>
      <c r="B12" s="5"/>
      <c r="C12" s="5"/>
      <c r="D12" s="5"/>
      <c r="E12" s="5"/>
      <c r="F12" s="5"/>
      <c r="G12" s="5"/>
      <c r="H12" s="5"/>
      <c r="I12" s="5"/>
      <c r="J12" s="6"/>
    </row>
    <row r="13" spans="1:10" ht="12.75">
      <c r="A13" s="10" t="s">
        <v>589</v>
      </c>
      <c r="B13" s="36"/>
      <c r="C13" s="13"/>
      <c r="D13" s="5"/>
      <c r="E13" s="36"/>
      <c r="F13" s="13"/>
      <c r="G13" s="5"/>
      <c r="H13" s="36"/>
      <c r="I13" s="13"/>
      <c r="J13" s="6"/>
    </row>
    <row r="14" spans="1:10" ht="12.75">
      <c r="A14" s="50" t="s">
        <v>6</v>
      </c>
      <c r="B14" s="36"/>
      <c r="C14" s="13"/>
      <c r="D14" s="5"/>
      <c r="E14" s="36"/>
      <c r="F14" s="13"/>
      <c r="G14" s="5"/>
      <c r="H14" s="36"/>
      <c r="I14" s="13"/>
      <c r="J14" s="6"/>
    </row>
    <row r="15" spans="1:10" ht="12.75">
      <c r="A15" s="4"/>
      <c r="B15" s="5"/>
      <c r="C15" s="5"/>
      <c r="D15" s="5"/>
      <c r="E15" s="5"/>
      <c r="F15" s="5"/>
      <c r="G15" s="5"/>
      <c r="H15" s="5"/>
      <c r="I15" s="5"/>
      <c r="J15" s="6"/>
    </row>
    <row r="16" spans="1:10" ht="12.75">
      <c r="A16" s="4" t="s">
        <v>10</v>
      </c>
      <c r="B16" s="5"/>
      <c r="C16" s="5"/>
      <c r="D16" s="5"/>
      <c r="E16" s="5"/>
      <c r="F16" s="5"/>
      <c r="G16" s="5"/>
      <c r="H16" s="5"/>
      <c r="I16" s="5"/>
      <c r="J16" s="6"/>
    </row>
    <row r="17" spans="1:10" ht="12.75">
      <c r="A17" s="4" t="s">
        <v>9</v>
      </c>
      <c r="B17" s="5"/>
      <c r="C17" s="5"/>
      <c r="D17" s="5"/>
      <c r="E17" s="5"/>
      <c r="F17" s="5"/>
      <c r="G17" s="5"/>
      <c r="H17" s="5"/>
      <c r="I17" s="5"/>
      <c r="J17" s="6"/>
    </row>
    <row r="18" spans="1:10" ht="12.75">
      <c r="A18" s="38"/>
      <c r="B18" s="37"/>
      <c r="C18" s="37"/>
      <c r="D18" s="37"/>
      <c r="E18" s="37"/>
      <c r="F18" s="37"/>
      <c r="G18" s="37"/>
      <c r="H18" s="37"/>
      <c r="I18" s="37"/>
      <c r="J18" s="47"/>
    </row>
    <row r="19" spans="1:10" ht="12.75">
      <c r="A19" s="4" t="s">
        <v>11</v>
      </c>
      <c r="B19" s="5"/>
      <c r="C19" s="5"/>
      <c r="D19" s="5"/>
      <c r="E19" s="5"/>
      <c r="F19" s="5"/>
      <c r="G19" s="5"/>
      <c r="H19" s="5"/>
      <c r="I19" s="5"/>
      <c r="J19" s="6"/>
    </row>
    <row r="20" spans="1:10" ht="12.75">
      <c r="A20" s="4"/>
      <c r="B20" s="5"/>
      <c r="C20" s="5"/>
      <c r="D20" s="5"/>
      <c r="E20" s="5"/>
      <c r="F20" s="5"/>
      <c r="G20" s="5"/>
      <c r="H20" s="5"/>
      <c r="I20" s="5"/>
      <c r="J20" s="6"/>
    </row>
    <row r="21" spans="1:10" ht="12.75">
      <c r="A21" s="4" t="s">
        <v>12</v>
      </c>
      <c r="B21" s="5"/>
      <c r="C21" s="5"/>
      <c r="D21" s="5"/>
      <c r="E21" s="5"/>
      <c r="F21" s="5"/>
      <c r="G21" s="5"/>
      <c r="H21" s="5"/>
      <c r="I21" s="5"/>
      <c r="J21" s="6"/>
    </row>
    <row r="22" spans="1:10" ht="12.75">
      <c r="A22" s="4" t="s">
        <v>13</v>
      </c>
      <c r="B22" s="5"/>
      <c r="C22" s="5"/>
      <c r="D22" s="5"/>
      <c r="E22" s="5"/>
      <c r="F22" s="5"/>
      <c r="G22" s="5"/>
      <c r="H22" s="5"/>
      <c r="I22" s="5"/>
      <c r="J22" s="6"/>
    </row>
    <row r="23" spans="1:10" ht="12.75">
      <c r="A23" s="4" t="s">
        <v>14</v>
      </c>
      <c r="B23" s="5"/>
      <c r="C23" s="5"/>
      <c r="D23" s="5"/>
      <c r="E23" s="5"/>
      <c r="F23" s="5"/>
      <c r="G23" s="5"/>
      <c r="H23" s="5"/>
      <c r="I23" s="5"/>
      <c r="J23" s="6"/>
    </row>
    <row r="24" spans="1:10" ht="12.75">
      <c r="A24" s="4" t="s">
        <v>15</v>
      </c>
      <c r="B24" s="5"/>
      <c r="C24" s="5"/>
      <c r="D24" s="5"/>
      <c r="E24" s="5"/>
      <c r="F24" s="5"/>
      <c r="G24" s="5"/>
      <c r="H24" s="5"/>
      <c r="I24" s="5"/>
      <c r="J24" s="6"/>
    </row>
    <row r="25" spans="1:10" ht="12.75">
      <c r="A25" s="4" t="s">
        <v>17</v>
      </c>
      <c r="B25" s="5"/>
      <c r="C25" s="5"/>
      <c r="D25" s="5"/>
      <c r="E25" s="5"/>
      <c r="F25" s="5"/>
      <c r="G25" s="5"/>
      <c r="H25" s="5"/>
      <c r="I25" s="5"/>
      <c r="J25" s="6"/>
    </row>
    <row r="26" spans="1:10" ht="12.75">
      <c r="A26" s="4" t="s">
        <v>900</v>
      </c>
      <c r="B26" s="5"/>
      <c r="C26" s="5"/>
      <c r="D26" s="5"/>
      <c r="E26" s="5"/>
      <c r="F26" s="5"/>
      <c r="G26" s="5"/>
      <c r="H26" s="5"/>
      <c r="I26" s="5"/>
      <c r="J26" s="6"/>
    </row>
    <row r="27" spans="1:10" ht="12.75">
      <c r="A27" s="4" t="s">
        <v>18</v>
      </c>
      <c r="B27" s="5"/>
      <c r="C27" s="5"/>
      <c r="D27" s="5"/>
      <c r="E27" s="5"/>
      <c r="F27" s="5"/>
      <c r="G27" s="5"/>
      <c r="H27" s="5"/>
      <c r="I27" s="5"/>
      <c r="J27" s="6"/>
    </row>
    <row r="28" spans="1:10" ht="12.75">
      <c r="A28" s="4"/>
      <c r="B28" s="5"/>
      <c r="C28" s="5"/>
      <c r="D28" s="5"/>
      <c r="E28" s="5"/>
      <c r="F28" s="5"/>
      <c r="G28" s="5"/>
      <c r="H28" s="5"/>
      <c r="I28" s="5"/>
      <c r="J28" s="6"/>
    </row>
    <row r="29" spans="1:10" ht="12.75">
      <c r="A29" s="4" t="s">
        <v>19</v>
      </c>
      <c r="B29" s="5"/>
      <c r="C29" s="5"/>
      <c r="D29" s="5"/>
      <c r="E29" s="5"/>
      <c r="F29" s="5"/>
      <c r="G29" s="5"/>
      <c r="H29" s="5"/>
      <c r="I29" s="5"/>
      <c r="J29" s="6"/>
    </row>
    <row r="30" spans="1:10" ht="12.75">
      <c r="A30" s="4" t="s">
        <v>595</v>
      </c>
      <c r="B30" s="5"/>
      <c r="C30" s="5"/>
      <c r="D30" s="5"/>
      <c r="E30" s="5"/>
      <c r="F30" s="5"/>
      <c r="G30" s="5"/>
      <c r="H30" s="5"/>
      <c r="I30" s="5"/>
      <c r="J30" s="6"/>
    </row>
    <row r="31" spans="1:10" ht="12.75">
      <c r="A31" s="4" t="s">
        <v>20</v>
      </c>
      <c r="B31" s="5"/>
      <c r="C31" s="5"/>
      <c r="D31" s="5"/>
      <c r="E31" s="5"/>
      <c r="F31" s="5"/>
      <c r="G31" s="5"/>
      <c r="H31" s="5"/>
      <c r="I31" s="5"/>
      <c r="J31" s="6"/>
    </row>
    <row r="32" spans="1:10" ht="12.75">
      <c r="A32" s="38"/>
      <c r="B32" s="37"/>
      <c r="C32" s="37"/>
      <c r="D32" s="37"/>
      <c r="E32" s="37"/>
      <c r="F32" s="37"/>
      <c r="G32" s="37"/>
      <c r="H32" s="37"/>
      <c r="I32" s="37"/>
      <c r="J32" s="47"/>
    </row>
    <row r="33" spans="1:10" ht="12.75">
      <c r="A33" s="4"/>
      <c r="B33" s="5"/>
      <c r="C33" s="5"/>
      <c r="D33" s="5"/>
      <c r="E33" s="5"/>
      <c r="F33" s="5"/>
      <c r="G33" s="5"/>
      <c r="H33" s="5"/>
      <c r="I33" s="5"/>
      <c r="J33" s="6"/>
    </row>
    <row r="34" spans="1:10" ht="12.75">
      <c r="A34" s="155"/>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155"/>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10" t="s">
        <v>185</v>
      </c>
      <c r="B43" s="5"/>
      <c r="C43" s="5"/>
      <c r="D43" s="5"/>
      <c r="E43" s="5"/>
      <c r="F43" s="5"/>
      <c r="G43" s="5"/>
      <c r="H43" s="5"/>
      <c r="I43" s="5"/>
      <c r="J43" s="6"/>
    </row>
    <row r="44" spans="1:10" ht="12.75">
      <c r="A44" s="4"/>
      <c r="B44" s="5"/>
      <c r="C44" s="5"/>
      <c r="D44" s="37"/>
      <c r="E44" s="37"/>
      <c r="F44" s="37"/>
      <c r="G44" s="37"/>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4"/>
      <c r="B51" s="5"/>
      <c r="C51" s="5"/>
      <c r="D51" s="5"/>
      <c r="E51" s="5"/>
      <c r="F51" s="5"/>
      <c r="G51" s="5"/>
      <c r="H51" s="5"/>
      <c r="I51" s="5"/>
      <c r="J51" s="6"/>
    </row>
    <row r="52" spans="1:10" ht="12.75">
      <c r="A52" s="7"/>
      <c r="B52" s="8"/>
      <c r="C52" s="8"/>
      <c r="D52" s="8"/>
      <c r="E52" s="8"/>
      <c r="F52" s="8"/>
      <c r="G52" s="8"/>
      <c r="H52" s="8"/>
      <c r="I52" s="8"/>
      <c r="J52" s="9"/>
    </row>
    <row r="53" spans="1:10" ht="12.75">
      <c r="A53" s="4" t="s">
        <v>350</v>
      </c>
      <c r="B53" s="5" t="s">
        <v>465</v>
      </c>
      <c r="C53" s="5"/>
      <c r="D53" s="5"/>
      <c r="E53" s="5"/>
      <c r="F53" s="5"/>
      <c r="G53" s="5"/>
      <c r="H53" s="5"/>
      <c r="I53" s="5"/>
      <c r="J53" s="6"/>
    </row>
    <row r="54" spans="1:10" ht="12.75">
      <c r="A54" s="4"/>
      <c r="B54" s="5"/>
      <c r="C54" s="5"/>
      <c r="D54" s="5"/>
      <c r="E54" s="5"/>
      <c r="F54" s="5"/>
      <c r="G54" s="5"/>
      <c r="H54" s="5"/>
      <c r="I54" s="5"/>
      <c r="J54" s="6"/>
    </row>
    <row r="55" spans="1:10" ht="12.75">
      <c r="A55" s="7" t="s">
        <v>349</v>
      </c>
      <c r="B55" s="198">
        <f>'Item 100, pg 23'!B49</f>
        <v>41348</v>
      </c>
      <c r="C55" s="8"/>
      <c r="D55" s="8"/>
      <c r="E55" s="8"/>
      <c r="F55" s="8"/>
      <c r="G55" s="8"/>
      <c r="H55" s="8" t="s">
        <v>341</v>
      </c>
      <c r="I55" s="8"/>
      <c r="J55" s="197">
        <f>'Item 100, pg 23'!J49</f>
        <v>41395</v>
      </c>
    </row>
    <row r="56" spans="1:10" ht="12.75">
      <c r="A56" s="473" t="s">
        <v>319</v>
      </c>
      <c r="B56" s="474"/>
      <c r="C56" s="474"/>
      <c r="D56" s="474"/>
      <c r="E56" s="474"/>
      <c r="F56" s="474"/>
      <c r="G56" s="474"/>
      <c r="H56" s="474"/>
      <c r="I56" s="474"/>
      <c r="J56" s="475"/>
    </row>
    <row r="57" spans="1:10" ht="12.75">
      <c r="A57" s="4"/>
      <c r="B57" s="5"/>
      <c r="C57" s="5"/>
      <c r="D57" s="5"/>
      <c r="E57" s="5"/>
      <c r="F57" s="5"/>
      <c r="G57" s="5"/>
      <c r="H57" s="5"/>
      <c r="I57" s="5"/>
      <c r="J57" s="6"/>
    </row>
    <row r="58" spans="1:10" ht="12.75">
      <c r="A58" s="4" t="s">
        <v>348</v>
      </c>
      <c r="B58" s="5"/>
      <c r="C58" s="5"/>
      <c r="D58" s="5"/>
      <c r="E58" s="5"/>
      <c r="F58" s="5"/>
      <c r="G58" s="5"/>
      <c r="H58" s="5"/>
      <c r="I58" s="5"/>
      <c r="J58" s="6"/>
    </row>
    <row r="59" spans="1:10" ht="12.75">
      <c r="A59" s="7"/>
      <c r="B59" s="8"/>
      <c r="C59" s="8"/>
      <c r="D59" s="8"/>
      <c r="E59" s="8"/>
      <c r="F59" s="8"/>
      <c r="G59" s="8"/>
      <c r="H59" s="8"/>
      <c r="I59" s="8"/>
      <c r="J59" s="9"/>
    </row>
  </sheetData>
  <sheetProtection/>
  <mergeCells count="3">
    <mergeCell ref="H2:I2"/>
    <mergeCell ref="A56:J56"/>
    <mergeCell ref="A7:J7"/>
  </mergeCells>
  <printOptions horizontalCentered="1" verticalCentered="1"/>
  <pageMargins left="0.5" right="0.5" top="0.5" bottom="0.5" header="0.5" footer="0.5"/>
  <pageSetup fitToHeight="1" fitToWidth="1" horizontalDpi="600" verticalDpi="600" orientation="portrait" scale="86" r:id="rId1"/>
</worksheet>
</file>

<file path=xl/worksheets/sheet26.xml><?xml version="1.0" encoding="utf-8"?>
<worksheet xmlns="http://schemas.openxmlformats.org/spreadsheetml/2006/main" xmlns:r="http://schemas.openxmlformats.org/officeDocument/2006/relationships">
  <sheetPr>
    <pageSetUpPr fitToPage="1"/>
  </sheetPr>
  <dimension ref="A1:X55"/>
  <sheetViews>
    <sheetView view="pageBreakPreview" zoomScale="60" zoomScalePageLayoutView="0" workbookViewId="0" topLeftCell="A1">
      <selection activeCell="B32" sqref="B32"/>
    </sheetView>
  </sheetViews>
  <sheetFormatPr defaultColWidth="9.140625" defaultRowHeight="12.75"/>
  <cols>
    <col min="1" max="1" width="12.421875" style="0" customWidth="1"/>
    <col min="2" max="2" width="17.28125" style="0" customWidth="1"/>
    <col min="4" max="4" width="3.421875" style="0" bestFit="1" customWidth="1"/>
    <col min="5" max="5" width="8.140625" style="0" customWidth="1"/>
    <col min="6" max="6" width="3.421875" style="0" bestFit="1" customWidth="1"/>
    <col min="7" max="7" width="10.00390625" style="0" customWidth="1"/>
    <col min="8" max="8" width="3.421875" style="0" bestFit="1" customWidth="1"/>
    <col min="9" max="9" width="9.140625" style="0" customWidth="1"/>
    <col min="10" max="10" width="3.421875" style="0" bestFit="1" customWidth="1"/>
    <col min="11" max="11" width="1.28515625" style="0" customWidth="1"/>
    <col min="12" max="12" width="10.28125" style="0" customWidth="1"/>
    <col min="13" max="13" width="8.00390625" style="0" customWidth="1"/>
    <col min="14" max="14" width="9.421875" style="0" customWidth="1"/>
    <col min="15" max="15" width="3.8515625" style="0" customWidth="1"/>
    <col min="16" max="16" width="8.8515625" style="0" customWidth="1"/>
    <col min="17" max="17" width="3.421875" style="0" bestFit="1" customWidth="1"/>
    <col min="18" max="18" width="9.421875" style="0" customWidth="1"/>
    <col min="19" max="19" width="3.421875" style="0" bestFit="1" customWidth="1"/>
    <col min="20" max="20" width="8.7109375" style="0" customWidth="1"/>
    <col min="21" max="21" width="3.421875" style="0" bestFit="1" customWidth="1"/>
    <col min="22" max="22" width="3.7109375" style="0" customWidth="1"/>
  </cols>
  <sheetData>
    <row r="1" spans="1:22" ht="12.75">
      <c r="A1" s="1"/>
      <c r="B1" s="2"/>
      <c r="C1" s="2"/>
      <c r="D1" s="2"/>
      <c r="E1" s="2"/>
      <c r="F1" s="2"/>
      <c r="G1" s="2"/>
      <c r="H1" s="2"/>
      <c r="I1" s="2"/>
      <c r="J1" s="2"/>
      <c r="K1" s="2"/>
      <c r="L1" s="2"/>
      <c r="M1" s="2"/>
      <c r="N1" s="2"/>
      <c r="O1" s="2"/>
      <c r="P1" s="2"/>
      <c r="Q1" s="2"/>
      <c r="R1" s="2"/>
      <c r="S1" s="2"/>
      <c r="T1" s="2"/>
      <c r="U1" s="2"/>
      <c r="V1" s="3"/>
    </row>
    <row r="2" spans="1:22" ht="12.75">
      <c r="A2" s="4" t="s">
        <v>344</v>
      </c>
      <c r="B2" s="218">
        <v>26</v>
      </c>
      <c r="C2" s="5"/>
      <c r="D2" s="5"/>
      <c r="E2" s="5"/>
      <c r="F2" s="5"/>
      <c r="G2" s="5"/>
      <c r="H2" s="5"/>
      <c r="I2" s="5"/>
      <c r="J2" s="5"/>
      <c r="K2" s="5"/>
      <c r="L2" s="5"/>
      <c r="M2" s="5"/>
      <c r="N2" s="5"/>
      <c r="O2" s="8">
        <v>0</v>
      </c>
      <c r="P2" s="5" t="s">
        <v>851</v>
      </c>
      <c r="Q2" s="5"/>
      <c r="R2" s="5"/>
      <c r="S2" s="5"/>
      <c r="T2" s="319">
        <v>25</v>
      </c>
      <c r="U2" s="5"/>
      <c r="V2" s="6"/>
    </row>
    <row r="3" spans="1:22" ht="12.75">
      <c r="A3" s="4"/>
      <c r="B3" s="5"/>
      <c r="C3" s="5"/>
      <c r="D3" s="5"/>
      <c r="E3" s="5"/>
      <c r="F3" s="5"/>
      <c r="G3" s="5"/>
      <c r="H3" s="5"/>
      <c r="I3" s="5"/>
      <c r="J3" s="5"/>
      <c r="K3" s="5"/>
      <c r="L3" s="5"/>
      <c r="M3" s="5"/>
      <c r="N3" s="5"/>
      <c r="O3" s="5"/>
      <c r="P3" s="5"/>
      <c r="Q3" s="5"/>
      <c r="R3" s="5"/>
      <c r="S3" s="5"/>
      <c r="T3" s="5"/>
      <c r="U3" s="5"/>
      <c r="V3" s="6"/>
    </row>
    <row r="4" spans="1:22" ht="12.75">
      <c r="A4" s="4" t="s">
        <v>346</v>
      </c>
      <c r="B4" s="5"/>
      <c r="C4" s="408" t="s">
        <v>952</v>
      </c>
      <c r="D4" s="5"/>
      <c r="E4" s="5"/>
      <c r="F4" s="5"/>
      <c r="G4" s="5"/>
      <c r="H4" s="5"/>
      <c r="I4" s="5"/>
      <c r="J4" s="5"/>
      <c r="K4" s="5"/>
      <c r="L4" s="5"/>
      <c r="M4" s="5"/>
      <c r="N4" s="5"/>
      <c r="O4" s="5"/>
      <c r="P4" s="5"/>
      <c r="Q4" s="5"/>
      <c r="R4" s="5"/>
      <c r="S4" s="5"/>
      <c r="T4" s="5"/>
      <c r="U4" s="5"/>
      <c r="V4" s="6"/>
    </row>
    <row r="5" spans="1:22" ht="12.75">
      <c r="A5" s="7" t="s">
        <v>347</v>
      </c>
      <c r="B5" s="8"/>
      <c r="C5" s="8"/>
      <c r="D5" s="8"/>
      <c r="E5" s="8"/>
      <c r="F5" s="8"/>
      <c r="G5" s="8"/>
      <c r="H5" s="8"/>
      <c r="I5" s="8"/>
      <c r="J5" s="8"/>
      <c r="K5" s="8"/>
      <c r="L5" s="8"/>
      <c r="M5" s="8"/>
      <c r="N5" s="8"/>
      <c r="O5" s="8"/>
      <c r="P5" s="8"/>
      <c r="Q5" s="8"/>
      <c r="R5" s="8"/>
      <c r="S5" s="8"/>
      <c r="T5" s="8"/>
      <c r="U5" s="5"/>
      <c r="V5" s="6"/>
    </row>
    <row r="6" spans="1:22" ht="12.75">
      <c r="A6" s="4"/>
      <c r="B6" s="5"/>
      <c r="C6" s="5"/>
      <c r="D6" s="5"/>
      <c r="E6" s="5"/>
      <c r="F6" s="5"/>
      <c r="G6" s="5"/>
      <c r="H6" s="5"/>
      <c r="I6" s="5"/>
      <c r="J6" s="5"/>
      <c r="K6" s="5"/>
      <c r="L6" s="5"/>
      <c r="M6" s="5"/>
      <c r="N6" s="5"/>
      <c r="O6" s="5"/>
      <c r="P6" s="5"/>
      <c r="Q6" s="5"/>
      <c r="R6" s="5"/>
      <c r="S6" s="5"/>
      <c r="T6" s="5"/>
      <c r="U6" s="5"/>
      <c r="V6" s="6"/>
    </row>
    <row r="7" spans="1:22" ht="12.75">
      <c r="A7" s="476" t="s">
        <v>26</v>
      </c>
      <c r="B7" s="477"/>
      <c r="C7" s="477"/>
      <c r="D7" s="477"/>
      <c r="E7" s="477"/>
      <c r="F7" s="477"/>
      <c r="G7" s="477"/>
      <c r="H7" s="477"/>
      <c r="I7" s="477"/>
      <c r="J7" s="477"/>
      <c r="K7" s="477"/>
      <c r="L7" s="477"/>
      <c r="M7" s="477"/>
      <c r="N7" s="477"/>
      <c r="O7" s="477"/>
      <c r="P7" s="477"/>
      <c r="Q7" s="477"/>
      <c r="R7" s="477"/>
      <c r="S7" s="37"/>
      <c r="T7" s="37"/>
      <c r="U7" s="5"/>
      <c r="V7" s="6"/>
    </row>
    <row r="8" spans="1:22" ht="12.75">
      <c r="A8" s="4"/>
      <c r="B8" s="5"/>
      <c r="C8" s="5"/>
      <c r="D8" s="5"/>
      <c r="E8" s="5"/>
      <c r="F8" s="5"/>
      <c r="G8" s="5"/>
      <c r="H8" s="5"/>
      <c r="I8" s="5"/>
      <c r="J8" s="5"/>
      <c r="K8" s="5"/>
      <c r="L8" s="5"/>
      <c r="M8" s="5"/>
      <c r="N8" s="5"/>
      <c r="O8" s="5"/>
      <c r="P8" s="5"/>
      <c r="Q8" s="5"/>
      <c r="R8" s="5"/>
      <c r="S8" s="5"/>
      <c r="T8" s="5"/>
      <c r="U8" s="5"/>
      <c r="V8" s="6"/>
    </row>
    <row r="9" spans="1:22" ht="12.75">
      <c r="A9" s="4" t="s">
        <v>96</v>
      </c>
      <c r="B9" s="5" t="s">
        <v>590</v>
      </c>
      <c r="C9" s="5"/>
      <c r="D9" s="5"/>
      <c r="E9" s="5"/>
      <c r="F9" s="5"/>
      <c r="G9" s="5"/>
      <c r="H9" s="5"/>
      <c r="I9" s="5"/>
      <c r="J9" s="5"/>
      <c r="K9" s="5"/>
      <c r="L9" s="5"/>
      <c r="M9" s="5"/>
      <c r="N9" s="5"/>
      <c r="O9" s="5"/>
      <c r="P9" s="5"/>
      <c r="Q9" s="5"/>
      <c r="R9" s="5"/>
      <c r="S9" s="5"/>
      <c r="T9" s="5"/>
      <c r="U9" s="5"/>
      <c r="V9" s="6"/>
    </row>
    <row r="10" spans="1:22" ht="12.75">
      <c r="A10" s="4"/>
      <c r="B10" s="5"/>
      <c r="C10" s="5"/>
      <c r="D10" s="8"/>
      <c r="E10" s="5"/>
      <c r="F10" s="5"/>
      <c r="G10" s="5" t="s">
        <v>747</v>
      </c>
      <c r="H10" s="5"/>
      <c r="I10" s="5"/>
      <c r="J10" s="5"/>
      <c r="K10" s="5"/>
      <c r="L10" s="5"/>
      <c r="M10" s="5"/>
      <c r="N10" s="5"/>
      <c r="O10" s="8"/>
      <c r="P10" s="5"/>
      <c r="Q10" s="5"/>
      <c r="R10" s="5"/>
      <c r="S10" s="5"/>
      <c r="T10" s="5"/>
      <c r="U10" s="5"/>
      <c r="V10" s="6"/>
    </row>
    <row r="11" spans="1:22" ht="12.75">
      <c r="A11" s="91" t="s">
        <v>53</v>
      </c>
      <c r="B11" s="91" t="s">
        <v>56</v>
      </c>
      <c r="C11" s="170" t="s">
        <v>57</v>
      </c>
      <c r="D11" s="176"/>
      <c r="E11" s="170" t="s">
        <v>58</v>
      </c>
      <c r="F11" s="176"/>
      <c r="G11" s="170" t="s">
        <v>178</v>
      </c>
      <c r="H11" s="176"/>
      <c r="I11" s="170" t="s">
        <v>59</v>
      </c>
      <c r="J11" s="176"/>
      <c r="K11" s="24"/>
      <c r="L11" s="91" t="s">
        <v>53</v>
      </c>
      <c r="M11" s="91" t="s">
        <v>56</v>
      </c>
      <c r="N11" s="170" t="s">
        <v>57</v>
      </c>
      <c r="O11" s="193"/>
      <c r="P11" s="170" t="s">
        <v>58</v>
      </c>
      <c r="Q11" s="176"/>
      <c r="R11" s="91" t="s">
        <v>178</v>
      </c>
      <c r="S11" s="91"/>
      <c r="T11" s="170" t="s">
        <v>59</v>
      </c>
      <c r="U11" s="176"/>
      <c r="V11" s="6"/>
    </row>
    <row r="12" spans="1:22" ht="12.75">
      <c r="A12" s="92" t="s">
        <v>54</v>
      </c>
      <c r="B12" s="92" t="s">
        <v>321</v>
      </c>
      <c r="C12" s="171" t="s">
        <v>38</v>
      </c>
      <c r="D12" s="177"/>
      <c r="E12" s="171" t="s">
        <v>38</v>
      </c>
      <c r="F12" s="177"/>
      <c r="G12" s="171" t="s">
        <v>179</v>
      </c>
      <c r="H12" s="177"/>
      <c r="I12" s="171" t="s">
        <v>38</v>
      </c>
      <c r="J12" s="177"/>
      <c r="K12" s="24"/>
      <c r="L12" s="92" t="s">
        <v>54</v>
      </c>
      <c r="M12" s="92" t="s">
        <v>321</v>
      </c>
      <c r="N12" s="171" t="s">
        <v>38</v>
      </c>
      <c r="O12" s="177"/>
      <c r="P12" s="24" t="s">
        <v>38</v>
      </c>
      <c r="Q12" s="177"/>
      <c r="R12" s="92" t="s">
        <v>179</v>
      </c>
      <c r="S12" s="92"/>
      <c r="T12" s="171" t="s">
        <v>38</v>
      </c>
      <c r="U12" s="177"/>
      <c r="V12" s="6"/>
    </row>
    <row r="13" spans="1:22" ht="12.75">
      <c r="A13" s="93" t="s">
        <v>55</v>
      </c>
      <c r="B13" s="93" t="s">
        <v>38</v>
      </c>
      <c r="C13" s="172" t="s">
        <v>764</v>
      </c>
      <c r="D13" s="178"/>
      <c r="E13" s="172" t="s">
        <v>764</v>
      </c>
      <c r="F13" s="178"/>
      <c r="G13" s="172" t="s">
        <v>180</v>
      </c>
      <c r="H13" s="178"/>
      <c r="I13" s="172" t="s">
        <v>764</v>
      </c>
      <c r="J13" s="178"/>
      <c r="K13" s="24"/>
      <c r="L13" s="93" t="s">
        <v>55</v>
      </c>
      <c r="M13" s="93" t="s">
        <v>38</v>
      </c>
      <c r="N13" s="172" t="s">
        <v>764</v>
      </c>
      <c r="O13" s="194"/>
      <c r="P13" s="172" t="s">
        <v>764</v>
      </c>
      <c r="Q13" s="178"/>
      <c r="R13" s="93" t="s">
        <v>180</v>
      </c>
      <c r="S13" s="93"/>
      <c r="T13" s="172" t="s">
        <v>764</v>
      </c>
      <c r="U13" s="178"/>
      <c r="V13" s="6"/>
    </row>
    <row r="14" spans="1:22" ht="12.75">
      <c r="A14" s="140" t="s">
        <v>824</v>
      </c>
      <c r="B14" s="35" t="s">
        <v>827</v>
      </c>
      <c r="C14" s="201">
        <v>17.86</v>
      </c>
      <c r="D14" s="414" t="s">
        <v>958</v>
      </c>
      <c r="E14" s="191">
        <v>7.4</v>
      </c>
      <c r="F14" s="414" t="s">
        <v>958</v>
      </c>
      <c r="G14" s="144">
        <f>C14+E14</f>
        <v>25.259999999999998</v>
      </c>
      <c r="H14" s="414" t="s">
        <v>958</v>
      </c>
      <c r="I14" s="148">
        <v>6.05</v>
      </c>
      <c r="J14" s="415" t="s">
        <v>958</v>
      </c>
      <c r="K14" s="5"/>
      <c r="L14" s="35" t="s">
        <v>832</v>
      </c>
      <c r="M14" s="35" t="s">
        <v>827</v>
      </c>
      <c r="N14" s="144">
        <v>69.01</v>
      </c>
      <c r="O14" s="414" t="s">
        <v>958</v>
      </c>
      <c r="P14" s="191">
        <f>E14</f>
        <v>7.4</v>
      </c>
      <c r="Q14" s="414" t="s">
        <v>958</v>
      </c>
      <c r="R14" s="142">
        <f>N14+P14</f>
        <v>76.41000000000001</v>
      </c>
      <c r="S14" s="414" t="s">
        <v>958</v>
      </c>
      <c r="T14" s="148">
        <f>I14</f>
        <v>6.05</v>
      </c>
      <c r="U14" s="415" t="s">
        <v>958</v>
      </c>
      <c r="V14" s="6"/>
    </row>
    <row r="15" spans="1:22" ht="12.75">
      <c r="A15" s="140" t="s">
        <v>824</v>
      </c>
      <c r="B15" s="35" t="s">
        <v>828</v>
      </c>
      <c r="C15" s="156">
        <f>C14+0.75</f>
        <v>18.61</v>
      </c>
      <c r="D15" s="414" t="s">
        <v>958</v>
      </c>
      <c r="E15" s="253">
        <f aca="true" t="shared" si="0" ref="E15:E21">E14</f>
        <v>7.4</v>
      </c>
      <c r="F15" s="414" t="s">
        <v>958</v>
      </c>
      <c r="G15" s="156">
        <f aca="true" t="shared" si="1" ref="G15:G21">C15+E15</f>
        <v>26.009999999999998</v>
      </c>
      <c r="H15" s="414" t="s">
        <v>958</v>
      </c>
      <c r="I15" s="398">
        <f aca="true" t="shared" si="2" ref="I15:I21">I14</f>
        <v>6.05</v>
      </c>
      <c r="J15" s="415" t="s">
        <v>958</v>
      </c>
      <c r="K15" s="5"/>
      <c r="L15" s="35" t="s">
        <v>832</v>
      </c>
      <c r="M15" s="35" t="s">
        <v>828</v>
      </c>
      <c r="N15" s="156">
        <f>N14+0.75</f>
        <v>69.76</v>
      </c>
      <c r="O15" s="414" t="s">
        <v>958</v>
      </c>
      <c r="P15" s="253">
        <f>P14</f>
        <v>7.4</v>
      </c>
      <c r="Q15" s="414" t="s">
        <v>958</v>
      </c>
      <c r="R15" s="160">
        <f>N15+P15</f>
        <v>77.16000000000001</v>
      </c>
      <c r="S15" s="414" t="s">
        <v>958</v>
      </c>
      <c r="T15" s="148">
        <f>T14</f>
        <v>6.05</v>
      </c>
      <c r="U15" s="415" t="s">
        <v>958</v>
      </c>
      <c r="V15" s="6"/>
    </row>
    <row r="16" spans="1:22" ht="12.75">
      <c r="A16" s="35" t="s">
        <v>825</v>
      </c>
      <c r="B16" s="35" t="s">
        <v>827</v>
      </c>
      <c r="C16" s="156">
        <v>28.12</v>
      </c>
      <c r="D16" s="414" t="s">
        <v>958</v>
      </c>
      <c r="E16" s="253">
        <f t="shared" si="0"/>
        <v>7.4</v>
      </c>
      <c r="F16" s="414" t="s">
        <v>958</v>
      </c>
      <c r="G16" s="156">
        <f t="shared" si="1"/>
        <v>35.52</v>
      </c>
      <c r="H16" s="414" t="s">
        <v>958</v>
      </c>
      <c r="I16" s="398">
        <f t="shared" si="2"/>
        <v>6.05</v>
      </c>
      <c r="J16" s="415" t="s">
        <v>958</v>
      </c>
      <c r="K16" s="5"/>
      <c r="L16" s="35" t="s">
        <v>833</v>
      </c>
      <c r="M16" s="35" t="s">
        <v>827</v>
      </c>
      <c r="N16" s="156">
        <v>82.31</v>
      </c>
      <c r="O16" s="414" t="s">
        <v>958</v>
      </c>
      <c r="P16" s="253">
        <f>P15</f>
        <v>7.4</v>
      </c>
      <c r="Q16" s="414" t="s">
        <v>958</v>
      </c>
      <c r="R16" s="160">
        <f>N16+P16</f>
        <v>89.71000000000001</v>
      </c>
      <c r="S16" s="414" t="s">
        <v>958</v>
      </c>
      <c r="T16" s="148">
        <f>T14</f>
        <v>6.05</v>
      </c>
      <c r="U16" s="415" t="s">
        <v>958</v>
      </c>
      <c r="V16" s="6"/>
    </row>
    <row r="17" spans="1:22" ht="12.75">
      <c r="A17" s="35" t="s">
        <v>825</v>
      </c>
      <c r="B17" s="35" t="s">
        <v>828</v>
      </c>
      <c r="C17" s="156">
        <f>C16+0.75</f>
        <v>28.87</v>
      </c>
      <c r="D17" s="414" t="s">
        <v>958</v>
      </c>
      <c r="E17" s="253">
        <f t="shared" si="0"/>
        <v>7.4</v>
      </c>
      <c r="F17" s="414" t="s">
        <v>958</v>
      </c>
      <c r="G17" s="156">
        <f t="shared" si="1"/>
        <v>36.27</v>
      </c>
      <c r="H17" s="414" t="s">
        <v>958</v>
      </c>
      <c r="I17" s="398">
        <f t="shared" si="2"/>
        <v>6.05</v>
      </c>
      <c r="J17" s="415" t="s">
        <v>958</v>
      </c>
      <c r="K17" s="5"/>
      <c r="L17" s="35" t="s">
        <v>833</v>
      </c>
      <c r="M17" s="35" t="s">
        <v>828</v>
      </c>
      <c r="N17" s="156">
        <f>N16+0.75</f>
        <v>83.06</v>
      </c>
      <c r="O17" s="414" t="s">
        <v>958</v>
      </c>
      <c r="P17" s="253">
        <f>P16</f>
        <v>7.4</v>
      </c>
      <c r="Q17" s="414" t="s">
        <v>958</v>
      </c>
      <c r="R17" s="160">
        <f>N17+P17</f>
        <v>90.46000000000001</v>
      </c>
      <c r="S17" s="414" t="s">
        <v>958</v>
      </c>
      <c r="T17" s="148">
        <f>T14</f>
        <v>6.05</v>
      </c>
      <c r="U17" s="415" t="s">
        <v>958</v>
      </c>
      <c r="V17" s="6"/>
    </row>
    <row r="18" spans="1:22" ht="12.75">
      <c r="A18" s="35" t="s">
        <v>826</v>
      </c>
      <c r="B18" s="35" t="s">
        <v>827</v>
      </c>
      <c r="C18" s="156">
        <v>41.33</v>
      </c>
      <c r="D18" s="414" t="s">
        <v>958</v>
      </c>
      <c r="E18" s="253">
        <f t="shared" si="0"/>
        <v>7.4</v>
      </c>
      <c r="F18" s="414" t="s">
        <v>958</v>
      </c>
      <c r="G18" s="156">
        <f t="shared" si="1"/>
        <v>48.73</v>
      </c>
      <c r="H18" s="414" t="s">
        <v>958</v>
      </c>
      <c r="I18" s="398">
        <f t="shared" si="2"/>
        <v>6.05</v>
      </c>
      <c r="J18" s="415" t="s">
        <v>958</v>
      </c>
      <c r="K18" s="5"/>
      <c r="L18" s="254" t="s">
        <v>852</v>
      </c>
      <c r="M18" s="35"/>
      <c r="N18" s="255"/>
      <c r="O18" s="26"/>
      <c r="P18" s="253">
        <v>11.1</v>
      </c>
      <c r="Q18" s="414" t="s">
        <v>958</v>
      </c>
      <c r="R18" s="35"/>
      <c r="S18" s="35"/>
      <c r="T18" s="51"/>
      <c r="U18" s="26"/>
      <c r="V18" s="6"/>
    </row>
    <row r="19" spans="1:22" ht="12.75">
      <c r="A19" s="35" t="s">
        <v>826</v>
      </c>
      <c r="B19" s="35" t="s">
        <v>828</v>
      </c>
      <c r="C19" s="175">
        <f>C18+0.75</f>
        <v>42.08</v>
      </c>
      <c r="D19" s="414" t="s">
        <v>958</v>
      </c>
      <c r="E19" s="253">
        <f t="shared" si="0"/>
        <v>7.4</v>
      </c>
      <c r="F19" s="414" t="s">
        <v>958</v>
      </c>
      <c r="G19" s="156">
        <f t="shared" si="1"/>
        <v>49.48</v>
      </c>
      <c r="H19" s="414" t="s">
        <v>958</v>
      </c>
      <c r="I19" s="398">
        <f t="shared" si="2"/>
        <v>6.05</v>
      </c>
      <c r="J19" s="415" t="s">
        <v>958</v>
      </c>
      <c r="K19" s="5"/>
      <c r="L19" s="35"/>
      <c r="M19" s="35"/>
      <c r="N19" s="51"/>
      <c r="O19" s="26"/>
      <c r="P19" s="51"/>
      <c r="Q19" s="26"/>
      <c r="R19" s="35"/>
      <c r="S19" s="35"/>
      <c r="T19" s="51"/>
      <c r="U19" s="26"/>
      <c r="V19" s="6"/>
    </row>
    <row r="20" spans="1:22" ht="12.75">
      <c r="A20" s="35" t="s">
        <v>831</v>
      </c>
      <c r="B20" s="35" t="s">
        <v>827</v>
      </c>
      <c r="C20" s="156">
        <v>54.77</v>
      </c>
      <c r="D20" s="414" t="s">
        <v>958</v>
      </c>
      <c r="E20" s="253">
        <f t="shared" si="0"/>
        <v>7.4</v>
      </c>
      <c r="F20" s="414" t="s">
        <v>958</v>
      </c>
      <c r="G20" s="156">
        <f t="shared" si="1"/>
        <v>62.17</v>
      </c>
      <c r="H20" s="414" t="s">
        <v>958</v>
      </c>
      <c r="I20" s="398">
        <f t="shared" si="2"/>
        <v>6.05</v>
      </c>
      <c r="J20" s="415" t="s">
        <v>958</v>
      </c>
      <c r="K20" s="5"/>
      <c r="L20" s="35"/>
      <c r="M20" s="35"/>
      <c r="N20" s="51" t="s">
        <v>747</v>
      </c>
      <c r="O20" s="26"/>
      <c r="P20" s="51" t="s">
        <v>747</v>
      </c>
      <c r="Q20" s="26"/>
      <c r="R20" s="35"/>
      <c r="S20" s="35"/>
      <c r="T20" s="51"/>
      <c r="U20" s="26"/>
      <c r="V20" s="6"/>
    </row>
    <row r="21" spans="1:22" ht="12.75">
      <c r="A21" s="35" t="s">
        <v>831</v>
      </c>
      <c r="B21" s="35" t="s">
        <v>828</v>
      </c>
      <c r="C21" s="156">
        <f>C20+0.75</f>
        <v>55.52</v>
      </c>
      <c r="D21" s="414" t="s">
        <v>958</v>
      </c>
      <c r="E21" s="253">
        <f t="shared" si="0"/>
        <v>7.4</v>
      </c>
      <c r="F21" s="414" t="s">
        <v>958</v>
      </c>
      <c r="G21" s="156">
        <f t="shared" si="1"/>
        <v>62.92</v>
      </c>
      <c r="H21" s="414" t="s">
        <v>958</v>
      </c>
      <c r="I21" s="398">
        <f t="shared" si="2"/>
        <v>6.05</v>
      </c>
      <c r="J21" s="415" t="s">
        <v>958</v>
      </c>
      <c r="K21" s="5"/>
      <c r="L21" s="35"/>
      <c r="M21" s="35"/>
      <c r="N21" s="51"/>
      <c r="O21" s="26"/>
      <c r="P21" s="51"/>
      <c r="Q21" s="26"/>
      <c r="R21" s="35"/>
      <c r="S21" s="35"/>
      <c r="T21" s="51"/>
      <c r="U21" s="26"/>
      <c r="V21" s="6"/>
    </row>
    <row r="22" spans="1:22" ht="12.75">
      <c r="A22" s="35" t="s">
        <v>747</v>
      </c>
      <c r="B22" s="35" t="s">
        <v>747</v>
      </c>
      <c r="C22" s="51" t="s">
        <v>747</v>
      </c>
      <c r="D22" s="26"/>
      <c r="E22" s="51" t="s">
        <v>747</v>
      </c>
      <c r="F22" s="26"/>
      <c r="G22" s="51" t="s">
        <v>747</v>
      </c>
      <c r="H22" s="26"/>
      <c r="I22" s="173" t="s">
        <v>747</v>
      </c>
      <c r="J22" s="397"/>
      <c r="K22" s="5"/>
      <c r="L22" s="35"/>
      <c r="M22" s="35"/>
      <c r="N22" s="51"/>
      <c r="O22" s="26"/>
      <c r="P22" s="51"/>
      <c r="Q22" s="26"/>
      <c r="R22" s="35"/>
      <c r="S22" s="35"/>
      <c r="T22" s="51"/>
      <c r="U22" s="26"/>
      <c r="V22" s="6"/>
    </row>
    <row r="23" spans="1:22" ht="12.75">
      <c r="A23" s="35" t="s">
        <v>747</v>
      </c>
      <c r="B23" s="35" t="s">
        <v>747</v>
      </c>
      <c r="C23" s="181" t="s">
        <v>747</v>
      </c>
      <c r="D23" s="182"/>
      <c r="E23" s="181" t="s">
        <v>747</v>
      </c>
      <c r="F23" s="182"/>
      <c r="G23" s="181" t="s">
        <v>747</v>
      </c>
      <c r="H23" s="182"/>
      <c r="I23" s="173" t="s">
        <v>747</v>
      </c>
      <c r="J23" s="397"/>
      <c r="K23" s="37"/>
      <c r="L23" s="94"/>
      <c r="M23" s="94"/>
      <c r="N23" s="180"/>
      <c r="O23" s="123"/>
      <c r="P23" s="180"/>
      <c r="Q23" s="123"/>
      <c r="R23" s="94"/>
      <c r="S23" s="94"/>
      <c r="T23" s="180"/>
      <c r="U23" s="123"/>
      <c r="V23" s="6"/>
    </row>
    <row r="24" spans="1:22" ht="12.75">
      <c r="A24" s="35"/>
      <c r="B24" s="35"/>
      <c r="C24" s="51"/>
      <c r="D24" s="26"/>
      <c r="E24" s="51"/>
      <c r="F24" s="26"/>
      <c r="G24" s="51"/>
      <c r="H24" s="26"/>
      <c r="I24" s="51"/>
      <c r="J24" s="26"/>
      <c r="K24" s="5"/>
      <c r="L24" s="35"/>
      <c r="M24" s="35"/>
      <c r="N24" s="51"/>
      <c r="O24" s="26"/>
      <c r="P24" s="51"/>
      <c r="Q24" s="26"/>
      <c r="R24" s="35"/>
      <c r="S24" s="35"/>
      <c r="T24" s="51"/>
      <c r="U24" s="26"/>
      <c r="V24" s="6"/>
    </row>
    <row r="25" spans="1:22" ht="12.75">
      <c r="A25" s="98" t="s">
        <v>294</v>
      </c>
      <c r="B25" s="5"/>
      <c r="C25" s="5"/>
      <c r="D25" s="5"/>
      <c r="E25" s="5"/>
      <c r="F25" s="5"/>
      <c r="G25" s="5"/>
      <c r="H25" s="5"/>
      <c r="I25" s="5"/>
      <c r="J25" s="5"/>
      <c r="K25" s="5"/>
      <c r="L25" s="5"/>
      <c r="M25" s="5"/>
      <c r="N25" s="5"/>
      <c r="O25" s="5"/>
      <c r="P25" s="5"/>
      <c r="Q25" s="5"/>
      <c r="R25" s="5"/>
      <c r="S25" s="5"/>
      <c r="T25" s="2"/>
      <c r="U25" s="5"/>
      <c r="V25" s="6"/>
    </row>
    <row r="26" spans="1:22" ht="12.75">
      <c r="A26" s="4"/>
      <c r="B26" s="5"/>
      <c r="C26" s="96" t="s">
        <v>61</v>
      </c>
      <c r="D26" s="96"/>
      <c r="E26" s="5"/>
      <c r="F26" s="5"/>
      <c r="G26" s="5"/>
      <c r="H26" s="5"/>
      <c r="I26" s="5"/>
      <c r="J26" s="5"/>
      <c r="K26" s="5"/>
      <c r="L26" s="5"/>
      <c r="M26" s="5"/>
      <c r="N26" s="5"/>
      <c r="O26" s="5"/>
      <c r="P26" s="5"/>
      <c r="Q26" s="5"/>
      <c r="R26" s="5"/>
      <c r="S26" s="5"/>
      <c r="T26" s="5"/>
      <c r="U26" s="5"/>
      <c r="V26" s="6"/>
    </row>
    <row r="27" spans="1:22" ht="12.75">
      <c r="A27" s="4"/>
      <c r="B27" s="5"/>
      <c r="C27" s="96" t="s">
        <v>834</v>
      </c>
      <c r="D27" s="96"/>
      <c r="E27" s="5"/>
      <c r="F27" s="5"/>
      <c r="G27" s="5"/>
      <c r="H27" s="5"/>
      <c r="I27" s="5"/>
      <c r="J27" s="5"/>
      <c r="K27" s="5"/>
      <c r="L27" s="5"/>
      <c r="M27" s="5"/>
      <c r="N27" s="5"/>
      <c r="O27" s="5"/>
      <c r="P27" s="5"/>
      <c r="Q27" s="5"/>
      <c r="R27" s="5"/>
      <c r="S27" s="5"/>
      <c r="T27" s="5"/>
      <c r="U27" s="5"/>
      <c r="V27" s="6"/>
    </row>
    <row r="28" spans="1:22" ht="12.75">
      <c r="A28" s="4"/>
      <c r="B28" s="5"/>
      <c r="C28" s="96"/>
      <c r="D28" s="96"/>
      <c r="E28" s="5"/>
      <c r="F28" s="5"/>
      <c r="G28" s="5"/>
      <c r="H28" s="5"/>
      <c r="I28" s="5"/>
      <c r="J28" s="5"/>
      <c r="K28" s="5"/>
      <c r="L28" s="5"/>
      <c r="M28" s="5"/>
      <c r="N28" s="5"/>
      <c r="O28" s="5"/>
      <c r="P28" s="5"/>
      <c r="Q28" s="5"/>
      <c r="R28" s="5"/>
      <c r="S28" s="5"/>
      <c r="T28" s="5"/>
      <c r="U28" s="5"/>
      <c r="V28" s="6"/>
    </row>
    <row r="29" spans="1:22" ht="12.75">
      <c r="A29" s="4"/>
      <c r="B29" s="5"/>
      <c r="C29" s="96"/>
      <c r="D29" s="96"/>
      <c r="E29" s="5"/>
      <c r="F29" s="5"/>
      <c r="G29" s="5"/>
      <c r="H29" s="5"/>
      <c r="I29" s="5"/>
      <c r="J29" s="5"/>
      <c r="K29" s="5"/>
      <c r="L29" s="5"/>
      <c r="M29" s="5"/>
      <c r="N29" s="5"/>
      <c r="O29" s="5"/>
      <c r="P29" s="5"/>
      <c r="Q29" s="5"/>
      <c r="R29" s="5"/>
      <c r="S29" s="5"/>
      <c r="T29" s="5"/>
      <c r="U29" s="5"/>
      <c r="V29" s="6"/>
    </row>
    <row r="30" spans="1:22" ht="12.75">
      <c r="A30" s="4"/>
      <c r="B30" s="5"/>
      <c r="C30" s="5"/>
      <c r="D30" s="5"/>
      <c r="E30" s="5"/>
      <c r="F30" s="5"/>
      <c r="G30" s="5"/>
      <c r="H30" s="5"/>
      <c r="I30" s="5"/>
      <c r="J30" s="5"/>
      <c r="K30" s="5"/>
      <c r="L30" s="5"/>
      <c r="M30" s="5"/>
      <c r="N30" s="5"/>
      <c r="O30" s="5"/>
      <c r="P30" s="5"/>
      <c r="Q30" s="5"/>
      <c r="R30" s="5"/>
      <c r="S30" s="5"/>
      <c r="T30" s="5"/>
      <c r="U30" s="5"/>
      <c r="V30" s="6"/>
    </row>
    <row r="31" spans="1:22" ht="12.75">
      <c r="A31" s="4" t="s">
        <v>662</v>
      </c>
      <c r="B31" s="196" t="s">
        <v>1002</v>
      </c>
      <c r="C31" s="219"/>
      <c r="D31" s="219"/>
      <c r="E31" s="219"/>
      <c r="F31" s="219"/>
      <c r="G31" s="219"/>
      <c r="H31" s="219"/>
      <c r="I31" s="219"/>
      <c r="J31" s="219"/>
      <c r="K31" s="219"/>
      <c r="L31" s="234"/>
      <c r="M31" s="234"/>
      <c r="N31" s="37"/>
      <c r="O31" s="37"/>
      <c r="P31" s="37"/>
      <c r="Q31" s="37"/>
      <c r="R31" s="37"/>
      <c r="S31" s="37"/>
      <c r="T31" s="37"/>
      <c r="U31" s="5"/>
      <c r="V31" s="6"/>
    </row>
    <row r="32" spans="1:22" ht="12.75">
      <c r="A32" s="50"/>
      <c r="B32" s="101"/>
      <c r="C32" s="219"/>
      <c r="D32" s="219"/>
      <c r="E32" s="219"/>
      <c r="F32" s="219"/>
      <c r="G32" s="219"/>
      <c r="H32" s="219"/>
      <c r="I32" s="219"/>
      <c r="J32" s="219"/>
      <c r="K32" s="219"/>
      <c r="L32" s="219"/>
      <c r="M32" s="219"/>
      <c r="N32" s="5"/>
      <c r="O32" s="5"/>
      <c r="P32" s="5"/>
      <c r="Q32" s="5"/>
      <c r="R32" s="5"/>
      <c r="S32" s="5"/>
      <c r="T32" s="5"/>
      <c r="U32" s="5"/>
      <c r="V32" s="6"/>
    </row>
    <row r="33" spans="1:22" ht="12.75">
      <c r="A33" s="77" t="s">
        <v>100</v>
      </c>
      <c r="B33" s="247" t="s">
        <v>663</v>
      </c>
      <c r="C33" s="219"/>
      <c r="D33" s="219"/>
      <c r="E33" s="219"/>
      <c r="F33" s="219"/>
      <c r="G33" s="219"/>
      <c r="H33" s="219"/>
      <c r="I33" s="219"/>
      <c r="J33" s="219"/>
      <c r="K33" s="219"/>
      <c r="L33" s="219"/>
      <c r="M33" s="219"/>
      <c r="N33" s="5"/>
      <c r="O33" s="5"/>
      <c r="P33" s="5"/>
      <c r="Q33" s="5"/>
      <c r="R33" s="5"/>
      <c r="S33" s="5"/>
      <c r="T33" s="5"/>
      <c r="U33" s="5"/>
      <c r="V33" s="6"/>
    </row>
    <row r="34" spans="1:22" ht="12.75">
      <c r="A34" s="50"/>
      <c r="B34" s="247" t="s">
        <v>596</v>
      </c>
      <c r="C34" s="219"/>
      <c r="D34" s="219"/>
      <c r="E34" s="219"/>
      <c r="F34" s="219"/>
      <c r="G34" s="219"/>
      <c r="H34" s="219"/>
      <c r="I34" s="219"/>
      <c r="J34" s="219"/>
      <c r="K34" s="219"/>
      <c r="L34" s="219"/>
      <c r="M34" s="219"/>
      <c r="N34" s="5"/>
      <c r="O34" s="5"/>
      <c r="P34" s="5"/>
      <c r="Q34" s="5"/>
      <c r="R34" s="5"/>
      <c r="S34" s="5"/>
      <c r="T34" s="5"/>
      <c r="U34" s="5"/>
      <c r="V34" s="6"/>
    </row>
    <row r="35" spans="1:22" ht="12.75">
      <c r="A35" s="77" t="s">
        <v>101</v>
      </c>
      <c r="B35" s="256" t="s">
        <v>664</v>
      </c>
      <c r="C35" s="234"/>
      <c r="D35" s="234"/>
      <c r="E35" s="234"/>
      <c r="F35" s="234"/>
      <c r="G35" s="234"/>
      <c r="H35" s="234"/>
      <c r="I35" s="234"/>
      <c r="J35" s="234"/>
      <c r="K35" s="234"/>
      <c r="L35" s="219"/>
      <c r="M35" s="219"/>
      <c r="N35" s="5"/>
      <c r="O35" s="5"/>
      <c r="P35" s="5"/>
      <c r="Q35" s="5"/>
      <c r="R35" s="5"/>
      <c r="S35" s="5"/>
      <c r="T35" s="5"/>
      <c r="U35" s="5"/>
      <c r="V35" s="6"/>
    </row>
    <row r="36" spans="1:22" ht="12.75">
      <c r="A36" s="50"/>
      <c r="B36" s="101" t="s">
        <v>943</v>
      </c>
      <c r="C36" s="219"/>
      <c r="D36" s="219"/>
      <c r="E36" s="219"/>
      <c r="F36" s="219"/>
      <c r="G36" s="219"/>
      <c r="H36" s="219"/>
      <c r="I36" s="219"/>
      <c r="J36" s="219"/>
      <c r="K36" s="247"/>
      <c r="L36" s="219"/>
      <c r="M36" s="219"/>
      <c r="N36" s="5"/>
      <c r="O36" s="5"/>
      <c r="P36" s="5"/>
      <c r="Q36" s="5"/>
      <c r="R36" s="5"/>
      <c r="S36" s="5"/>
      <c r="T36" s="5"/>
      <c r="U36" s="5"/>
      <c r="V36" s="6"/>
    </row>
    <row r="37" spans="1:22" ht="12.75">
      <c r="A37" s="50"/>
      <c r="B37" s="219" t="s">
        <v>665</v>
      </c>
      <c r="C37" s="219"/>
      <c r="D37" s="219"/>
      <c r="E37" s="219"/>
      <c r="F37" s="219"/>
      <c r="G37" s="219"/>
      <c r="H37" s="219"/>
      <c r="I37" s="219"/>
      <c r="J37" s="219"/>
      <c r="K37" s="219"/>
      <c r="L37" s="219"/>
      <c r="M37" s="219"/>
      <c r="N37" s="13"/>
      <c r="O37" s="13"/>
      <c r="P37" s="13"/>
      <c r="Q37" s="13"/>
      <c r="R37" s="5"/>
      <c r="S37" s="5"/>
      <c r="T37" s="5"/>
      <c r="U37" s="5"/>
      <c r="V37" s="6"/>
    </row>
    <row r="38" spans="1:24" ht="12.75">
      <c r="A38" s="50"/>
      <c r="B38" s="40"/>
      <c r="C38" s="5"/>
      <c r="D38" s="5"/>
      <c r="E38" s="5"/>
      <c r="F38" s="5"/>
      <c r="G38" s="5"/>
      <c r="H38" s="5"/>
      <c r="I38" s="5"/>
      <c r="J38" s="5"/>
      <c r="K38" s="40"/>
      <c r="L38" s="5"/>
      <c r="M38" s="5"/>
      <c r="N38" s="5"/>
      <c r="O38" s="5"/>
      <c r="P38" s="5"/>
      <c r="Q38" s="5"/>
      <c r="R38" s="5"/>
      <c r="S38" s="5"/>
      <c r="T38" s="5"/>
      <c r="U38" s="5"/>
      <c r="V38" s="6"/>
      <c r="X38" s="220"/>
    </row>
    <row r="39" spans="1:22" ht="12.75">
      <c r="A39" s="50"/>
      <c r="B39" s="40"/>
      <c r="C39" s="5"/>
      <c r="D39" s="5"/>
      <c r="E39" s="5"/>
      <c r="F39" s="5"/>
      <c r="G39" s="5"/>
      <c r="H39" s="5"/>
      <c r="I39" s="5"/>
      <c r="J39" s="5"/>
      <c r="K39" s="40"/>
      <c r="L39" s="5"/>
      <c r="M39" s="5"/>
      <c r="N39" s="5"/>
      <c r="O39" s="5"/>
      <c r="P39" s="5"/>
      <c r="Q39" s="5"/>
      <c r="R39" s="5"/>
      <c r="S39" s="5"/>
      <c r="T39" s="5"/>
      <c r="U39" s="5"/>
      <c r="V39" s="6"/>
    </row>
    <row r="40" spans="1:22" ht="12.75">
      <c r="A40" s="4"/>
      <c r="B40" s="39"/>
      <c r="C40" s="5"/>
      <c r="D40" s="5"/>
      <c r="E40" s="5"/>
      <c r="F40" s="5"/>
      <c r="G40" s="5"/>
      <c r="H40" s="5"/>
      <c r="I40" s="5"/>
      <c r="J40" s="5"/>
      <c r="K40" s="5"/>
      <c r="L40" s="5"/>
      <c r="M40" s="5"/>
      <c r="N40" s="5"/>
      <c r="O40" s="5"/>
      <c r="P40" s="5"/>
      <c r="Q40" s="5"/>
      <c r="R40" s="5"/>
      <c r="S40" s="5"/>
      <c r="T40" s="5"/>
      <c r="U40" s="5"/>
      <c r="V40" s="6"/>
    </row>
    <row r="41" spans="1:22" ht="12.75">
      <c r="A41" s="4"/>
      <c r="B41" s="39"/>
      <c r="C41" s="5"/>
      <c r="D41" s="5"/>
      <c r="E41" s="5"/>
      <c r="F41" s="5"/>
      <c r="G41" s="5"/>
      <c r="H41" s="5"/>
      <c r="I41" s="5"/>
      <c r="J41" s="5"/>
      <c r="K41" s="5"/>
      <c r="L41" s="5"/>
      <c r="M41" s="5"/>
      <c r="N41" s="5"/>
      <c r="O41" s="5"/>
      <c r="P41" s="5"/>
      <c r="Q41" s="5"/>
      <c r="R41" s="5"/>
      <c r="S41" s="5"/>
      <c r="T41" s="5"/>
      <c r="U41" s="5"/>
      <c r="V41" s="6"/>
    </row>
    <row r="42" spans="1:22" ht="12.75">
      <c r="A42" s="4"/>
      <c r="B42" s="39"/>
      <c r="C42" s="5"/>
      <c r="D42" s="5"/>
      <c r="E42" s="5"/>
      <c r="F42" s="5"/>
      <c r="G42" s="5"/>
      <c r="H42" s="5"/>
      <c r="I42" s="5"/>
      <c r="J42" s="5"/>
      <c r="K42" s="5"/>
      <c r="L42" s="5"/>
      <c r="M42" s="5"/>
      <c r="N42" s="5"/>
      <c r="O42" s="5"/>
      <c r="P42" s="5"/>
      <c r="Q42" s="5"/>
      <c r="R42" s="5"/>
      <c r="S42" s="5"/>
      <c r="T42" s="5"/>
      <c r="U42" s="5"/>
      <c r="V42" s="6"/>
    </row>
    <row r="43" spans="1:22" s="243" customFormat="1" ht="12">
      <c r="A43" s="413"/>
      <c r="B43" s="411"/>
      <c r="C43" s="411"/>
      <c r="D43" s="411"/>
      <c r="E43" s="411"/>
      <c r="F43" s="411"/>
      <c r="G43" s="411"/>
      <c r="H43" s="411"/>
      <c r="I43" s="411"/>
      <c r="J43" s="411"/>
      <c r="K43" s="411"/>
      <c r="L43" s="411"/>
      <c r="M43" s="411"/>
      <c r="N43" s="12"/>
      <c r="O43" s="12"/>
      <c r="P43" s="241"/>
      <c r="Q43" s="12"/>
      <c r="R43" s="12"/>
      <c r="S43" s="12"/>
      <c r="T43" s="12"/>
      <c r="U43" s="12"/>
      <c r="V43" s="242"/>
    </row>
    <row r="44" spans="1:22" ht="12.75">
      <c r="A44" s="4"/>
      <c r="B44" s="39"/>
      <c r="C44" s="5"/>
      <c r="D44" s="5"/>
      <c r="E44" s="5"/>
      <c r="F44" s="5"/>
      <c r="G44" s="5"/>
      <c r="H44" s="5"/>
      <c r="I44" s="5"/>
      <c r="J44" s="5"/>
      <c r="K44" s="5"/>
      <c r="L44" s="5"/>
      <c r="M44" s="5"/>
      <c r="N44" s="5"/>
      <c r="O44" s="5"/>
      <c r="P44" s="5"/>
      <c r="Q44" s="5"/>
      <c r="R44" s="5"/>
      <c r="S44" s="5"/>
      <c r="T44" s="5"/>
      <c r="U44" s="5"/>
      <c r="V44" s="6"/>
    </row>
    <row r="45" spans="1:22" ht="12.75">
      <c r="A45" s="4"/>
      <c r="B45" s="39"/>
      <c r="C45" s="5"/>
      <c r="D45" s="5"/>
      <c r="E45" s="5"/>
      <c r="F45" s="5"/>
      <c r="G45" s="5"/>
      <c r="H45" s="5"/>
      <c r="I45" s="5"/>
      <c r="J45" s="5"/>
      <c r="K45" s="5"/>
      <c r="L45" s="5"/>
      <c r="M45" s="5"/>
      <c r="N45" s="5"/>
      <c r="O45" s="5"/>
      <c r="P45" s="5"/>
      <c r="Q45" s="5"/>
      <c r="R45" s="169" t="s">
        <v>944</v>
      </c>
      <c r="S45" s="169"/>
      <c r="T45" s="5"/>
      <c r="U45" s="5"/>
      <c r="V45" s="6"/>
    </row>
    <row r="46" spans="1:22" ht="12.75">
      <c r="A46" s="4"/>
      <c r="B46" s="39"/>
      <c r="C46" s="5"/>
      <c r="D46" s="5"/>
      <c r="E46" s="5"/>
      <c r="F46" s="5"/>
      <c r="G46" s="5"/>
      <c r="H46" s="5"/>
      <c r="I46" s="5"/>
      <c r="J46" s="5"/>
      <c r="K46" s="5"/>
      <c r="L46" s="5"/>
      <c r="M46" s="5"/>
      <c r="N46" s="5"/>
      <c r="O46" s="5"/>
      <c r="P46" s="5"/>
      <c r="Q46" s="5"/>
      <c r="R46" s="169"/>
      <c r="S46" s="169"/>
      <c r="T46" s="5"/>
      <c r="U46" s="5"/>
      <c r="V46" s="6"/>
    </row>
    <row r="47" spans="1:22" s="243" customFormat="1" ht="12">
      <c r="A47" s="19"/>
      <c r="B47" s="12"/>
      <c r="C47" s="12"/>
      <c r="D47" s="12"/>
      <c r="E47" s="12"/>
      <c r="F47" s="244"/>
      <c r="G47" s="244"/>
      <c r="H47" s="244"/>
      <c r="I47" s="245"/>
      <c r="J47" s="245"/>
      <c r="K47" s="244"/>
      <c r="L47" s="244"/>
      <c r="M47" s="244"/>
      <c r="N47" s="241"/>
      <c r="O47" s="12"/>
      <c r="P47" s="12"/>
      <c r="Q47" s="12"/>
      <c r="R47" s="12"/>
      <c r="S47" s="12"/>
      <c r="T47" s="12"/>
      <c r="U47" s="12"/>
      <c r="V47" s="242"/>
    </row>
    <row r="48" spans="1:22" ht="12.75">
      <c r="A48" s="7"/>
      <c r="B48" s="8"/>
      <c r="C48" s="8"/>
      <c r="D48" s="8"/>
      <c r="E48" s="8"/>
      <c r="F48" s="8"/>
      <c r="G48" s="8"/>
      <c r="H48" s="8"/>
      <c r="I48" s="8"/>
      <c r="J48" s="8"/>
      <c r="K48" s="8"/>
      <c r="L48" s="8"/>
      <c r="M48" s="8"/>
      <c r="N48" s="8"/>
      <c r="O48" s="8"/>
      <c r="P48" s="8"/>
      <c r="Q48" s="8"/>
      <c r="R48" s="8"/>
      <c r="S48" s="8"/>
      <c r="T48" s="8"/>
      <c r="U48" s="5"/>
      <c r="V48" s="6"/>
    </row>
    <row r="49" spans="1:22" ht="12.75">
      <c r="A49" s="1" t="s">
        <v>350</v>
      </c>
      <c r="B49" s="2" t="s">
        <v>465</v>
      </c>
      <c r="C49" s="2"/>
      <c r="D49" s="2"/>
      <c r="E49" s="2"/>
      <c r="F49" s="2"/>
      <c r="G49" s="2"/>
      <c r="H49" s="2"/>
      <c r="I49" s="2"/>
      <c r="J49" s="2"/>
      <c r="K49" s="2"/>
      <c r="L49" s="2"/>
      <c r="M49" s="2"/>
      <c r="N49" s="2"/>
      <c r="O49" s="2"/>
      <c r="P49" s="2"/>
      <c r="Q49" s="2"/>
      <c r="R49" s="2"/>
      <c r="S49" s="2"/>
      <c r="T49" s="2"/>
      <c r="U49" s="5"/>
      <c r="V49" s="6"/>
    </row>
    <row r="50" spans="1:22" ht="12.75">
      <c r="A50" s="4"/>
      <c r="B50" s="5"/>
      <c r="C50" s="5"/>
      <c r="D50" s="5"/>
      <c r="E50" s="5"/>
      <c r="F50" s="5"/>
      <c r="G50" s="5"/>
      <c r="H50" s="5"/>
      <c r="I50" s="5"/>
      <c r="J50" s="5"/>
      <c r="K50" s="5"/>
      <c r="L50" s="5"/>
      <c r="M50" s="5"/>
      <c r="N50" s="5"/>
      <c r="O50" s="5"/>
      <c r="P50" s="5"/>
      <c r="Q50" s="5"/>
      <c r="R50" s="5"/>
      <c r="S50" s="5"/>
      <c r="T50" s="5"/>
      <c r="U50" s="5"/>
      <c r="V50" s="6"/>
    </row>
    <row r="51" spans="1:22" ht="12.75">
      <c r="A51" s="7" t="s">
        <v>349</v>
      </c>
      <c r="B51" s="198">
        <f>'Item 100, pg 24'!B55</f>
        <v>41348</v>
      </c>
      <c r="C51" s="8"/>
      <c r="D51" s="8"/>
      <c r="E51" s="8"/>
      <c r="F51" s="8"/>
      <c r="G51" s="8"/>
      <c r="H51" s="8"/>
      <c r="I51" s="8"/>
      <c r="J51" s="8"/>
      <c r="K51" s="8"/>
      <c r="L51" s="8"/>
      <c r="M51" s="8"/>
      <c r="N51" s="5"/>
      <c r="O51" s="319" t="s">
        <v>901</v>
      </c>
      <c r="P51" s="8"/>
      <c r="Q51" s="8"/>
      <c r="R51" s="542">
        <f>'Item 100, pg 24'!J55</f>
        <v>41395</v>
      </c>
      <c r="S51" s="542"/>
      <c r="T51" s="542"/>
      <c r="U51" s="5"/>
      <c r="V51" s="6"/>
    </row>
    <row r="52" spans="1:22" ht="12.75">
      <c r="A52" s="473" t="s">
        <v>319</v>
      </c>
      <c r="B52" s="474"/>
      <c r="C52" s="474"/>
      <c r="D52" s="474"/>
      <c r="E52" s="474"/>
      <c r="F52" s="474"/>
      <c r="G52" s="474"/>
      <c r="H52" s="474"/>
      <c r="I52" s="474"/>
      <c r="J52" s="474"/>
      <c r="K52" s="474"/>
      <c r="L52" s="474"/>
      <c r="M52" s="474"/>
      <c r="N52" s="474"/>
      <c r="O52" s="441"/>
      <c r="P52" s="441"/>
      <c r="Q52" s="441"/>
      <c r="R52" s="474"/>
      <c r="S52" s="474"/>
      <c r="T52" s="474"/>
      <c r="U52" s="5"/>
      <c r="V52" s="6"/>
    </row>
    <row r="53" spans="1:22" ht="12.75">
      <c r="A53" s="4"/>
      <c r="B53" s="5"/>
      <c r="C53" s="5"/>
      <c r="D53" s="5"/>
      <c r="E53" s="5"/>
      <c r="F53" s="5"/>
      <c r="G53" s="5"/>
      <c r="H53" s="5"/>
      <c r="I53" s="5"/>
      <c r="J53" s="5"/>
      <c r="K53" s="5"/>
      <c r="L53" s="5"/>
      <c r="M53" s="5"/>
      <c r="N53" s="5"/>
      <c r="O53" s="5"/>
      <c r="P53" s="5"/>
      <c r="Q53" s="5"/>
      <c r="R53" s="5"/>
      <c r="S53" s="5"/>
      <c r="T53" s="5"/>
      <c r="U53" s="5"/>
      <c r="V53" s="6"/>
    </row>
    <row r="54" spans="1:22" ht="13.5" customHeight="1">
      <c r="A54" s="4" t="s">
        <v>348</v>
      </c>
      <c r="B54" s="5"/>
      <c r="C54" s="5"/>
      <c r="D54" s="5"/>
      <c r="E54" s="5"/>
      <c r="F54" s="5"/>
      <c r="G54" s="5"/>
      <c r="H54" s="5"/>
      <c r="I54" s="5"/>
      <c r="J54" s="5"/>
      <c r="K54" s="5"/>
      <c r="L54" s="5"/>
      <c r="M54" s="5"/>
      <c r="N54" s="5"/>
      <c r="O54" s="5"/>
      <c r="P54" s="5"/>
      <c r="Q54" s="5"/>
      <c r="R54" s="5"/>
      <c r="S54" s="5"/>
      <c r="T54" s="5"/>
      <c r="U54" s="5"/>
      <c r="V54" s="6"/>
    </row>
    <row r="55" spans="1:22" ht="13.5" customHeight="1">
      <c r="A55" s="7"/>
      <c r="B55" s="8"/>
      <c r="C55" s="8"/>
      <c r="D55" s="8"/>
      <c r="E55" s="8"/>
      <c r="F55" s="8"/>
      <c r="G55" s="8"/>
      <c r="H55" s="8"/>
      <c r="I55" s="8"/>
      <c r="J55" s="8"/>
      <c r="K55" s="8"/>
      <c r="L55" s="8"/>
      <c r="M55" s="8"/>
      <c r="N55" s="8"/>
      <c r="O55" s="8"/>
      <c r="P55" s="8"/>
      <c r="Q55" s="8"/>
      <c r="R55" s="8"/>
      <c r="S55" s="8"/>
      <c r="T55" s="8"/>
      <c r="U55" s="8"/>
      <c r="V55" s="9"/>
    </row>
  </sheetData>
  <sheetProtection/>
  <mergeCells count="3">
    <mergeCell ref="A7:R7"/>
    <mergeCell ref="A52:T52"/>
    <mergeCell ref="R51:T51"/>
  </mergeCells>
  <printOptions horizontalCentered="1" verticalCentered="1"/>
  <pageMargins left="0.5" right="0.5" top="0.5" bottom="0.5" header="0.5" footer="0.5"/>
  <pageSetup fitToHeight="1" fitToWidth="1" horizontalDpi="600" verticalDpi="600" orientation="portrait" scale="64" r:id="rId1"/>
</worksheet>
</file>

<file path=xl/worksheets/sheet27.xml><?xml version="1.0" encoding="utf-8"?>
<worksheet xmlns="http://schemas.openxmlformats.org/spreadsheetml/2006/main" xmlns:r="http://schemas.openxmlformats.org/officeDocument/2006/relationships">
  <sheetPr>
    <pageSetUpPr fitToPage="1"/>
  </sheetPr>
  <dimension ref="A1:J59"/>
  <sheetViews>
    <sheetView view="pageBreakPreview" zoomScale="60" zoomScalePageLayoutView="0" workbookViewId="0" topLeftCell="A1">
      <selection activeCell="L17" sqref="L17"/>
    </sheetView>
  </sheetViews>
  <sheetFormatPr defaultColWidth="9.140625" defaultRowHeight="12.75"/>
  <cols>
    <col min="1" max="1" width="11.7109375" style="0" customWidth="1"/>
    <col min="2" max="2" width="16.28125" style="0" customWidth="1"/>
    <col min="3" max="3" width="6.7109375" style="0" customWidth="1"/>
    <col min="7" max="7" width="8.421875" style="0" customWidth="1"/>
    <col min="8" max="8" width="14.140625" style="0" customWidth="1"/>
    <col min="9" max="9" width="21.7109375" style="0" customWidth="1"/>
    <col min="10" max="10" width="3.00390625" style="0" customWidth="1"/>
  </cols>
  <sheetData>
    <row r="1" spans="1:9" ht="12.75">
      <c r="A1" s="1"/>
      <c r="B1" s="2"/>
      <c r="C1" s="2"/>
      <c r="D1" s="2"/>
      <c r="E1" s="2"/>
      <c r="F1" s="2"/>
      <c r="G1" s="2"/>
      <c r="H1" s="2"/>
      <c r="I1" s="3"/>
    </row>
    <row r="2" spans="1:10" ht="12.75">
      <c r="A2" s="4" t="s">
        <v>344</v>
      </c>
      <c r="B2" s="218">
        <v>26</v>
      </c>
      <c r="C2" s="5"/>
      <c r="D2" s="5"/>
      <c r="E2" s="5"/>
      <c r="F2" s="257">
        <v>0</v>
      </c>
      <c r="G2" s="5" t="s">
        <v>853</v>
      </c>
      <c r="H2" s="5"/>
      <c r="I2" s="83">
        <v>26</v>
      </c>
      <c r="J2" s="4"/>
    </row>
    <row r="3" spans="1:9" ht="12.75">
      <c r="A3" s="4"/>
      <c r="B3" s="5"/>
      <c r="C3" s="5"/>
      <c r="D3" s="5"/>
      <c r="E3" s="5"/>
      <c r="F3" s="5"/>
      <c r="G3" s="5"/>
      <c r="H3" s="5"/>
      <c r="I3" s="6"/>
    </row>
    <row r="4" spans="1:9" ht="12.75">
      <c r="A4" s="4" t="s">
        <v>346</v>
      </c>
      <c r="B4" s="5"/>
      <c r="C4" s="408" t="s">
        <v>952</v>
      </c>
      <c r="D4" s="5"/>
      <c r="E4" s="5"/>
      <c r="F4" s="5"/>
      <c r="G4" s="5"/>
      <c r="H4" s="5"/>
      <c r="I4" s="6"/>
    </row>
    <row r="5" spans="1:9" ht="12.75">
      <c r="A5" s="7" t="s">
        <v>347</v>
      </c>
      <c r="B5" s="8"/>
      <c r="C5" s="8"/>
      <c r="D5" s="8"/>
      <c r="E5" s="8"/>
      <c r="F5" s="8"/>
      <c r="G5" s="8"/>
      <c r="H5" s="8"/>
      <c r="I5" s="9"/>
    </row>
    <row r="6" spans="1:9" ht="12.75">
      <c r="A6" s="4"/>
      <c r="B6" s="5"/>
      <c r="C6" s="5"/>
      <c r="D6" s="5"/>
      <c r="E6" s="5"/>
      <c r="F6" s="5"/>
      <c r="G6" s="5"/>
      <c r="H6" s="5"/>
      <c r="I6" s="6"/>
    </row>
    <row r="7" spans="1:9" ht="12.75">
      <c r="A7" s="476" t="s">
        <v>26</v>
      </c>
      <c r="B7" s="477"/>
      <c r="C7" s="477"/>
      <c r="D7" s="477"/>
      <c r="E7" s="477"/>
      <c r="F7" s="477"/>
      <c r="G7" s="477"/>
      <c r="H7" s="477"/>
      <c r="I7" s="47"/>
    </row>
    <row r="8" spans="1:9" ht="12.75">
      <c r="A8" s="4"/>
      <c r="B8" s="5"/>
      <c r="C8" s="5"/>
      <c r="D8" s="5"/>
      <c r="E8" s="5"/>
      <c r="F8" s="5"/>
      <c r="G8" s="5"/>
      <c r="H8" s="5"/>
      <c r="I8" s="6"/>
    </row>
    <row r="9" spans="1:9" ht="12.75">
      <c r="A9" s="4" t="s">
        <v>96</v>
      </c>
      <c r="B9" s="5" t="s">
        <v>590</v>
      </c>
      <c r="C9" s="5"/>
      <c r="D9" s="5"/>
      <c r="E9" s="5"/>
      <c r="F9" s="5"/>
      <c r="G9" s="5"/>
      <c r="H9" s="5"/>
      <c r="I9" s="6"/>
    </row>
    <row r="10" spans="1:9" ht="12.75">
      <c r="A10" s="4"/>
      <c r="I10" s="6"/>
    </row>
    <row r="11" spans="1:9" ht="12.75">
      <c r="A11" s="4"/>
      <c r="I11" s="6"/>
    </row>
    <row r="12" spans="1:9" ht="12.75">
      <c r="A12" s="50" t="s">
        <v>63</v>
      </c>
      <c r="B12" s="39" t="s">
        <v>102</v>
      </c>
      <c r="C12" s="5"/>
      <c r="D12" s="5"/>
      <c r="E12" s="5"/>
      <c r="F12" s="5"/>
      <c r="G12" s="5"/>
      <c r="H12" s="5"/>
      <c r="I12" s="6"/>
    </row>
    <row r="13" spans="1:9" ht="12.75">
      <c r="A13" s="76"/>
      <c r="B13" s="39" t="s">
        <v>103</v>
      </c>
      <c r="C13" s="5"/>
      <c r="D13" s="5"/>
      <c r="E13" s="5"/>
      <c r="F13" s="5"/>
      <c r="G13" s="5"/>
      <c r="H13" s="5"/>
      <c r="I13" s="6"/>
    </row>
    <row r="14" spans="1:9" ht="12.75">
      <c r="A14" s="50"/>
      <c r="B14" s="39" t="s">
        <v>104</v>
      </c>
      <c r="C14" s="5"/>
      <c r="D14" s="5"/>
      <c r="E14" s="5"/>
      <c r="F14" s="5"/>
      <c r="G14" s="5"/>
      <c r="H14" s="5"/>
      <c r="I14" s="6"/>
    </row>
    <row r="15" spans="1:9" ht="12.75">
      <c r="A15" s="50"/>
      <c r="B15" s="39"/>
      <c r="C15" s="5"/>
      <c r="D15" s="5"/>
      <c r="E15" s="5"/>
      <c r="F15" s="5"/>
      <c r="G15" s="5"/>
      <c r="H15" s="5"/>
      <c r="I15" s="6"/>
    </row>
    <row r="16" spans="1:9" ht="12.75">
      <c r="A16" s="50" t="s">
        <v>65</v>
      </c>
      <c r="B16" s="39" t="s">
        <v>597</v>
      </c>
      <c r="C16" s="5"/>
      <c r="D16" s="5"/>
      <c r="E16" s="5"/>
      <c r="F16" s="5"/>
      <c r="G16" s="5"/>
      <c r="H16" s="5"/>
      <c r="I16" s="6"/>
    </row>
    <row r="17" spans="1:9" ht="12.75">
      <c r="A17" s="50"/>
      <c r="B17" s="39" t="s">
        <v>666</v>
      </c>
      <c r="C17" s="5"/>
      <c r="D17" s="5"/>
      <c r="E17" s="5"/>
      <c r="F17" s="5"/>
      <c r="G17" s="5"/>
      <c r="H17" s="5"/>
      <c r="I17" s="6"/>
    </row>
    <row r="18" spans="1:9" ht="12.75">
      <c r="A18" s="50"/>
      <c r="B18" s="247" t="s">
        <v>854</v>
      </c>
      <c r="C18" s="5"/>
      <c r="D18" s="5"/>
      <c r="E18" s="5"/>
      <c r="F18" s="5"/>
      <c r="G18" s="5"/>
      <c r="H18" s="5"/>
      <c r="I18" s="6"/>
    </row>
    <row r="19" spans="1:9" ht="12.75">
      <c r="A19" s="50"/>
      <c r="B19" s="101" t="s">
        <v>902</v>
      </c>
      <c r="C19" s="5"/>
      <c r="D19" s="5"/>
      <c r="E19" s="5"/>
      <c r="F19" s="5"/>
      <c r="G19" s="5"/>
      <c r="H19" s="5"/>
      <c r="I19" s="6"/>
    </row>
    <row r="20" spans="1:9" ht="12.75">
      <c r="A20" s="50"/>
      <c r="B20" s="39"/>
      <c r="C20" s="5"/>
      <c r="D20" s="5"/>
      <c r="E20" s="5"/>
      <c r="F20" s="5"/>
      <c r="G20" s="5"/>
      <c r="H20" s="5"/>
      <c r="I20" s="6"/>
    </row>
    <row r="21" spans="1:9" ht="12.75">
      <c r="A21" s="50" t="s">
        <v>68</v>
      </c>
      <c r="B21" s="39" t="s">
        <v>598</v>
      </c>
      <c r="C21" s="5"/>
      <c r="D21" s="5"/>
      <c r="E21" s="5"/>
      <c r="F21" s="5"/>
      <c r="G21" s="5"/>
      <c r="H21" s="5"/>
      <c r="I21" s="6"/>
    </row>
    <row r="22" spans="1:9" ht="12.75">
      <c r="A22" s="50"/>
      <c r="B22" s="39" t="s">
        <v>599</v>
      </c>
      <c r="C22" s="5"/>
      <c r="D22" s="5"/>
      <c r="E22" s="5"/>
      <c r="F22" s="5"/>
      <c r="G22" s="5"/>
      <c r="H22" s="5"/>
      <c r="I22" s="6"/>
    </row>
    <row r="23" spans="1:9" ht="12.75">
      <c r="A23" s="50"/>
      <c r="B23" s="39" t="s">
        <v>747</v>
      </c>
      <c r="C23" s="5"/>
      <c r="D23" s="5"/>
      <c r="E23" s="5"/>
      <c r="F23" s="5"/>
      <c r="G23" s="5"/>
      <c r="H23" s="5"/>
      <c r="I23" s="6"/>
    </row>
    <row r="24" spans="1:9" ht="12.75">
      <c r="A24" s="50"/>
      <c r="B24" s="39"/>
      <c r="C24" s="5"/>
      <c r="D24" s="65"/>
      <c r="E24" s="3"/>
      <c r="F24" s="65" t="s">
        <v>71</v>
      </c>
      <c r="G24" s="45"/>
      <c r="H24" s="5"/>
      <c r="I24" s="6"/>
    </row>
    <row r="25" spans="1:9" ht="12.75">
      <c r="A25" s="4"/>
      <c r="B25" s="5"/>
      <c r="C25" s="5"/>
      <c r="D25" s="7" t="s">
        <v>745</v>
      </c>
      <c r="F25" s="150" t="s">
        <v>105</v>
      </c>
      <c r="G25" s="46"/>
      <c r="H25" s="5"/>
      <c r="I25" s="6"/>
    </row>
    <row r="26" spans="1:9" ht="15" customHeight="1">
      <c r="A26" s="50"/>
      <c r="B26" s="40"/>
      <c r="C26" s="5"/>
      <c r="D26" s="81" t="s">
        <v>73</v>
      </c>
      <c r="E26" s="26"/>
      <c r="F26" s="201">
        <v>4.09</v>
      </c>
      <c r="G26" s="415" t="s">
        <v>958</v>
      </c>
      <c r="H26" s="5"/>
      <c r="I26" s="6"/>
    </row>
    <row r="27" spans="1:9" ht="15" customHeight="1">
      <c r="A27" s="50"/>
      <c r="B27" s="40"/>
      <c r="C27" s="5"/>
      <c r="D27" s="104" t="s">
        <v>74</v>
      </c>
      <c r="E27" s="26"/>
      <c r="F27" s="144">
        <f>F26</f>
        <v>4.09</v>
      </c>
      <c r="G27" s="415" t="s">
        <v>958</v>
      </c>
      <c r="H27" s="5"/>
      <c r="I27" s="6"/>
    </row>
    <row r="28" spans="1:9" ht="15" customHeight="1">
      <c r="A28" s="50"/>
      <c r="B28" s="40"/>
      <c r="C28" s="5"/>
      <c r="D28" s="104" t="s">
        <v>106</v>
      </c>
      <c r="E28" s="26"/>
      <c r="F28" s="144">
        <f>F26</f>
        <v>4.09</v>
      </c>
      <c r="G28" s="415" t="s">
        <v>958</v>
      </c>
      <c r="H28" s="5"/>
      <c r="I28" s="6"/>
    </row>
    <row r="29" spans="1:9" ht="15" customHeight="1">
      <c r="A29" s="4"/>
      <c r="B29" s="40"/>
      <c r="C29" s="5"/>
      <c r="D29" s="104" t="s">
        <v>667</v>
      </c>
      <c r="E29" s="26"/>
      <c r="F29" s="144">
        <v>1.95</v>
      </c>
      <c r="G29" s="415" t="s">
        <v>958</v>
      </c>
      <c r="H29" s="5"/>
      <c r="I29" s="6"/>
    </row>
    <row r="30" spans="1:9" ht="15" customHeight="1">
      <c r="A30" s="4"/>
      <c r="B30" s="40"/>
      <c r="C30" s="5"/>
      <c r="D30" s="104"/>
      <c r="E30" s="26"/>
      <c r="F30" s="51"/>
      <c r="G30" s="26"/>
      <c r="H30" s="5"/>
      <c r="I30" s="6"/>
    </row>
    <row r="31" spans="1:9" ht="15" customHeight="1">
      <c r="A31" s="4"/>
      <c r="B31" s="40"/>
      <c r="C31" s="5"/>
      <c r="D31" s="104" t="s">
        <v>76</v>
      </c>
      <c r="E31" s="26"/>
      <c r="F31" s="162" t="s">
        <v>784</v>
      </c>
      <c r="G31" s="26"/>
      <c r="H31" s="5"/>
      <c r="I31" s="6"/>
    </row>
    <row r="32" spans="1:9" ht="12.75">
      <c r="A32" s="4"/>
      <c r="B32" s="5"/>
      <c r="C32" s="5"/>
      <c r="D32" s="37"/>
      <c r="E32" s="37"/>
      <c r="F32" s="37"/>
      <c r="G32" s="5"/>
      <c r="H32" s="5"/>
      <c r="I32" s="6"/>
    </row>
    <row r="33" spans="1:9" ht="12.75">
      <c r="A33" s="4" t="s">
        <v>79</v>
      </c>
      <c r="B33" s="39" t="s">
        <v>80</v>
      </c>
      <c r="C33" s="5"/>
      <c r="D33" s="5"/>
      <c r="E33" s="5"/>
      <c r="F33" s="5"/>
      <c r="G33" s="5"/>
      <c r="H33" s="5"/>
      <c r="I33" s="6"/>
    </row>
    <row r="34" spans="1:9" ht="12.75">
      <c r="A34" s="4"/>
      <c r="B34" s="101" t="s">
        <v>963</v>
      </c>
      <c r="C34" s="5"/>
      <c r="D34" s="5"/>
      <c r="E34" s="5"/>
      <c r="F34" s="5"/>
      <c r="G34" s="5"/>
      <c r="H34" s="5"/>
      <c r="I34" s="6"/>
    </row>
    <row r="35" spans="1:9" ht="12.75">
      <c r="A35" s="4"/>
      <c r="B35" s="39" t="s">
        <v>81</v>
      </c>
      <c r="C35" s="5"/>
      <c r="D35" s="5"/>
      <c r="E35" s="5"/>
      <c r="F35" s="5"/>
      <c r="G35" s="5"/>
      <c r="H35" s="5"/>
      <c r="I35" s="6"/>
    </row>
    <row r="36" spans="1:9" ht="12.75">
      <c r="A36" s="4"/>
      <c r="B36" s="39" t="s">
        <v>600</v>
      </c>
      <c r="C36" s="5"/>
      <c r="D36" s="5"/>
      <c r="E36" s="5"/>
      <c r="F36" s="5"/>
      <c r="G36" s="5"/>
      <c r="H36" s="5"/>
      <c r="I36" s="6"/>
    </row>
    <row r="37" spans="1:9" ht="12.75">
      <c r="A37" s="4"/>
      <c r="I37" s="6"/>
    </row>
    <row r="38" spans="1:9" ht="12.75">
      <c r="A38" s="4"/>
      <c r="I38" s="6"/>
    </row>
    <row r="39" spans="1:9" ht="12.75">
      <c r="A39" s="4"/>
      <c r="I39" s="6"/>
    </row>
    <row r="40" spans="1:9" ht="12.75">
      <c r="A40" s="4"/>
      <c r="B40" s="5"/>
      <c r="I40" s="6"/>
    </row>
    <row r="41" spans="1:9" ht="12.75">
      <c r="A41" s="4"/>
      <c r="I41" s="6"/>
    </row>
    <row r="42" spans="1:9" ht="12.75">
      <c r="A42" s="4"/>
      <c r="I42" s="6"/>
    </row>
    <row r="43" spans="1:9" ht="12.75">
      <c r="A43" s="4"/>
      <c r="I43" s="6"/>
    </row>
    <row r="44" spans="1:9" ht="12.75">
      <c r="A44" s="4"/>
      <c r="I44" s="6"/>
    </row>
    <row r="45" spans="1:9" ht="12.75">
      <c r="A45" s="4"/>
      <c r="I45" s="6"/>
    </row>
    <row r="46" spans="1:9" ht="12.75">
      <c r="A46" s="4"/>
      <c r="I46" s="6"/>
    </row>
    <row r="47" spans="1:9" ht="12.75">
      <c r="A47" s="7"/>
      <c r="B47" s="8"/>
      <c r="C47" s="8"/>
      <c r="D47" s="8"/>
      <c r="E47" s="8"/>
      <c r="F47" s="8"/>
      <c r="G47" s="8"/>
      <c r="H47" s="8"/>
      <c r="I47" s="9"/>
    </row>
    <row r="48" spans="1:9" ht="12.75">
      <c r="A48" s="1" t="s">
        <v>350</v>
      </c>
      <c r="B48" s="2" t="s">
        <v>465</v>
      </c>
      <c r="C48" s="2"/>
      <c r="D48" s="2"/>
      <c r="E48" s="2"/>
      <c r="F48" s="2"/>
      <c r="G48" s="2"/>
      <c r="H48" s="2"/>
      <c r="I48" s="3"/>
    </row>
    <row r="49" spans="1:9" ht="12.75">
      <c r="A49" s="4"/>
      <c r="B49" s="5"/>
      <c r="C49" s="5"/>
      <c r="D49" s="5"/>
      <c r="E49" s="5"/>
      <c r="F49" s="5"/>
      <c r="G49" s="5"/>
      <c r="H49" s="5"/>
      <c r="I49" s="6"/>
    </row>
    <row r="50" spans="1:10" ht="12.75">
      <c r="A50" s="7" t="s">
        <v>349</v>
      </c>
      <c r="B50" s="198">
        <f>'Item 105, pg 25'!B51</f>
        <v>41348</v>
      </c>
      <c r="C50" s="8"/>
      <c r="D50" s="8"/>
      <c r="E50" s="8"/>
      <c r="F50" s="8"/>
      <c r="G50" s="8"/>
      <c r="H50" s="131" t="s">
        <v>341</v>
      </c>
      <c r="I50" s="258">
        <f>'Item 105, pg 25'!R51</f>
        <v>41395</v>
      </c>
      <c r="J50" s="4"/>
    </row>
    <row r="51" spans="1:9" ht="12.75">
      <c r="A51" s="473" t="s">
        <v>319</v>
      </c>
      <c r="B51" s="474"/>
      <c r="C51" s="474"/>
      <c r="D51" s="474"/>
      <c r="E51" s="474"/>
      <c r="F51" s="474"/>
      <c r="G51" s="474"/>
      <c r="H51" s="474"/>
      <c r="I51" s="442"/>
    </row>
    <row r="52" spans="1:9" ht="12.75">
      <c r="A52" s="4"/>
      <c r="B52" s="5"/>
      <c r="C52" s="5"/>
      <c r="D52" s="5"/>
      <c r="E52" s="5"/>
      <c r="F52" s="5"/>
      <c r="G52" s="5"/>
      <c r="H52" s="5"/>
      <c r="I52" s="6"/>
    </row>
    <row r="53" spans="1:9" ht="12.75">
      <c r="A53" s="4" t="s">
        <v>348</v>
      </c>
      <c r="B53" s="5"/>
      <c r="C53" s="5"/>
      <c r="D53" s="5"/>
      <c r="E53" s="5"/>
      <c r="F53" s="5"/>
      <c r="G53" s="5"/>
      <c r="H53" s="5"/>
      <c r="I53" s="6"/>
    </row>
    <row r="54" spans="1:9" ht="12.75">
      <c r="A54" s="7"/>
      <c r="B54" s="8"/>
      <c r="C54" s="8"/>
      <c r="D54" s="8"/>
      <c r="E54" s="8"/>
      <c r="F54" s="8"/>
      <c r="G54" s="8"/>
      <c r="H54" s="8"/>
      <c r="I54" s="9"/>
    </row>
    <row r="55" ht="12.75">
      <c r="A55" s="5"/>
    </row>
    <row r="56" ht="12.75">
      <c r="A56" s="5"/>
    </row>
    <row r="57" ht="12.75">
      <c r="A57" s="5"/>
    </row>
    <row r="58" ht="12.75">
      <c r="A58" s="5"/>
    </row>
    <row r="59" ht="12.75">
      <c r="A59" s="5"/>
    </row>
  </sheetData>
  <sheetProtection/>
  <mergeCells count="2">
    <mergeCell ref="A7:H7"/>
    <mergeCell ref="A51:I51"/>
  </mergeCells>
  <printOptions/>
  <pageMargins left="0.75" right="0.75" top="1" bottom="1" header="0.5" footer="0.5"/>
  <pageSetup fitToHeight="1" fitToWidth="1" horizontalDpi="600" verticalDpi="600" orientation="portrait" scale="83" r:id="rId1"/>
</worksheet>
</file>

<file path=xl/worksheets/sheet28.xml><?xml version="1.0" encoding="utf-8"?>
<worksheet xmlns="http://schemas.openxmlformats.org/spreadsheetml/2006/main" xmlns:r="http://schemas.openxmlformats.org/officeDocument/2006/relationships">
  <sheetPr>
    <pageSetUpPr fitToPage="1"/>
  </sheetPr>
  <dimension ref="A1:R51"/>
  <sheetViews>
    <sheetView view="pageBreakPreview" zoomScale="60" zoomScalePageLayoutView="0" workbookViewId="0" topLeftCell="A1">
      <selection activeCell="B35" sqref="B35"/>
    </sheetView>
  </sheetViews>
  <sheetFormatPr defaultColWidth="9.140625" defaultRowHeight="12.75"/>
  <cols>
    <col min="1" max="1" width="10.57421875" style="0" customWidth="1"/>
    <col min="2" max="2" width="18.28125" style="0" customWidth="1"/>
    <col min="3" max="3" width="11.57421875" style="0" customWidth="1"/>
    <col min="6" max="6" width="9.8515625" style="0" customWidth="1"/>
    <col min="7" max="7" width="10.28125" style="0" customWidth="1"/>
    <col min="9" max="9" width="10.421875" style="0" customWidth="1"/>
    <col min="10" max="10" width="23.7109375" style="0" customWidth="1"/>
  </cols>
  <sheetData>
    <row r="1" spans="1:10" ht="12.75">
      <c r="A1" s="1"/>
      <c r="B1" s="2"/>
      <c r="C1" s="2"/>
      <c r="D1" s="2"/>
      <c r="E1" s="2"/>
      <c r="F1" s="2"/>
      <c r="G1" s="2"/>
      <c r="H1" s="2"/>
      <c r="I1" s="2"/>
      <c r="J1" s="3"/>
    </row>
    <row r="2" spans="1:10" ht="12.75">
      <c r="A2" s="4" t="s">
        <v>344</v>
      </c>
      <c r="B2" s="218">
        <v>26</v>
      </c>
      <c r="C2" s="5"/>
      <c r="D2" s="5"/>
      <c r="E2" s="5"/>
      <c r="F2" s="5"/>
      <c r="G2" s="83">
        <v>0</v>
      </c>
      <c r="H2" s="446" t="s">
        <v>345</v>
      </c>
      <c r="I2" s="446"/>
      <c r="J2" s="46">
        <v>27</v>
      </c>
    </row>
    <row r="3" spans="1:10" ht="12.75">
      <c r="A3" s="4"/>
      <c r="B3" s="5"/>
      <c r="C3" s="5"/>
      <c r="D3" s="5"/>
      <c r="E3" s="5"/>
      <c r="F3" s="5"/>
      <c r="G3" s="5"/>
      <c r="H3" s="5"/>
      <c r="I3" s="5"/>
      <c r="J3" s="6"/>
    </row>
    <row r="4" spans="1:10" ht="12.75">
      <c r="A4" s="4" t="s">
        <v>346</v>
      </c>
      <c r="B4" s="5"/>
      <c r="C4" s="408" t="s">
        <v>952</v>
      </c>
      <c r="D4" s="5"/>
      <c r="E4" s="5"/>
      <c r="F4" s="5"/>
      <c r="G4" s="5"/>
      <c r="H4" s="5"/>
      <c r="I4" s="5"/>
      <c r="J4" s="6"/>
    </row>
    <row r="5" spans="1:10" ht="12.75">
      <c r="A5" s="7" t="s">
        <v>347</v>
      </c>
      <c r="B5" s="8"/>
      <c r="C5" s="8"/>
      <c r="D5" s="8"/>
      <c r="E5" s="8"/>
      <c r="F5" s="8"/>
      <c r="G5" s="8"/>
      <c r="H5" s="8"/>
      <c r="I5" s="8"/>
      <c r="J5" s="9"/>
    </row>
    <row r="6" spans="1:10" ht="12.75">
      <c r="A6" s="4"/>
      <c r="B6" s="5"/>
      <c r="C6" s="5"/>
      <c r="D6" s="5"/>
      <c r="E6" s="5"/>
      <c r="F6" s="5"/>
      <c r="G6" s="5"/>
      <c r="H6" s="5"/>
      <c r="I6" s="5"/>
      <c r="J6" s="6"/>
    </row>
    <row r="7" spans="1:10" ht="12.75">
      <c r="A7" s="476" t="s">
        <v>788</v>
      </c>
      <c r="B7" s="477"/>
      <c r="C7" s="477"/>
      <c r="D7" s="477"/>
      <c r="E7" s="477"/>
      <c r="F7" s="477"/>
      <c r="G7" s="477"/>
      <c r="H7" s="477"/>
      <c r="I7" s="5"/>
      <c r="J7" s="6"/>
    </row>
    <row r="8" spans="1:10" ht="12.75">
      <c r="A8" s="4"/>
      <c r="B8" s="5"/>
      <c r="C8" s="5"/>
      <c r="D8" s="5"/>
      <c r="E8" s="5"/>
      <c r="F8" s="5"/>
      <c r="G8" s="5"/>
      <c r="H8" s="5"/>
      <c r="I8" s="5"/>
      <c r="J8" s="6"/>
    </row>
    <row r="9" spans="1:10" ht="12.75">
      <c r="A9" s="4"/>
      <c r="B9" s="39" t="s">
        <v>747</v>
      </c>
      <c r="C9" s="5"/>
      <c r="D9" s="5"/>
      <c r="E9" s="5"/>
      <c r="F9" s="5"/>
      <c r="G9" s="5"/>
      <c r="H9" s="5"/>
      <c r="I9" s="5"/>
      <c r="J9" s="6"/>
    </row>
    <row r="10" spans="1:10" ht="12.75">
      <c r="A10" s="4" t="s">
        <v>789</v>
      </c>
      <c r="B10" s="39"/>
      <c r="C10" s="5"/>
      <c r="D10" s="5"/>
      <c r="E10" s="5"/>
      <c r="F10" s="5"/>
      <c r="G10" s="5"/>
      <c r="H10" s="5"/>
      <c r="I10" s="5"/>
      <c r="J10" s="6"/>
    </row>
    <row r="11" spans="1:10" ht="12.75">
      <c r="A11" s="77" t="s">
        <v>790</v>
      </c>
      <c r="C11" s="37"/>
      <c r="D11" s="37"/>
      <c r="E11" s="37"/>
      <c r="F11" s="37"/>
      <c r="G11" s="37"/>
      <c r="H11" s="37"/>
      <c r="I11" s="37"/>
      <c r="J11" s="47"/>
    </row>
    <row r="12" spans="1:10" ht="12.75">
      <c r="A12" s="4"/>
      <c r="B12" s="39" t="s">
        <v>747</v>
      </c>
      <c r="C12" s="5"/>
      <c r="D12" s="5"/>
      <c r="E12" s="5"/>
      <c r="F12" s="5"/>
      <c r="G12" s="5"/>
      <c r="H12" s="5"/>
      <c r="I12" s="5"/>
      <c r="J12" s="6"/>
    </row>
    <row r="13" spans="1:10" ht="12.75">
      <c r="A13" s="4"/>
      <c r="B13" s="39"/>
      <c r="C13" s="5"/>
      <c r="D13" s="5"/>
      <c r="E13" s="5"/>
      <c r="F13" s="5"/>
      <c r="G13" s="5"/>
      <c r="H13" s="5"/>
      <c r="I13" s="5"/>
      <c r="J13" s="6"/>
    </row>
    <row r="14" spans="1:10" ht="12.75">
      <c r="A14" s="4"/>
      <c r="B14" s="39"/>
      <c r="C14" s="1"/>
      <c r="D14" s="3"/>
      <c r="E14" s="523" t="s">
        <v>747</v>
      </c>
      <c r="F14" s="524"/>
      <c r="G14" s="523" t="s">
        <v>793</v>
      </c>
      <c r="H14" s="524"/>
      <c r="I14" s="5"/>
      <c r="J14" s="6"/>
    </row>
    <row r="15" spans="1:10" ht="12.75">
      <c r="A15" s="4"/>
      <c r="B15" s="39"/>
      <c r="C15" s="4"/>
      <c r="D15" s="6"/>
      <c r="E15" s="523" t="s">
        <v>71</v>
      </c>
      <c r="F15" s="524"/>
      <c r="G15" s="50" t="s">
        <v>794</v>
      </c>
      <c r="H15" s="17"/>
      <c r="I15" s="5"/>
      <c r="J15" s="6"/>
    </row>
    <row r="16" spans="1:10" ht="12.75">
      <c r="A16" s="4"/>
      <c r="B16" s="39"/>
      <c r="C16" s="525" t="s">
        <v>745</v>
      </c>
      <c r="D16" s="526"/>
      <c r="E16" s="525" t="s">
        <v>791</v>
      </c>
      <c r="F16" s="526"/>
      <c r="G16" s="525" t="s">
        <v>795</v>
      </c>
      <c r="H16" s="526"/>
      <c r="I16" s="5"/>
      <c r="J16" s="6"/>
    </row>
    <row r="17" spans="1:10" ht="12.75">
      <c r="A17" s="4"/>
      <c r="B17" s="39"/>
      <c r="C17" s="51" t="s">
        <v>73</v>
      </c>
      <c r="D17" s="26"/>
      <c r="E17" s="202">
        <v>11.16</v>
      </c>
      <c r="F17" s="287" t="s">
        <v>958</v>
      </c>
      <c r="G17" s="202">
        <v>3.76</v>
      </c>
      <c r="H17" s="287" t="s">
        <v>958</v>
      </c>
      <c r="I17" s="5"/>
      <c r="J17" s="6"/>
    </row>
    <row r="18" spans="1:10" ht="12.75">
      <c r="A18" s="4"/>
      <c r="B18" s="5"/>
      <c r="C18" s="51" t="s">
        <v>747</v>
      </c>
      <c r="D18" s="26" t="s">
        <v>747</v>
      </c>
      <c r="E18" s="143" t="s">
        <v>747</v>
      </c>
      <c r="F18" s="26"/>
      <c r="G18" s="143" t="s">
        <v>747</v>
      </c>
      <c r="H18" s="26"/>
      <c r="I18" s="5"/>
      <c r="J18" s="6"/>
    </row>
    <row r="19" spans="1:10" ht="12.75">
      <c r="A19" s="4"/>
      <c r="B19" s="5"/>
      <c r="C19" s="51" t="s">
        <v>747</v>
      </c>
      <c r="D19" s="26"/>
      <c r="E19" s="143" t="s">
        <v>747</v>
      </c>
      <c r="F19" s="26"/>
      <c r="G19" s="143" t="s">
        <v>747</v>
      </c>
      <c r="H19" s="26"/>
      <c r="I19" s="5"/>
      <c r="J19" s="6"/>
    </row>
    <row r="20" spans="1:10" ht="12.75">
      <c r="A20" s="4"/>
      <c r="B20" s="5"/>
      <c r="C20" s="102" t="s">
        <v>747</v>
      </c>
      <c r="D20" s="26"/>
      <c r="E20" s="51" t="s">
        <v>747</v>
      </c>
      <c r="F20" s="26"/>
      <c r="G20" s="51" t="s">
        <v>747</v>
      </c>
      <c r="H20" s="26"/>
      <c r="I20" s="5"/>
      <c r="J20" s="6"/>
    </row>
    <row r="21" spans="1:10" ht="12.75">
      <c r="A21" s="4"/>
      <c r="B21" s="5"/>
      <c r="C21" s="102" t="s">
        <v>747</v>
      </c>
      <c r="D21" s="26"/>
      <c r="E21" s="51" t="s">
        <v>747</v>
      </c>
      <c r="F21" s="26"/>
      <c r="G21" s="51" t="s">
        <v>747</v>
      </c>
      <c r="H21" s="26"/>
      <c r="I21" s="5"/>
      <c r="J21" s="6"/>
    </row>
    <row r="22" spans="1:10" ht="12.75">
      <c r="A22" s="4"/>
      <c r="B22" s="5"/>
      <c r="C22" s="102" t="s">
        <v>747</v>
      </c>
      <c r="D22" s="26"/>
      <c r="E22" s="143" t="s">
        <v>747</v>
      </c>
      <c r="F22" s="26"/>
      <c r="G22" s="143" t="s">
        <v>792</v>
      </c>
      <c r="H22" s="26"/>
      <c r="I22" s="5"/>
      <c r="J22" s="6"/>
    </row>
    <row r="23" spans="1:10" ht="12.75">
      <c r="A23" s="4"/>
      <c r="B23" s="5"/>
      <c r="C23" s="102" t="s">
        <v>747</v>
      </c>
      <c r="D23" s="26"/>
      <c r="E23" s="154" t="s">
        <v>747</v>
      </c>
      <c r="F23" s="26"/>
      <c r="G23" s="154" t="s">
        <v>747</v>
      </c>
      <c r="H23" s="26"/>
      <c r="I23" s="5"/>
      <c r="J23" s="6"/>
    </row>
    <row r="24" spans="1:10" ht="12.75">
      <c r="A24" s="4"/>
      <c r="B24" s="5"/>
      <c r="C24" s="102" t="s">
        <v>747</v>
      </c>
      <c r="D24" s="26"/>
      <c r="E24" s="51" t="s">
        <v>747</v>
      </c>
      <c r="F24" s="26"/>
      <c r="G24" s="51" t="s">
        <v>747</v>
      </c>
      <c r="H24" s="26"/>
      <c r="I24" s="5"/>
      <c r="J24" s="6"/>
    </row>
    <row r="25" spans="1:10" ht="12.75">
      <c r="A25" s="38"/>
      <c r="B25" s="37"/>
      <c r="C25" s="37"/>
      <c r="D25" s="37"/>
      <c r="E25" s="37"/>
      <c r="F25" s="37"/>
      <c r="G25" s="37"/>
      <c r="H25" s="37"/>
      <c r="I25" s="37"/>
      <c r="J25" s="47"/>
    </row>
    <row r="26" spans="1:10" ht="12.75">
      <c r="A26" s="4" t="s">
        <v>747</v>
      </c>
      <c r="B26" s="39" t="s">
        <v>747</v>
      </c>
      <c r="C26" s="5"/>
      <c r="D26" s="5"/>
      <c r="E26" s="5"/>
      <c r="F26" s="5"/>
      <c r="G26" s="5"/>
      <c r="H26" s="5"/>
      <c r="I26" s="5"/>
      <c r="J26" s="6"/>
    </row>
    <row r="27" spans="1:10" ht="12.75">
      <c r="A27" s="155" t="s">
        <v>796</v>
      </c>
      <c r="H27" s="5"/>
      <c r="I27" s="5"/>
      <c r="J27" s="6"/>
    </row>
    <row r="28" spans="1:10" ht="12.75">
      <c r="A28" s="4"/>
      <c r="B28" s="39" t="s">
        <v>747</v>
      </c>
      <c r="C28" s="5"/>
      <c r="D28" s="5"/>
      <c r="E28" s="5"/>
      <c r="F28" s="5"/>
      <c r="G28" s="5"/>
      <c r="H28" s="5"/>
      <c r="I28" s="5"/>
      <c r="J28" s="6"/>
    </row>
    <row r="29" spans="1:10" ht="12.75">
      <c r="A29" s="4"/>
      <c r="B29" s="39" t="s">
        <v>747</v>
      </c>
      <c r="C29" s="5"/>
      <c r="D29" s="5"/>
      <c r="E29" s="5"/>
      <c r="F29" s="5"/>
      <c r="G29" s="5"/>
      <c r="H29" s="5"/>
      <c r="I29" s="5"/>
      <c r="J29" s="6"/>
    </row>
    <row r="30" spans="1:10" ht="12.75">
      <c r="A30" s="4"/>
      <c r="B30" s="101" t="s">
        <v>945</v>
      </c>
      <c r="C30" s="5"/>
      <c r="D30" s="5"/>
      <c r="E30" s="5"/>
      <c r="F30" s="5"/>
      <c r="G30" s="5"/>
      <c r="H30" s="5"/>
      <c r="I30" s="5"/>
      <c r="J30" s="6"/>
    </row>
    <row r="31" spans="1:10" ht="12.75">
      <c r="A31" s="4"/>
      <c r="B31" s="196" t="s">
        <v>946</v>
      </c>
      <c r="C31" s="5"/>
      <c r="D31" s="5"/>
      <c r="E31" s="5"/>
      <c r="F31" s="5"/>
      <c r="G31" s="5"/>
      <c r="H31" s="5"/>
      <c r="I31" s="5"/>
      <c r="J31" s="6"/>
    </row>
    <row r="32" spans="1:10" ht="12.75">
      <c r="A32" s="4"/>
      <c r="B32" s="5" t="s">
        <v>665</v>
      </c>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8" ht="12.75">
      <c r="A38" s="4"/>
      <c r="B38" s="5"/>
      <c r="C38" s="5"/>
      <c r="D38" s="5"/>
      <c r="E38" s="5"/>
      <c r="F38" s="5"/>
      <c r="G38" s="5"/>
      <c r="H38" s="5"/>
      <c r="I38" s="5"/>
      <c r="J38" s="6"/>
      <c r="N38" s="5"/>
      <c r="O38" s="5"/>
      <c r="P38" s="5"/>
      <c r="Q38" s="5"/>
      <c r="R38" s="5"/>
    </row>
    <row r="39" spans="1:18" s="243" customFormat="1" ht="12">
      <c r="A39" s="416"/>
      <c r="B39" s="411"/>
      <c r="C39" s="411"/>
      <c r="D39" s="411"/>
      <c r="E39" s="411"/>
      <c r="F39" s="411"/>
      <c r="G39" s="411"/>
      <c r="H39" s="411"/>
      <c r="I39" s="411"/>
      <c r="J39" s="12"/>
      <c r="K39" s="19"/>
      <c r="L39" s="12"/>
      <c r="M39" s="12"/>
      <c r="N39" s="241"/>
      <c r="O39" s="12"/>
      <c r="P39" s="12"/>
      <c r="Q39" s="12"/>
      <c r="R39" s="12"/>
    </row>
    <row r="40" spans="1:18" ht="12.75">
      <c r="A40" s="4"/>
      <c r="B40" s="5"/>
      <c r="C40" s="5"/>
      <c r="D40" s="5"/>
      <c r="E40" s="5"/>
      <c r="F40" s="5"/>
      <c r="G40" s="5"/>
      <c r="H40" s="5"/>
      <c r="I40" s="5"/>
      <c r="J40" s="6"/>
      <c r="N40" s="5"/>
      <c r="O40" s="5"/>
      <c r="P40" s="5"/>
      <c r="Q40" s="5"/>
      <c r="R40" s="5"/>
    </row>
    <row r="41" spans="1:18" ht="12.75">
      <c r="A41" s="4"/>
      <c r="B41" s="5"/>
      <c r="C41" s="5"/>
      <c r="D41" s="5"/>
      <c r="E41" s="5"/>
      <c r="F41" s="68" t="s">
        <v>944</v>
      </c>
      <c r="G41" s="5"/>
      <c r="H41" s="5"/>
      <c r="I41" s="5"/>
      <c r="J41" s="6"/>
      <c r="N41" s="5"/>
      <c r="O41" s="5"/>
      <c r="P41" s="5"/>
      <c r="Q41" s="5"/>
      <c r="R41" s="5"/>
    </row>
    <row r="42" spans="1:18" ht="12.75">
      <c r="A42" s="4"/>
      <c r="B42" s="5"/>
      <c r="C42" s="5"/>
      <c r="D42" s="5"/>
      <c r="E42" s="5"/>
      <c r="F42" s="5"/>
      <c r="G42" s="5"/>
      <c r="H42" s="5"/>
      <c r="I42" s="5"/>
      <c r="J42" s="6"/>
      <c r="N42" s="5"/>
      <c r="O42" s="5"/>
      <c r="P42" s="5"/>
      <c r="Q42" s="5"/>
      <c r="R42" s="5"/>
    </row>
    <row r="43" spans="1:18" s="243" customFormat="1" ht="12">
      <c r="A43" s="19"/>
      <c r="B43" s="12"/>
      <c r="C43" s="12"/>
      <c r="D43" s="12"/>
      <c r="E43" s="12"/>
      <c r="F43" s="244"/>
      <c r="G43" s="244"/>
      <c r="H43" s="245"/>
      <c r="I43" s="244"/>
      <c r="J43" s="259"/>
      <c r="K43" s="244"/>
      <c r="L43" s="241"/>
      <c r="M43" s="12"/>
      <c r="N43" s="12"/>
      <c r="O43" s="12"/>
      <c r="P43" s="12"/>
      <c r="Q43" s="12"/>
      <c r="R43" s="12"/>
    </row>
    <row r="44" spans="1:10" ht="12.75">
      <c r="A44" s="7"/>
      <c r="B44" s="8"/>
      <c r="C44" s="8"/>
      <c r="D44" s="8"/>
      <c r="E44" s="8"/>
      <c r="F44" s="8"/>
      <c r="G44" s="8"/>
      <c r="H44" s="8"/>
      <c r="I44" s="8"/>
      <c r="J44" s="9"/>
    </row>
    <row r="45" spans="1:10" ht="12.75">
      <c r="A45" s="4" t="s">
        <v>350</v>
      </c>
      <c r="B45" s="5" t="s">
        <v>465</v>
      </c>
      <c r="C45" s="5"/>
      <c r="D45" s="5"/>
      <c r="E45" s="5"/>
      <c r="F45" s="5"/>
      <c r="G45" s="5"/>
      <c r="H45" s="5"/>
      <c r="I45" s="5"/>
      <c r="J45" s="6"/>
    </row>
    <row r="46" spans="1:10" ht="12.75">
      <c r="A46" s="4"/>
      <c r="B46" s="5"/>
      <c r="C46" s="5"/>
      <c r="D46" s="5"/>
      <c r="E46" s="5"/>
      <c r="F46" s="5"/>
      <c r="G46" s="5"/>
      <c r="H46" s="5"/>
      <c r="I46" s="5"/>
      <c r="J46" s="6"/>
    </row>
    <row r="47" spans="1:10" ht="12.75">
      <c r="A47" s="7" t="s">
        <v>349</v>
      </c>
      <c r="B47" s="198">
        <f>'Item 105, Pg 26'!B50</f>
        <v>41348</v>
      </c>
      <c r="C47" s="8"/>
      <c r="D47" s="8"/>
      <c r="E47" s="8"/>
      <c r="F47" s="8"/>
      <c r="G47" s="8"/>
      <c r="H47" s="8" t="s">
        <v>341</v>
      </c>
      <c r="I47" s="8"/>
      <c r="J47" s="197">
        <f>'Item 105, Pg 26'!I50</f>
        <v>41395</v>
      </c>
    </row>
    <row r="48" spans="1:10" ht="12.75">
      <c r="A48" s="473" t="s">
        <v>319</v>
      </c>
      <c r="B48" s="474"/>
      <c r="C48" s="474"/>
      <c r="D48" s="474"/>
      <c r="E48" s="474"/>
      <c r="F48" s="474"/>
      <c r="G48" s="474"/>
      <c r="H48" s="474"/>
      <c r="I48" s="474"/>
      <c r="J48" s="475"/>
    </row>
    <row r="49" spans="1:10" ht="12.75">
      <c r="A49" s="4"/>
      <c r="B49" s="5"/>
      <c r="C49" s="5"/>
      <c r="D49" s="5"/>
      <c r="E49" s="5"/>
      <c r="F49" s="5"/>
      <c r="G49" s="5"/>
      <c r="H49" s="5"/>
      <c r="I49" s="5"/>
      <c r="J49" s="6"/>
    </row>
    <row r="50" spans="1:10" ht="12.75">
      <c r="A50" s="4" t="s">
        <v>348</v>
      </c>
      <c r="B50" s="5"/>
      <c r="C50" s="5"/>
      <c r="D50" s="5"/>
      <c r="E50" s="5"/>
      <c r="F50" s="5"/>
      <c r="G50" s="5"/>
      <c r="H50" s="5"/>
      <c r="I50" s="5"/>
      <c r="J50" s="6"/>
    </row>
    <row r="51" spans="1:10" ht="12.75">
      <c r="A51" s="7"/>
      <c r="B51" s="8"/>
      <c r="C51" s="8"/>
      <c r="D51" s="8"/>
      <c r="E51" s="8"/>
      <c r="F51" s="8"/>
      <c r="G51" s="8"/>
      <c r="H51" s="8"/>
      <c r="I51" s="8"/>
      <c r="J51" s="9"/>
    </row>
  </sheetData>
  <sheetProtection/>
  <mergeCells count="9">
    <mergeCell ref="A48:J48"/>
    <mergeCell ref="H2:I2"/>
    <mergeCell ref="A7:H7"/>
    <mergeCell ref="E14:F14"/>
    <mergeCell ref="G14:H14"/>
    <mergeCell ref="E15:F15"/>
    <mergeCell ref="C16:D16"/>
    <mergeCell ref="E16:F16"/>
    <mergeCell ref="G16:H16"/>
  </mergeCells>
  <printOptions horizontalCentered="1" verticalCentered="1"/>
  <pageMargins left="0.5" right="0.5" top="0.5" bottom="0.5" header="0.5" footer="0.5"/>
  <pageSetup fitToHeight="1" fitToWidth="1" horizontalDpi="600" verticalDpi="600" orientation="portrait" scale="78" r:id="rId1"/>
</worksheet>
</file>

<file path=xl/worksheets/sheet29.xml><?xml version="1.0" encoding="utf-8"?>
<worksheet xmlns="http://schemas.openxmlformats.org/spreadsheetml/2006/main" xmlns:r="http://schemas.openxmlformats.org/officeDocument/2006/relationships">
  <sheetPr>
    <pageSetUpPr fitToPage="1"/>
  </sheetPr>
  <dimension ref="A1:R67"/>
  <sheetViews>
    <sheetView view="pageBreakPreview" zoomScale="60" zoomScalePageLayoutView="0" workbookViewId="0" topLeftCell="A1">
      <selection activeCell="S34" sqref="S34"/>
    </sheetView>
  </sheetViews>
  <sheetFormatPr defaultColWidth="9.140625" defaultRowHeight="12.75"/>
  <cols>
    <col min="1" max="1" width="10.57421875" style="0" customWidth="1"/>
    <col min="2" max="2" width="16.57421875" style="0" customWidth="1"/>
    <col min="3" max="3" width="1.8515625" style="0" customWidth="1"/>
    <col min="4" max="4" width="8.421875" style="0" customWidth="1"/>
    <col min="5" max="5" width="3.140625" style="0" customWidth="1"/>
    <col min="6" max="6" width="9.00390625" style="0" customWidth="1"/>
    <col min="7" max="7" width="2.8515625" style="0" customWidth="1"/>
    <col min="8" max="8" width="8.8515625" style="0" customWidth="1"/>
    <col min="9" max="9" width="3.421875" style="0" customWidth="1"/>
    <col min="10" max="10" width="10.00390625" style="0" customWidth="1"/>
    <col min="11" max="11" width="3.140625" style="0" customWidth="1"/>
    <col min="12" max="12" width="10.421875" style="0" customWidth="1"/>
    <col min="13" max="13" width="3.421875" style="0" bestFit="1" customWidth="1"/>
    <col min="14" max="14" width="13.00390625" style="0" customWidth="1"/>
    <col min="15" max="15" width="3.28125" style="0" customWidth="1"/>
  </cols>
  <sheetData>
    <row r="1" spans="1:15" ht="12.75">
      <c r="A1" s="1"/>
      <c r="B1" s="2"/>
      <c r="C1" s="2"/>
      <c r="D1" s="2"/>
      <c r="E1" s="2"/>
      <c r="F1" s="2"/>
      <c r="G1" s="2"/>
      <c r="H1" s="2"/>
      <c r="I1" s="2"/>
      <c r="J1" s="2"/>
      <c r="K1" s="2"/>
      <c r="L1" s="2"/>
      <c r="M1" s="2"/>
      <c r="N1" s="2"/>
      <c r="O1" s="3"/>
    </row>
    <row r="2" spans="1:15" ht="12.75">
      <c r="A2" s="4" t="s">
        <v>344</v>
      </c>
      <c r="B2" s="218">
        <v>26</v>
      </c>
      <c r="C2" s="5"/>
      <c r="D2" s="5"/>
      <c r="E2" s="5"/>
      <c r="F2" s="5"/>
      <c r="G2" s="5"/>
      <c r="H2" s="5"/>
      <c r="I2" s="5"/>
      <c r="J2" s="257">
        <v>0</v>
      </c>
      <c r="K2" s="5" t="s">
        <v>855</v>
      </c>
      <c r="L2" s="5"/>
      <c r="M2" s="13"/>
      <c r="N2" s="211">
        <v>28</v>
      </c>
      <c r="O2" s="46" t="s">
        <v>747</v>
      </c>
    </row>
    <row r="3" spans="1:15" ht="12.75">
      <c r="A3" s="4"/>
      <c r="B3" s="5"/>
      <c r="C3" s="5"/>
      <c r="D3" s="5"/>
      <c r="E3" s="5"/>
      <c r="F3" s="5"/>
      <c r="G3" s="5"/>
      <c r="H3" s="5"/>
      <c r="I3" s="5"/>
      <c r="J3" s="5"/>
      <c r="K3" s="5"/>
      <c r="L3" s="5"/>
      <c r="M3" s="5"/>
      <c r="N3" s="5"/>
      <c r="O3" s="6"/>
    </row>
    <row r="4" spans="1:15" ht="12.75">
      <c r="A4" s="4" t="s">
        <v>346</v>
      </c>
      <c r="B4" s="5"/>
      <c r="C4" s="223"/>
      <c r="D4" s="408" t="s">
        <v>952</v>
      </c>
      <c r="E4" s="5"/>
      <c r="F4" s="5"/>
      <c r="G4" s="5"/>
      <c r="H4" s="5"/>
      <c r="I4" s="5"/>
      <c r="J4" s="5"/>
      <c r="K4" s="5"/>
      <c r="L4" s="5"/>
      <c r="M4" s="5"/>
      <c r="N4" s="5"/>
      <c r="O4" s="6"/>
    </row>
    <row r="5" spans="1:15" ht="12.75">
      <c r="A5" s="7" t="s">
        <v>347</v>
      </c>
      <c r="B5" s="8"/>
      <c r="C5" s="8"/>
      <c r="D5" s="8"/>
      <c r="E5" s="8"/>
      <c r="F5" s="8"/>
      <c r="G5" s="8"/>
      <c r="H5" s="8"/>
      <c r="I5" s="8"/>
      <c r="J5" s="8"/>
      <c r="K5" s="8"/>
      <c r="L5" s="8"/>
      <c r="M5" s="8"/>
      <c r="N5" s="8"/>
      <c r="O5" s="9"/>
    </row>
    <row r="6" spans="1:15" ht="12.75">
      <c r="A6" s="4"/>
      <c r="B6" s="5"/>
      <c r="C6" s="5"/>
      <c r="D6" s="5"/>
      <c r="E6" s="5"/>
      <c r="F6" s="5"/>
      <c r="G6" s="5"/>
      <c r="H6" s="5"/>
      <c r="I6" s="5"/>
      <c r="J6" s="5"/>
      <c r="K6" s="5"/>
      <c r="L6" s="5"/>
      <c r="M6" s="5"/>
      <c r="N6" s="5"/>
      <c r="O6" s="6"/>
    </row>
    <row r="7" spans="1:15" ht="12.75">
      <c r="A7" s="476" t="s">
        <v>797</v>
      </c>
      <c r="B7" s="477"/>
      <c r="C7" s="477"/>
      <c r="D7" s="477"/>
      <c r="E7" s="477"/>
      <c r="F7" s="477"/>
      <c r="G7" s="477"/>
      <c r="H7" s="477"/>
      <c r="I7" s="477"/>
      <c r="J7" s="477"/>
      <c r="K7" s="477"/>
      <c r="L7" s="477"/>
      <c r="M7" s="477"/>
      <c r="N7" s="477"/>
      <c r="O7" s="498"/>
    </row>
    <row r="8" spans="1:15" ht="12.75">
      <c r="A8" s="506" t="s">
        <v>202</v>
      </c>
      <c r="B8" s="446"/>
      <c r="C8" s="446"/>
      <c r="D8" s="446"/>
      <c r="E8" s="446"/>
      <c r="F8" s="446"/>
      <c r="G8" s="446"/>
      <c r="H8" s="446"/>
      <c r="I8" s="446"/>
      <c r="J8" s="446"/>
      <c r="K8" s="446"/>
      <c r="L8" s="446"/>
      <c r="M8" s="446"/>
      <c r="N8" s="446"/>
      <c r="O8" s="447"/>
    </row>
    <row r="9" spans="1:15" ht="12.75">
      <c r="A9" s="506" t="s">
        <v>203</v>
      </c>
      <c r="B9" s="446"/>
      <c r="C9" s="446"/>
      <c r="D9" s="446"/>
      <c r="E9" s="446"/>
      <c r="F9" s="446"/>
      <c r="G9" s="446"/>
      <c r="H9" s="446"/>
      <c r="I9" s="446"/>
      <c r="J9" s="446"/>
      <c r="K9" s="446"/>
      <c r="L9" s="446"/>
      <c r="M9" s="446"/>
      <c r="N9" s="446"/>
      <c r="O9" s="447"/>
    </row>
    <row r="10" spans="1:15" ht="12.75">
      <c r="A10" s="4"/>
      <c r="B10" s="5"/>
      <c r="C10" s="5"/>
      <c r="D10" s="5"/>
      <c r="E10" s="5"/>
      <c r="F10" s="5"/>
      <c r="G10" s="5"/>
      <c r="H10" s="5"/>
      <c r="I10" s="5"/>
      <c r="J10" s="5"/>
      <c r="K10" s="5"/>
      <c r="L10" s="5"/>
      <c r="M10" s="5"/>
      <c r="N10" s="5"/>
      <c r="O10" s="6"/>
    </row>
    <row r="11" spans="1:15" ht="12.75">
      <c r="A11" s="4" t="s">
        <v>592</v>
      </c>
      <c r="B11" s="14"/>
      <c r="C11" s="5"/>
      <c r="D11" s="5"/>
      <c r="E11" s="5"/>
      <c r="F11" s="5"/>
      <c r="G11" s="5"/>
      <c r="H11" s="5"/>
      <c r="I11" s="5"/>
      <c r="J11" s="5"/>
      <c r="K11" s="5"/>
      <c r="L11" s="5"/>
      <c r="M11" s="5"/>
      <c r="N11" s="5"/>
      <c r="O11" s="6"/>
    </row>
    <row r="12" spans="1:15" ht="12.75">
      <c r="A12" s="4"/>
      <c r="B12" s="5"/>
      <c r="C12" s="5"/>
      <c r="D12" s="5"/>
      <c r="E12" s="5"/>
      <c r="F12" s="5"/>
      <c r="G12" s="5"/>
      <c r="H12" s="5"/>
      <c r="I12" s="5"/>
      <c r="J12" s="5"/>
      <c r="K12" s="5"/>
      <c r="L12" s="5"/>
      <c r="M12" s="5"/>
      <c r="N12" s="5"/>
      <c r="O12" s="6"/>
    </row>
    <row r="13" spans="1:15" ht="12.75">
      <c r="A13" s="4"/>
      <c r="B13" s="36"/>
      <c r="C13" s="13"/>
      <c r="D13" s="520" t="s">
        <v>204</v>
      </c>
      <c r="E13" s="543"/>
      <c r="F13" s="521"/>
      <c r="G13" s="521"/>
      <c r="H13" s="521"/>
      <c r="I13" s="543"/>
      <c r="J13" s="521"/>
      <c r="K13" s="543"/>
      <c r="L13" s="521"/>
      <c r="M13" s="543"/>
      <c r="N13" s="543"/>
      <c r="O13" s="524"/>
    </row>
    <row r="14" spans="1:15" ht="12.75">
      <c r="A14" s="126" t="s">
        <v>214</v>
      </c>
      <c r="B14" s="119"/>
      <c r="C14" s="120"/>
      <c r="D14" s="7" t="s">
        <v>87</v>
      </c>
      <c r="E14" s="26"/>
      <c r="F14" s="8" t="s">
        <v>88</v>
      </c>
      <c r="G14" s="26"/>
      <c r="H14" s="8" t="s">
        <v>89</v>
      </c>
      <c r="I14" s="26"/>
      <c r="J14" s="8" t="s">
        <v>90</v>
      </c>
      <c r="K14" s="26"/>
      <c r="L14" s="51" t="s">
        <v>91</v>
      </c>
      <c r="M14" s="26"/>
      <c r="N14" s="51"/>
      <c r="O14" s="26"/>
    </row>
    <row r="15" spans="1:15" ht="12.75">
      <c r="A15" s="105" t="s">
        <v>205</v>
      </c>
      <c r="B15" s="16"/>
      <c r="C15" s="26"/>
      <c r="D15" s="320" t="s">
        <v>784</v>
      </c>
      <c r="E15" s="9" t="s">
        <v>747</v>
      </c>
      <c r="F15" s="320" t="s">
        <v>784</v>
      </c>
      <c r="G15" s="46" t="s">
        <v>747</v>
      </c>
      <c r="H15" s="320" t="s">
        <v>784</v>
      </c>
      <c r="I15" s="206" t="s">
        <v>747</v>
      </c>
      <c r="J15" s="320" t="s">
        <v>784</v>
      </c>
      <c r="K15" s="206"/>
      <c r="L15" s="320" t="s">
        <v>784</v>
      </c>
      <c r="M15" s="206"/>
      <c r="N15" s="205"/>
      <c r="O15" s="26"/>
    </row>
    <row r="16" spans="1:15" ht="12.75">
      <c r="A16" s="105" t="s">
        <v>206</v>
      </c>
      <c r="B16" s="16"/>
      <c r="C16" s="26"/>
      <c r="D16" s="321">
        <v>29.25</v>
      </c>
      <c r="E16" s="419" t="s">
        <v>958</v>
      </c>
      <c r="F16" s="323">
        <v>41.48</v>
      </c>
      <c r="G16" s="419" t="s">
        <v>958</v>
      </c>
      <c r="H16" s="323">
        <v>52.79</v>
      </c>
      <c r="I16" s="419" t="s">
        <v>958</v>
      </c>
      <c r="J16" s="323">
        <v>101.34</v>
      </c>
      <c r="K16" s="419" t="s">
        <v>958</v>
      </c>
      <c r="L16" s="323">
        <v>144.59</v>
      </c>
      <c r="M16" s="419" t="s">
        <v>958</v>
      </c>
      <c r="N16" s="261"/>
      <c r="O16" s="26"/>
    </row>
    <row r="17" spans="1:15" ht="12.75">
      <c r="A17" s="105" t="s">
        <v>207</v>
      </c>
      <c r="B17" s="16"/>
      <c r="C17" s="26"/>
      <c r="D17" s="322">
        <f>+D16</f>
        <v>29.25</v>
      </c>
      <c r="E17" s="419" t="s">
        <v>958</v>
      </c>
      <c r="F17" s="323">
        <f>+F16</f>
        <v>41.48</v>
      </c>
      <c r="G17" s="419" t="s">
        <v>958</v>
      </c>
      <c r="H17" s="323">
        <f>+H16</f>
        <v>52.79</v>
      </c>
      <c r="I17" s="419" t="s">
        <v>958</v>
      </c>
      <c r="J17" s="323">
        <f>J16</f>
        <v>101.34</v>
      </c>
      <c r="K17" s="419" t="s">
        <v>958</v>
      </c>
      <c r="L17" s="323">
        <f>L16</f>
        <v>144.59</v>
      </c>
      <c r="M17" s="419" t="s">
        <v>958</v>
      </c>
      <c r="N17" s="261"/>
      <c r="O17" s="26"/>
    </row>
    <row r="18" spans="1:15" ht="12.75">
      <c r="A18" s="121" t="s">
        <v>208</v>
      </c>
      <c r="B18" s="122"/>
      <c r="C18" s="123"/>
      <c r="D18" s="322">
        <v>31.32</v>
      </c>
      <c r="E18" s="419" t="s">
        <v>958</v>
      </c>
      <c r="F18" s="323">
        <v>43.55</v>
      </c>
      <c r="G18" s="419" t="s">
        <v>958</v>
      </c>
      <c r="H18" s="323">
        <v>54.85</v>
      </c>
      <c r="I18" s="419" t="s">
        <v>958</v>
      </c>
      <c r="J18" s="323">
        <v>103.41</v>
      </c>
      <c r="K18" s="419" t="s">
        <v>958</v>
      </c>
      <c r="L18" s="323">
        <v>146.66</v>
      </c>
      <c r="M18" s="419" t="s">
        <v>958</v>
      </c>
      <c r="N18" s="261"/>
      <c r="O18" s="26"/>
    </row>
    <row r="19" spans="1:15" ht="12.75">
      <c r="A19" s="121" t="s">
        <v>668</v>
      </c>
      <c r="B19" s="122"/>
      <c r="C19" s="123"/>
      <c r="D19" s="320" t="s">
        <v>784</v>
      </c>
      <c r="E19" s="260"/>
      <c r="F19" s="320" t="s">
        <v>784</v>
      </c>
      <c r="G19" s="260"/>
      <c r="H19" s="320" t="s">
        <v>784</v>
      </c>
      <c r="I19" s="260"/>
      <c r="J19" s="320" t="s">
        <v>784</v>
      </c>
      <c r="K19" s="260"/>
      <c r="L19" s="320" t="s">
        <v>784</v>
      </c>
      <c r="M19" s="260"/>
      <c r="N19" s="261"/>
      <c r="O19" s="26"/>
    </row>
    <row r="20" spans="1:15" ht="12.75">
      <c r="A20" s="121" t="s">
        <v>92</v>
      </c>
      <c r="B20" s="122"/>
      <c r="C20" s="123"/>
      <c r="D20" s="320" t="s">
        <v>784</v>
      </c>
      <c r="E20" s="260"/>
      <c r="F20" s="320" t="s">
        <v>784</v>
      </c>
      <c r="G20" s="260"/>
      <c r="H20" s="320" t="s">
        <v>784</v>
      </c>
      <c r="I20" s="260"/>
      <c r="J20" s="320" t="s">
        <v>784</v>
      </c>
      <c r="K20" s="260"/>
      <c r="L20" s="320" t="s">
        <v>784</v>
      </c>
      <c r="M20" s="260"/>
      <c r="N20" s="261"/>
      <c r="O20" s="26"/>
    </row>
    <row r="21" spans="1:15" ht="12.75">
      <c r="A21" s="118" t="s">
        <v>209</v>
      </c>
      <c r="B21" s="16"/>
      <c r="C21" s="26"/>
      <c r="D21" s="262"/>
      <c r="E21" s="263"/>
      <c r="F21" s="262"/>
      <c r="G21" s="263"/>
      <c r="H21" s="262"/>
      <c r="I21" s="263"/>
      <c r="J21" s="262"/>
      <c r="K21" s="263"/>
      <c r="L21" s="262"/>
      <c r="M21" s="263"/>
      <c r="N21" s="262"/>
      <c r="O21" s="185"/>
    </row>
    <row r="22" spans="1:15" ht="12.75">
      <c r="A22" s="105" t="s">
        <v>97</v>
      </c>
      <c r="B22" s="16"/>
      <c r="C22" s="26"/>
      <c r="D22" s="322">
        <v>98.59</v>
      </c>
      <c r="E22" s="419" t="s">
        <v>958</v>
      </c>
      <c r="F22" s="322">
        <f>D22</f>
        <v>98.59</v>
      </c>
      <c r="G22" s="419" t="s">
        <v>958</v>
      </c>
      <c r="H22" s="322">
        <f>D22</f>
        <v>98.59</v>
      </c>
      <c r="I22" s="419" t="s">
        <v>958</v>
      </c>
      <c r="J22" s="322">
        <f>D22</f>
        <v>98.59</v>
      </c>
      <c r="K22" s="419" t="s">
        <v>958</v>
      </c>
      <c r="L22" s="322">
        <f>D22</f>
        <v>98.59</v>
      </c>
      <c r="M22" s="419" t="s">
        <v>958</v>
      </c>
      <c r="N22" s="261"/>
      <c r="O22" s="26"/>
    </row>
    <row r="23" spans="1:15" ht="12.75">
      <c r="A23" s="105" t="s">
        <v>210</v>
      </c>
      <c r="B23" s="16"/>
      <c r="C23" s="26"/>
      <c r="D23" s="322">
        <f>+D18</f>
        <v>31.32</v>
      </c>
      <c r="E23" s="419" t="s">
        <v>958</v>
      </c>
      <c r="F23" s="322">
        <f>F18</f>
        <v>43.55</v>
      </c>
      <c r="G23" s="419" t="s">
        <v>958</v>
      </c>
      <c r="H23" s="322">
        <f>H18</f>
        <v>54.85</v>
      </c>
      <c r="I23" s="419" t="s">
        <v>958</v>
      </c>
      <c r="J23" s="322">
        <f>J18</f>
        <v>103.41</v>
      </c>
      <c r="K23" s="419" t="s">
        <v>958</v>
      </c>
      <c r="L23" s="322">
        <f>L18</f>
        <v>146.66</v>
      </c>
      <c r="M23" s="419" t="s">
        <v>958</v>
      </c>
      <c r="N23" s="255"/>
      <c r="O23" s="26"/>
    </row>
    <row r="24" spans="1:15" ht="12.75">
      <c r="A24" s="105" t="s">
        <v>211</v>
      </c>
      <c r="B24" s="16"/>
      <c r="C24" s="26"/>
      <c r="D24" s="320" t="s">
        <v>784</v>
      </c>
      <c r="E24" s="26"/>
      <c r="F24" s="320" t="s">
        <v>784</v>
      </c>
      <c r="G24" s="26"/>
      <c r="H24" s="320" t="s">
        <v>784</v>
      </c>
      <c r="I24" s="26"/>
      <c r="J24" s="320" t="s">
        <v>784</v>
      </c>
      <c r="K24" s="26"/>
      <c r="L24" s="320" t="s">
        <v>784</v>
      </c>
      <c r="M24" s="26"/>
      <c r="N24" s="16"/>
      <c r="O24" s="26"/>
    </row>
    <row r="25" spans="1:15" ht="12.75">
      <c r="A25" s="105" t="s">
        <v>212</v>
      </c>
      <c r="B25" s="16"/>
      <c r="C25" s="26"/>
      <c r="D25" s="320" t="s">
        <v>784</v>
      </c>
      <c r="E25" s="26"/>
      <c r="F25" s="320" t="s">
        <v>784</v>
      </c>
      <c r="G25" s="26"/>
      <c r="H25" s="320" t="s">
        <v>784</v>
      </c>
      <c r="I25" s="26"/>
      <c r="J25" s="320" t="s">
        <v>784</v>
      </c>
      <c r="K25" s="26"/>
      <c r="L25" s="320" t="s">
        <v>784</v>
      </c>
      <c r="M25" s="26"/>
      <c r="N25" s="16"/>
      <c r="O25" s="26"/>
    </row>
    <row r="26" spans="1:15" ht="12.75">
      <c r="A26" s="118" t="s">
        <v>856</v>
      </c>
      <c r="B26" s="16"/>
      <c r="C26" s="26"/>
      <c r="D26" s="262"/>
      <c r="E26" s="263"/>
      <c r="F26" s="262"/>
      <c r="G26" s="263"/>
      <c r="H26" s="262"/>
      <c r="I26" s="263"/>
      <c r="J26" s="262"/>
      <c r="K26" s="263"/>
      <c r="L26" s="262"/>
      <c r="M26" s="263"/>
      <c r="N26" s="262"/>
      <c r="O26" s="185"/>
    </row>
    <row r="27" spans="1:15" ht="12.75">
      <c r="A27" s="105"/>
      <c r="B27" s="16"/>
      <c r="C27" s="26"/>
      <c r="D27" s="322">
        <v>600</v>
      </c>
      <c r="E27" s="26"/>
      <c r="F27" s="324">
        <v>650</v>
      </c>
      <c r="G27" s="26"/>
      <c r="H27" s="324">
        <v>700</v>
      </c>
      <c r="I27" s="26"/>
      <c r="J27" s="324">
        <v>850</v>
      </c>
      <c r="K27" s="26"/>
      <c r="L27" s="324">
        <v>1050</v>
      </c>
      <c r="M27" s="26"/>
      <c r="N27" s="16"/>
      <c r="O27" s="26"/>
    </row>
    <row r="28" spans="1:15" ht="12.75">
      <c r="A28" s="4"/>
      <c r="B28" s="5"/>
      <c r="C28" s="5"/>
      <c r="D28" s="5"/>
      <c r="E28" s="5"/>
      <c r="F28" s="5"/>
      <c r="G28" s="5"/>
      <c r="H28" s="5"/>
      <c r="I28" s="5"/>
      <c r="J28" s="5"/>
      <c r="K28" s="5"/>
      <c r="L28" s="5"/>
      <c r="M28" s="5"/>
      <c r="N28" s="5"/>
      <c r="O28" s="6"/>
    </row>
    <row r="29" spans="1:15" ht="12.75">
      <c r="A29" s="50" t="s">
        <v>662</v>
      </c>
      <c r="B29" s="39" t="s">
        <v>216</v>
      </c>
      <c r="C29" s="5"/>
      <c r="D29" s="5"/>
      <c r="E29" s="5"/>
      <c r="F29" s="5"/>
      <c r="G29" s="5"/>
      <c r="H29" s="5"/>
      <c r="I29" s="5"/>
      <c r="J29" s="5"/>
      <c r="K29" s="5"/>
      <c r="L29" s="5"/>
      <c r="M29" s="5"/>
      <c r="N29" s="5"/>
      <c r="O29" s="6"/>
    </row>
    <row r="30" spans="1:15" ht="12.75">
      <c r="A30" s="50"/>
      <c r="B30" s="39" t="s">
        <v>217</v>
      </c>
      <c r="C30" s="5"/>
      <c r="D30" s="5"/>
      <c r="E30" s="5"/>
      <c r="F30" s="5"/>
      <c r="G30" s="5"/>
      <c r="H30" s="5"/>
      <c r="I30" s="5"/>
      <c r="J30" s="5"/>
      <c r="K30" s="5"/>
      <c r="L30" s="5"/>
      <c r="M30" s="5"/>
      <c r="N30" s="5"/>
      <c r="O30" s="6"/>
    </row>
    <row r="31" spans="1:15" ht="12.75">
      <c r="A31" s="50"/>
      <c r="B31" s="39" t="s">
        <v>218</v>
      </c>
      <c r="C31" s="5"/>
      <c r="D31" s="5"/>
      <c r="E31" s="5"/>
      <c r="F31" s="5"/>
      <c r="G31" s="5"/>
      <c r="H31" s="5"/>
      <c r="I31" s="5"/>
      <c r="J31" s="5"/>
      <c r="K31" s="5"/>
      <c r="L31" s="5"/>
      <c r="M31" s="5"/>
      <c r="N31" s="5"/>
      <c r="O31" s="6"/>
    </row>
    <row r="32" spans="1:15" ht="12.75">
      <c r="A32" s="50"/>
      <c r="B32" s="39" t="s">
        <v>219</v>
      </c>
      <c r="C32" s="5"/>
      <c r="D32" s="5"/>
      <c r="E32" s="5"/>
      <c r="F32" s="5"/>
      <c r="G32" s="5"/>
      <c r="H32" s="5"/>
      <c r="I32" s="5"/>
      <c r="J32" s="5"/>
      <c r="K32" s="5"/>
      <c r="L32" s="5"/>
      <c r="M32" s="5"/>
      <c r="N32" s="5"/>
      <c r="O32" s="6"/>
    </row>
    <row r="33" spans="1:15" ht="12.75">
      <c r="A33" s="50"/>
      <c r="B33" s="39"/>
      <c r="C33" s="5"/>
      <c r="D33" s="5"/>
      <c r="E33" s="5"/>
      <c r="F33" s="5"/>
      <c r="G33" s="5"/>
      <c r="H33" s="5"/>
      <c r="I33" s="5"/>
      <c r="J33" s="5"/>
      <c r="K33" s="5"/>
      <c r="L33" s="5"/>
      <c r="M33" s="5"/>
      <c r="N33" s="5"/>
      <c r="O33" s="6"/>
    </row>
    <row r="34" spans="1:15" ht="12.75">
      <c r="A34" s="127" t="s">
        <v>100</v>
      </c>
      <c r="B34" s="103" t="s">
        <v>93</v>
      </c>
      <c r="C34" s="37"/>
      <c r="D34" s="37"/>
      <c r="E34" s="37"/>
      <c r="F34" s="37"/>
      <c r="G34" s="37"/>
      <c r="H34" s="37"/>
      <c r="I34" s="37"/>
      <c r="J34" s="37"/>
      <c r="K34" s="37"/>
      <c r="L34" s="37"/>
      <c r="M34" s="37"/>
      <c r="N34" s="37"/>
      <c r="O34" s="47"/>
    </row>
    <row r="35" spans="1:15" ht="12.75">
      <c r="A35" s="50"/>
      <c r="B35" s="39" t="s">
        <v>220</v>
      </c>
      <c r="C35" s="5"/>
      <c r="D35" s="5"/>
      <c r="E35" s="5"/>
      <c r="F35" s="5"/>
      <c r="G35" s="5"/>
      <c r="H35" s="5"/>
      <c r="I35" s="5"/>
      <c r="J35" s="5"/>
      <c r="K35" s="5"/>
      <c r="L35" s="5"/>
      <c r="M35" s="5"/>
      <c r="N35" s="5"/>
      <c r="O35" s="6"/>
    </row>
    <row r="36" spans="1:15" ht="12.75">
      <c r="A36" s="50"/>
      <c r="B36" s="39"/>
      <c r="C36" s="5"/>
      <c r="D36" s="5"/>
      <c r="E36" s="5"/>
      <c r="F36" s="5"/>
      <c r="G36" s="5"/>
      <c r="H36" s="5"/>
      <c r="I36" s="5"/>
      <c r="J36" s="5"/>
      <c r="K36" s="5"/>
      <c r="L36" s="5"/>
      <c r="M36" s="5"/>
      <c r="N36" s="5"/>
      <c r="O36" s="6"/>
    </row>
    <row r="37" spans="1:15" ht="12.75">
      <c r="A37" s="50" t="s">
        <v>101</v>
      </c>
      <c r="B37" s="39" t="s">
        <v>857</v>
      </c>
      <c r="C37" s="5"/>
      <c r="D37" s="5"/>
      <c r="E37" s="5"/>
      <c r="F37" s="5"/>
      <c r="G37" s="5"/>
      <c r="H37" s="5"/>
      <c r="I37" s="5"/>
      <c r="J37" s="5"/>
      <c r="K37" s="5"/>
      <c r="L37" s="5"/>
      <c r="M37" s="5"/>
      <c r="N37" s="5"/>
      <c r="O37" s="6"/>
    </row>
    <row r="38" spans="1:15" ht="12.75">
      <c r="A38" s="50"/>
      <c r="B38" s="39" t="s">
        <v>858</v>
      </c>
      <c r="C38" s="5"/>
      <c r="D38" s="5"/>
      <c r="E38" s="5"/>
      <c r="F38" s="5"/>
      <c r="G38" s="5"/>
      <c r="H38" s="5"/>
      <c r="I38" s="5"/>
      <c r="J38" s="5"/>
      <c r="K38" s="5"/>
      <c r="L38" s="5"/>
      <c r="M38" s="5"/>
      <c r="N38" s="5"/>
      <c r="O38" s="6"/>
    </row>
    <row r="39" spans="1:15" ht="12.75">
      <c r="A39" s="76"/>
      <c r="B39" s="39"/>
      <c r="C39" s="5"/>
      <c r="D39" s="5"/>
      <c r="E39" s="5"/>
      <c r="F39" s="5"/>
      <c r="G39" s="5"/>
      <c r="H39" s="5"/>
      <c r="I39" s="5"/>
      <c r="J39" s="5"/>
      <c r="K39" s="5"/>
      <c r="L39" s="5"/>
      <c r="M39" s="5"/>
      <c r="N39" s="5"/>
      <c r="O39" s="6"/>
    </row>
    <row r="40" spans="1:15" ht="12.75">
      <c r="A40" s="77" t="s">
        <v>947</v>
      </c>
      <c r="B40" s="39"/>
      <c r="C40" s="5"/>
      <c r="D40" s="5"/>
      <c r="E40" s="5"/>
      <c r="F40" s="5"/>
      <c r="G40" s="5"/>
      <c r="H40" s="5"/>
      <c r="I40" s="5"/>
      <c r="J40" s="5"/>
      <c r="K40" s="5"/>
      <c r="L40" s="5"/>
      <c r="M40" s="5"/>
      <c r="N40" s="5"/>
      <c r="O40" s="6"/>
    </row>
    <row r="41" spans="1:15" ht="12.75">
      <c r="A41" s="50" t="s">
        <v>798</v>
      </c>
      <c r="B41" s="39"/>
      <c r="C41" s="5"/>
      <c r="D41" s="5"/>
      <c r="E41" s="5"/>
      <c r="F41" s="5"/>
      <c r="G41" s="5"/>
      <c r="H41" s="5"/>
      <c r="I41" s="5"/>
      <c r="J41" s="5"/>
      <c r="K41" s="5"/>
      <c r="L41" s="5"/>
      <c r="M41" s="5"/>
      <c r="N41" s="5"/>
      <c r="O41" s="6"/>
    </row>
    <row r="42" spans="1:15" ht="12.75">
      <c r="A42" s="4"/>
      <c r="B42" s="39"/>
      <c r="C42" s="5"/>
      <c r="D42" s="5"/>
      <c r="E42" s="5"/>
      <c r="F42" s="5"/>
      <c r="G42" s="5"/>
      <c r="H42" s="5"/>
      <c r="I42" s="5"/>
      <c r="J42" s="5"/>
      <c r="K42" s="5"/>
      <c r="L42" s="5"/>
      <c r="M42" s="5"/>
      <c r="N42" s="5"/>
      <c r="O42" s="6"/>
    </row>
    <row r="43" spans="1:15" ht="12.75">
      <c r="A43" s="77" t="s">
        <v>964</v>
      </c>
      <c r="C43" s="5"/>
      <c r="D43" s="5"/>
      <c r="E43" s="5"/>
      <c r="F43" s="5"/>
      <c r="G43" s="5"/>
      <c r="H43" s="5"/>
      <c r="I43" s="5"/>
      <c r="J43" s="5"/>
      <c r="K43" s="5"/>
      <c r="L43" s="5"/>
      <c r="M43" s="5"/>
      <c r="N43" s="5"/>
      <c r="O43" s="6"/>
    </row>
    <row r="44" spans="1:15" ht="12.75">
      <c r="A44" s="4"/>
      <c r="B44" s="39"/>
      <c r="C44" s="5"/>
      <c r="D44" s="5"/>
      <c r="E44" s="5"/>
      <c r="F44" s="5"/>
      <c r="G44" s="5"/>
      <c r="H44" s="5"/>
      <c r="I44" s="5"/>
      <c r="J44" s="5"/>
      <c r="K44" s="5"/>
      <c r="L44" s="5"/>
      <c r="M44" s="5"/>
      <c r="N44" s="5"/>
      <c r="O44" s="6"/>
    </row>
    <row r="45" spans="1:15" ht="12.75">
      <c r="A45" s="50" t="s">
        <v>601</v>
      </c>
      <c r="B45" s="5"/>
      <c r="C45" s="5"/>
      <c r="D45" s="5"/>
      <c r="E45" s="5"/>
      <c r="F45" s="5"/>
      <c r="G45" s="5"/>
      <c r="H45" s="5"/>
      <c r="I45" s="5"/>
      <c r="J45" s="5"/>
      <c r="K45" s="5"/>
      <c r="L45" s="5"/>
      <c r="M45" s="5"/>
      <c r="N45" s="5"/>
      <c r="O45" s="6"/>
    </row>
    <row r="46" spans="1:15" ht="12.75">
      <c r="A46" s="4"/>
      <c r="B46" s="5"/>
      <c r="C46" s="5"/>
      <c r="D46" s="5"/>
      <c r="E46" s="5"/>
      <c r="F46" s="5"/>
      <c r="G46" s="5"/>
      <c r="H46" s="5"/>
      <c r="I46" s="5"/>
      <c r="J46" s="5"/>
      <c r="K46" s="5"/>
      <c r="L46" s="5"/>
      <c r="M46" s="5"/>
      <c r="N46" s="5"/>
      <c r="O46" s="6"/>
    </row>
    <row r="47" spans="1:15" ht="12.75">
      <c r="A47" s="4"/>
      <c r="B47" s="5"/>
      <c r="C47" s="5"/>
      <c r="D47" s="5"/>
      <c r="E47" s="5"/>
      <c r="F47" s="5"/>
      <c r="G47" s="5"/>
      <c r="H47" s="5"/>
      <c r="I47" s="5"/>
      <c r="J47" s="5"/>
      <c r="K47" s="5"/>
      <c r="L47" s="5"/>
      <c r="M47" s="5"/>
      <c r="N47" s="5"/>
      <c r="O47" s="6"/>
    </row>
    <row r="48" spans="1:15" ht="12.75">
      <c r="A48" s="50" t="s">
        <v>221</v>
      </c>
      <c r="B48" s="5"/>
      <c r="C48" s="5"/>
      <c r="D48" s="5"/>
      <c r="E48" s="5"/>
      <c r="F48" s="5"/>
      <c r="G48" s="5"/>
      <c r="H48" s="5"/>
      <c r="I48" s="5"/>
      <c r="J48" s="5"/>
      <c r="K48" s="5"/>
      <c r="L48" s="5"/>
      <c r="M48" s="5"/>
      <c r="N48" s="5"/>
      <c r="O48" s="6"/>
    </row>
    <row r="49" spans="1:15" ht="12.75">
      <c r="A49" s="4"/>
      <c r="B49" s="5"/>
      <c r="C49" s="5"/>
      <c r="D49" s="5"/>
      <c r="E49" s="5"/>
      <c r="F49" s="5"/>
      <c r="G49" s="5"/>
      <c r="H49" s="5"/>
      <c r="I49" s="5"/>
      <c r="J49" s="5"/>
      <c r="K49" s="5"/>
      <c r="L49" s="5"/>
      <c r="M49" s="5"/>
      <c r="N49" s="5"/>
      <c r="O49" s="6"/>
    </row>
    <row r="50" spans="1:15" ht="12.75">
      <c r="A50" s="4"/>
      <c r="B50" s="196" t="s">
        <v>965</v>
      </c>
      <c r="C50" s="5"/>
      <c r="D50" s="5"/>
      <c r="E50" s="5"/>
      <c r="F50" s="5"/>
      <c r="G50" s="5"/>
      <c r="H50" s="5"/>
      <c r="I50" s="5"/>
      <c r="J50" s="5"/>
      <c r="K50" s="5"/>
      <c r="L50" s="5"/>
      <c r="M50" s="5"/>
      <c r="N50" s="5"/>
      <c r="O50" s="6"/>
    </row>
    <row r="51" spans="1:15" ht="12.75">
      <c r="A51" s="4"/>
      <c r="B51" s="5"/>
      <c r="C51" s="5"/>
      <c r="D51" s="5"/>
      <c r="E51" s="5"/>
      <c r="F51" s="5"/>
      <c r="G51" s="5"/>
      <c r="H51" s="5"/>
      <c r="I51" s="5"/>
      <c r="J51" s="5"/>
      <c r="K51" s="5"/>
      <c r="L51" s="5"/>
      <c r="M51" s="5"/>
      <c r="N51" s="5"/>
      <c r="O51" s="6"/>
    </row>
    <row r="52" spans="1:15" ht="12.75">
      <c r="A52" s="4" t="s">
        <v>859</v>
      </c>
      <c r="B52" s="5"/>
      <c r="C52" s="5"/>
      <c r="D52" s="5"/>
      <c r="E52" s="5"/>
      <c r="F52" s="5"/>
      <c r="G52" s="5"/>
      <c r="H52" s="5"/>
      <c r="I52" s="5"/>
      <c r="J52" s="5"/>
      <c r="K52" s="5"/>
      <c r="L52" s="5"/>
      <c r="M52" s="5"/>
      <c r="N52" s="5"/>
      <c r="O52" s="6"/>
    </row>
    <row r="53" spans="1:15" ht="12.75">
      <c r="A53" s="4" t="s">
        <v>860</v>
      </c>
      <c r="B53" s="5"/>
      <c r="C53" s="5"/>
      <c r="D53" s="5"/>
      <c r="E53" s="5"/>
      <c r="F53" s="5"/>
      <c r="G53" s="5"/>
      <c r="H53" s="5"/>
      <c r="I53" s="5"/>
      <c r="J53" s="5"/>
      <c r="K53" s="5"/>
      <c r="L53" s="5"/>
      <c r="M53" s="5"/>
      <c r="N53" s="5"/>
      <c r="O53" s="6"/>
    </row>
    <row r="54" spans="1:15" ht="12.75">
      <c r="A54" s="4"/>
      <c r="B54" s="5"/>
      <c r="C54" s="5"/>
      <c r="D54" s="5"/>
      <c r="E54" s="5"/>
      <c r="F54" s="5"/>
      <c r="G54" s="5"/>
      <c r="H54" s="5"/>
      <c r="I54" s="5"/>
      <c r="J54" s="5"/>
      <c r="K54" s="5"/>
      <c r="L54" s="5"/>
      <c r="M54" s="5"/>
      <c r="N54" s="5"/>
      <c r="O54" s="6"/>
    </row>
    <row r="55" spans="1:15" s="96" customFormat="1" ht="12">
      <c r="A55" s="417"/>
      <c r="B55" s="418"/>
      <c r="C55" s="418"/>
      <c r="D55" s="418"/>
      <c r="E55" s="418"/>
      <c r="F55" s="418"/>
      <c r="G55" s="418"/>
      <c r="H55" s="418"/>
      <c r="I55" s="418"/>
      <c r="J55" s="418"/>
      <c r="K55" s="418"/>
      <c r="L55" s="418"/>
      <c r="M55" s="418"/>
      <c r="N55" s="264"/>
      <c r="O55" s="265"/>
    </row>
    <row r="56" spans="1:18" ht="12.75">
      <c r="A56" s="4"/>
      <c r="B56" s="5"/>
      <c r="C56" s="5"/>
      <c r="D56" s="5"/>
      <c r="E56" s="5"/>
      <c r="F56" s="5"/>
      <c r="G56" s="5"/>
      <c r="H56" s="5"/>
      <c r="I56" s="5"/>
      <c r="J56" s="5"/>
      <c r="K56" s="5"/>
      <c r="L56" s="5"/>
      <c r="M56" s="5"/>
      <c r="N56" s="5"/>
      <c r="O56" s="6"/>
      <c r="Q56" s="5"/>
      <c r="R56" s="5"/>
    </row>
    <row r="57" spans="1:18" ht="12.75">
      <c r="A57" s="4"/>
      <c r="B57" s="5"/>
      <c r="C57" s="5"/>
      <c r="D57" s="5"/>
      <c r="E57" s="5"/>
      <c r="F57" s="5"/>
      <c r="G57" s="5"/>
      <c r="H57" s="5"/>
      <c r="I57" s="5"/>
      <c r="J57" s="5"/>
      <c r="K57" s="5"/>
      <c r="L57" s="5"/>
      <c r="M57" s="5"/>
      <c r="N57" s="5"/>
      <c r="O57" s="97" t="s">
        <v>942</v>
      </c>
      <c r="Q57" s="5"/>
      <c r="R57" s="5"/>
    </row>
    <row r="58" spans="1:18" ht="12.75">
      <c r="A58" s="4"/>
      <c r="B58" s="5"/>
      <c r="C58" s="5"/>
      <c r="D58" s="5"/>
      <c r="E58" s="5"/>
      <c r="F58" s="5"/>
      <c r="G58" s="5"/>
      <c r="H58" s="5"/>
      <c r="I58" s="5"/>
      <c r="J58" s="5"/>
      <c r="K58" s="5"/>
      <c r="L58" s="5"/>
      <c r="M58" s="5"/>
      <c r="N58" s="5"/>
      <c r="O58" s="97"/>
      <c r="Q58" s="5"/>
      <c r="R58" s="5"/>
    </row>
    <row r="59" spans="1:18" s="243" customFormat="1" ht="12">
      <c r="A59" s="19"/>
      <c r="B59" s="12"/>
      <c r="C59" s="12"/>
      <c r="D59" s="12"/>
      <c r="E59" s="12"/>
      <c r="F59" s="244"/>
      <c r="G59" s="244"/>
      <c r="H59" s="245"/>
      <c r="I59" s="244"/>
      <c r="J59" s="244"/>
      <c r="K59" s="244"/>
      <c r="L59" s="241"/>
      <c r="M59" s="12"/>
      <c r="N59" s="12"/>
      <c r="O59" s="242"/>
      <c r="P59" s="12"/>
      <c r="Q59" s="12"/>
      <c r="R59" s="12"/>
    </row>
    <row r="60" spans="1:15" ht="12.75">
      <c r="A60" s="7"/>
      <c r="B60" s="8"/>
      <c r="C60" s="8"/>
      <c r="D60" s="8"/>
      <c r="E60" s="8"/>
      <c r="F60" s="8"/>
      <c r="G60" s="8"/>
      <c r="H60" s="8"/>
      <c r="I60" s="8"/>
      <c r="J60" s="8"/>
      <c r="K60" s="8"/>
      <c r="L60" s="8"/>
      <c r="M60" s="8"/>
      <c r="N60" s="8"/>
      <c r="O60" s="9"/>
    </row>
    <row r="61" spans="1:15" ht="12.75">
      <c r="A61" s="4" t="s">
        <v>350</v>
      </c>
      <c r="B61" s="5" t="s">
        <v>465</v>
      </c>
      <c r="C61" s="5"/>
      <c r="D61" s="5"/>
      <c r="E61" s="5"/>
      <c r="F61" s="5"/>
      <c r="G61" s="5"/>
      <c r="H61" s="5"/>
      <c r="I61" s="5"/>
      <c r="J61" s="5"/>
      <c r="K61" s="5"/>
      <c r="L61" s="5"/>
      <c r="M61" s="5"/>
      <c r="N61" s="5"/>
      <c r="O61" s="6"/>
    </row>
    <row r="62" spans="1:15" ht="12.75">
      <c r="A62" s="4"/>
      <c r="B62" s="5"/>
      <c r="C62" s="5"/>
      <c r="D62" s="5"/>
      <c r="E62" s="5"/>
      <c r="F62" s="5"/>
      <c r="G62" s="5"/>
      <c r="H62" s="5"/>
      <c r="I62" s="5"/>
      <c r="J62" s="5"/>
      <c r="K62" s="5"/>
      <c r="L62" s="5"/>
      <c r="M62" s="5"/>
      <c r="N62" s="5"/>
      <c r="O62" s="6"/>
    </row>
    <row r="63" spans="1:15" ht="12.75">
      <c r="A63" s="7" t="s">
        <v>349</v>
      </c>
      <c r="B63" s="198">
        <f>'Item 105, pg 27'!B47</f>
        <v>41348</v>
      </c>
      <c r="C63" s="8"/>
      <c r="D63" s="8"/>
      <c r="E63" s="8"/>
      <c r="F63" s="8"/>
      <c r="G63" s="8"/>
      <c r="H63" s="8" t="s">
        <v>747</v>
      </c>
      <c r="I63" s="8"/>
      <c r="J63" s="8"/>
      <c r="K63" s="8"/>
      <c r="L63" s="8" t="s">
        <v>341</v>
      </c>
      <c r="M63" s="131"/>
      <c r="N63" s="131">
        <f>'Item 105, pg 27'!J47</f>
        <v>41395</v>
      </c>
      <c r="O63" s="130" t="s">
        <v>747</v>
      </c>
    </row>
    <row r="64" spans="1:15" ht="12.75">
      <c r="A64" s="473" t="s">
        <v>319</v>
      </c>
      <c r="B64" s="474"/>
      <c r="C64" s="474"/>
      <c r="D64" s="474"/>
      <c r="E64" s="474"/>
      <c r="F64" s="474"/>
      <c r="G64" s="474"/>
      <c r="H64" s="474"/>
      <c r="I64" s="474"/>
      <c r="J64" s="474"/>
      <c r="K64" s="474"/>
      <c r="L64" s="474"/>
      <c r="M64" s="441"/>
      <c r="N64" s="441"/>
      <c r="O64" s="442"/>
    </row>
    <row r="65" spans="1:15" ht="12.75">
      <c r="A65" s="4"/>
      <c r="B65" s="5"/>
      <c r="C65" s="5"/>
      <c r="D65" s="5"/>
      <c r="E65" s="5"/>
      <c r="F65" s="5"/>
      <c r="G65" s="5"/>
      <c r="H65" s="5"/>
      <c r="I65" s="5"/>
      <c r="J65" s="5"/>
      <c r="K65" s="5"/>
      <c r="L65" s="5"/>
      <c r="M65" s="5"/>
      <c r="N65" s="5"/>
      <c r="O65" s="6"/>
    </row>
    <row r="66" spans="1:15" ht="12.75">
      <c r="A66" s="4" t="s">
        <v>861</v>
      </c>
      <c r="B66" s="5"/>
      <c r="C66" s="5"/>
      <c r="D66" s="5"/>
      <c r="E66" s="5"/>
      <c r="F66" s="5"/>
      <c r="G66" s="5"/>
      <c r="H66" s="5"/>
      <c r="I66" s="5"/>
      <c r="J66" s="5"/>
      <c r="K66" s="5"/>
      <c r="L66" s="5"/>
      <c r="M66" s="5"/>
      <c r="N66" s="5"/>
      <c r="O66" s="6"/>
    </row>
    <row r="67" spans="1:15" ht="12.75">
      <c r="A67" s="7"/>
      <c r="B67" s="8"/>
      <c r="C67" s="8"/>
      <c r="D67" s="8"/>
      <c r="E67" s="8"/>
      <c r="F67" s="8"/>
      <c r="G67" s="8"/>
      <c r="H67" s="8"/>
      <c r="I67" s="8"/>
      <c r="J67" s="8"/>
      <c r="K67" s="8"/>
      <c r="L67" s="8"/>
      <c r="M67" s="8"/>
      <c r="N67" s="8"/>
      <c r="O67" s="9"/>
    </row>
  </sheetData>
  <sheetProtection/>
  <mergeCells count="5">
    <mergeCell ref="A7:O7"/>
    <mergeCell ref="A8:O8"/>
    <mergeCell ref="A9:O9"/>
    <mergeCell ref="D13:O13"/>
    <mergeCell ref="A64:O64"/>
  </mergeCells>
  <printOptions/>
  <pageMargins left="0.75" right="0.75" top="1" bottom="1" header="0.5" footer="0.5"/>
  <pageSetup fitToHeight="1" fitToWidth="1" horizontalDpi="300" verticalDpi="300" orientation="portrait" scale="77" r:id="rId1"/>
</worksheet>
</file>

<file path=xl/worksheets/sheet3.xml><?xml version="1.0" encoding="utf-8"?>
<worksheet xmlns="http://schemas.openxmlformats.org/spreadsheetml/2006/main" xmlns:r="http://schemas.openxmlformats.org/officeDocument/2006/relationships">
  <sheetPr>
    <pageSetUpPr fitToPage="1"/>
  </sheetPr>
  <dimension ref="A1:J58"/>
  <sheetViews>
    <sheetView view="pageBreakPreview" zoomScale="60" zoomScalePageLayoutView="0" workbookViewId="0" topLeftCell="A1">
      <selection activeCell="C4" sqref="C4"/>
    </sheetView>
  </sheetViews>
  <sheetFormatPr defaultColWidth="9.140625" defaultRowHeight="12.75"/>
  <cols>
    <col min="1" max="1" width="10.421875" style="0" customWidth="1"/>
    <col min="2" max="2" width="18.00390625" style="0" bestFit="1" customWidth="1"/>
    <col min="10" max="10" width="18.00390625" style="0" bestFit="1" customWidth="1"/>
  </cols>
  <sheetData>
    <row r="1" spans="1:10" ht="12.75">
      <c r="A1" s="1"/>
      <c r="B1" s="2"/>
      <c r="C1" s="2"/>
      <c r="D1" s="2"/>
      <c r="E1" s="2"/>
      <c r="F1" s="2"/>
      <c r="G1" s="2"/>
      <c r="H1" s="2"/>
      <c r="I1" s="2"/>
      <c r="J1" s="3"/>
    </row>
    <row r="2" spans="1:10" ht="12.75">
      <c r="A2" s="4" t="s">
        <v>344</v>
      </c>
      <c r="B2" s="218">
        <v>26</v>
      </c>
      <c r="C2" s="5"/>
      <c r="D2" s="5"/>
      <c r="E2" s="5"/>
      <c r="F2" s="5"/>
      <c r="G2" s="149">
        <v>0</v>
      </c>
      <c r="H2" s="446" t="s">
        <v>471</v>
      </c>
      <c r="I2" s="446"/>
      <c r="J2" s="46">
        <v>2</v>
      </c>
    </row>
    <row r="3" spans="1:10" ht="12.75">
      <c r="A3" s="4"/>
      <c r="B3" s="5"/>
      <c r="C3" s="5"/>
      <c r="D3" s="5"/>
      <c r="E3" s="5"/>
      <c r="F3" s="5"/>
      <c r="G3" s="5"/>
      <c r="H3" s="5"/>
      <c r="I3" s="5"/>
      <c r="J3" s="6"/>
    </row>
    <row r="4" spans="1:10" ht="12.75">
      <c r="A4" s="4" t="s">
        <v>346</v>
      </c>
      <c r="B4" s="5"/>
      <c r="C4" s="408" t="s">
        <v>952</v>
      </c>
      <c r="D4" s="5"/>
      <c r="E4" s="5"/>
      <c r="F4" s="5"/>
      <c r="G4" s="5"/>
      <c r="H4" s="5"/>
      <c r="I4" s="5"/>
      <c r="J4" s="6"/>
    </row>
    <row r="5" spans="1:10" ht="12.75">
      <c r="A5" s="7" t="s">
        <v>347</v>
      </c>
      <c r="B5" s="8"/>
      <c r="C5" s="8" t="str">
        <f>'Title Page'!$E$15</f>
        <v> </v>
      </c>
      <c r="D5" s="8"/>
      <c r="E5" s="8"/>
      <c r="F5" s="8"/>
      <c r="G5" s="8"/>
      <c r="H5" s="8"/>
      <c r="I5" s="8"/>
      <c r="J5" s="9"/>
    </row>
    <row r="6" spans="1:10" ht="12.75">
      <c r="A6" s="4"/>
      <c r="B6" s="5"/>
      <c r="C6" s="5"/>
      <c r="D6" s="5"/>
      <c r="E6" s="5"/>
      <c r="F6" s="5"/>
      <c r="G6" s="5"/>
      <c r="H6" s="5"/>
      <c r="I6" s="5"/>
      <c r="J6" s="6"/>
    </row>
    <row r="7" spans="1:10" ht="12.75">
      <c r="A7" s="476" t="s">
        <v>361</v>
      </c>
      <c r="B7" s="446"/>
      <c r="C7" s="446"/>
      <c r="D7" s="446"/>
      <c r="E7" s="446"/>
      <c r="F7" s="446"/>
      <c r="G7" s="446"/>
      <c r="H7" s="446"/>
      <c r="I7" s="446"/>
      <c r="J7" s="447"/>
    </row>
    <row r="8" spans="1:10" ht="12.75">
      <c r="A8" s="4"/>
      <c r="B8" s="5"/>
      <c r="C8" s="5"/>
      <c r="D8" s="5"/>
      <c r="E8" s="5"/>
      <c r="F8" s="5"/>
      <c r="G8" s="5"/>
      <c r="H8" s="5"/>
      <c r="I8" s="5"/>
      <c r="J8" s="6"/>
    </row>
    <row r="9" spans="1:10" ht="12.75">
      <c r="A9" s="4" t="s">
        <v>362</v>
      </c>
      <c r="B9" s="39" t="s">
        <v>363</v>
      </c>
      <c r="C9" s="5"/>
      <c r="D9" s="5"/>
      <c r="E9" s="5"/>
      <c r="F9" s="5"/>
      <c r="G9" s="5"/>
      <c r="H9" s="5"/>
      <c r="I9" s="5"/>
      <c r="J9" s="6"/>
    </row>
    <row r="10" spans="1:10" ht="12.75">
      <c r="A10" s="4" t="s">
        <v>364</v>
      </c>
      <c r="B10" s="39" t="s">
        <v>365</v>
      </c>
      <c r="C10" s="5"/>
      <c r="D10" s="5"/>
      <c r="E10" s="5"/>
      <c r="F10" s="5"/>
      <c r="G10" s="5"/>
      <c r="H10" s="5"/>
      <c r="I10" s="5"/>
      <c r="J10" s="6"/>
    </row>
    <row r="11" spans="1:10" ht="12.75">
      <c r="A11" s="4" t="s">
        <v>366</v>
      </c>
      <c r="B11" s="40" t="s">
        <v>373</v>
      </c>
      <c r="C11" s="5"/>
      <c r="D11" s="5"/>
      <c r="E11" s="5"/>
      <c r="F11" s="5"/>
      <c r="G11" s="5"/>
      <c r="H11" s="5"/>
      <c r="I11" s="5"/>
      <c r="J11" s="6"/>
    </row>
    <row r="12" spans="1:10" ht="12.75">
      <c r="A12" s="4" t="s">
        <v>367</v>
      </c>
      <c r="B12" s="40" t="s">
        <v>374</v>
      </c>
      <c r="C12" s="5"/>
      <c r="D12" s="5"/>
      <c r="E12" s="5"/>
      <c r="F12" s="5"/>
      <c r="G12" s="5"/>
      <c r="H12" s="5"/>
      <c r="I12" s="5"/>
      <c r="J12" s="6"/>
    </row>
    <row r="13" spans="1:10" ht="12.75">
      <c r="A13" s="4" t="s">
        <v>368</v>
      </c>
      <c r="B13" s="40" t="s">
        <v>375</v>
      </c>
      <c r="C13" s="13"/>
      <c r="D13" s="5"/>
      <c r="E13" s="36"/>
      <c r="F13" s="13"/>
      <c r="G13" s="5"/>
      <c r="H13" s="36"/>
      <c r="I13" s="13"/>
      <c r="J13" s="6"/>
    </row>
    <row r="14" spans="1:10" ht="12.75">
      <c r="A14" s="4" t="s">
        <v>369</v>
      </c>
      <c r="B14" s="40" t="s">
        <v>376</v>
      </c>
      <c r="C14" s="13"/>
      <c r="D14" s="5"/>
      <c r="E14" s="36"/>
      <c r="F14" s="13"/>
      <c r="G14" s="5"/>
      <c r="H14" s="36"/>
      <c r="I14" s="13"/>
      <c r="J14" s="6"/>
    </row>
    <row r="15" spans="1:10" ht="12.75">
      <c r="A15" s="4" t="s">
        <v>370</v>
      </c>
      <c r="B15" s="39" t="s">
        <v>377</v>
      </c>
      <c r="C15" s="5"/>
      <c r="D15" s="5"/>
      <c r="E15" s="5"/>
      <c r="F15" s="5"/>
      <c r="G15" s="5"/>
      <c r="H15" s="5"/>
      <c r="I15" s="5"/>
      <c r="J15" s="6"/>
    </row>
    <row r="16" spans="1:10" ht="12.75">
      <c r="A16" s="4" t="s">
        <v>371</v>
      </c>
      <c r="B16" s="39" t="s">
        <v>378</v>
      </c>
      <c r="C16" s="5"/>
      <c r="D16" s="5"/>
      <c r="E16" s="5"/>
      <c r="F16" s="5"/>
      <c r="G16" s="5"/>
      <c r="H16" s="5"/>
      <c r="I16" s="5"/>
      <c r="J16" s="6"/>
    </row>
    <row r="17" spans="1:10" ht="12.75">
      <c r="A17" s="4" t="s">
        <v>372</v>
      </c>
      <c r="B17" s="39" t="s">
        <v>379</v>
      </c>
      <c r="C17" s="5"/>
      <c r="D17" s="5"/>
      <c r="E17" s="5"/>
      <c r="F17" s="5"/>
      <c r="G17" s="5"/>
      <c r="H17" s="5"/>
      <c r="I17" s="5"/>
      <c r="J17" s="6"/>
    </row>
    <row r="18" spans="1:10" ht="12.75">
      <c r="A18" s="10" t="s">
        <v>381</v>
      </c>
      <c r="B18" s="39" t="s">
        <v>380</v>
      </c>
      <c r="C18" s="5"/>
      <c r="D18" s="5"/>
      <c r="E18" s="5"/>
      <c r="F18" s="5"/>
      <c r="G18" s="5"/>
      <c r="H18" s="5"/>
      <c r="I18" s="5"/>
      <c r="J18" s="6"/>
    </row>
    <row r="19" spans="1:10" ht="12.75">
      <c r="A19" s="10" t="s">
        <v>382</v>
      </c>
      <c r="B19" s="39" t="s">
        <v>383</v>
      </c>
      <c r="C19" s="5"/>
      <c r="D19" s="5"/>
      <c r="E19" s="5"/>
      <c r="F19" s="5"/>
      <c r="G19" s="5"/>
      <c r="H19" s="5"/>
      <c r="I19" s="5"/>
      <c r="J19" s="6"/>
    </row>
    <row r="20" spans="1:10" ht="12.75">
      <c r="A20" s="4" t="s">
        <v>384</v>
      </c>
      <c r="B20" s="39" t="s">
        <v>385</v>
      </c>
      <c r="C20" s="5"/>
      <c r="D20" s="5"/>
      <c r="E20" s="5"/>
      <c r="F20" s="5"/>
      <c r="G20" s="5"/>
      <c r="H20" s="5"/>
      <c r="I20" s="5"/>
      <c r="J20" s="6"/>
    </row>
    <row r="21" spans="1:10" ht="12.75">
      <c r="A21" s="4" t="s">
        <v>386</v>
      </c>
      <c r="B21" s="39" t="s">
        <v>387</v>
      </c>
      <c r="C21" s="5"/>
      <c r="D21" s="5"/>
      <c r="E21" s="5"/>
      <c r="F21" s="5"/>
      <c r="G21" s="5"/>
      <c r="H21" s="5"/>
      <c r="I21" s="5"/>
      <c r="J21" s="6"/>
    </row>
    <row r="22" spans="1:10" ht="12.75">
      <c r="A22" s="4" t="s">
        <v>388</v>
      </c>
      <c r="B22" s="39" t="s">
        <v>389</v>
      </c>
      <c r="C22" s="5"/>
      <c r="D22" s="5"/>
      <c r="E22" s="5"/>
      <c r="F22" s="5"/>
      <c r="G22" s="5"/>
      <c r="H22" s="5"/>
      <c r="I22" s="5"/>
      <c r="J22" s="6"/>
    </row>
    <row r="23" spans="1:10" ht="12.75">
      <c r="A23" s="4" t="s">
        <v>390</v>
      </c>
      <c r="B23" s="39" t="s">
        <v>391</v>
      </c>
      <c r="C23" s="5"/>
      <c r="D23" s="5"/>
      <c r="E23" s="5"/>
      <c r="F23" s="5"/>
      <c r="G23" s="5"/>
      <c r="H23" s="5"/>
      <c r="I23" s="5"/>
      <c r="J23" s="6"/>
    </row>
    <row r="24" spans="1:10" ht="12.75">
      <c r="A24" s="10" t="s">
        <v>393</v>
      </c>
      <c r="B24" s="40" t="s">
        <v>412</v>
      </c>
      <c r="C24" s="5"/>
      <c r="D24" s="5"/>
      <c r="E24" s="5"/>
      <c r="F24" s="5"/>
      <c r="G24" s="5"/>
      <c r="H24" s="5"/>
      <c r="I24" s="5"/>
      <c r="J24" s="6"/>
    </row>
    <row r="25" spans="1:10" ht="12.75">
      <c r="A25" s="4" t="s">
        <v>392</v>
      </c>
      <c r="B25" s="40" t="s">
        <v>413</v>
      </c>
      <c r="C25" s="5"/>
      <c r="D25" s="5"/>
      <c r="E25" s="5"/>
      <c r="F25" s="5"/>
      <c r="G25" s="5"/>
      <c r="H25" s="5"/>
      <c r="I25" s="5"/>
      <c r="J25" s="6"/>
    </row>
    <row r="26" spans="1:10" ht="12.75">
      <c r="A26" s="4" t="s">
        <v>394</v>
      </c>
      <c r="B26" s="40" t="s">
        <v>414</v>
      </c>
      <c r="C26" s="5"/>
      <c r="D26" s="5"/>
      <c r="E26" s="5"/>
      <c r="F26" s="5"/>
      <c r="G26" s="5"/>
      <c r="H26" s="5"/>
      <c r="I26" s="5"/>
      <c r="J26" s="6"/>
    </row>
    <row r="27" spans="1:10" ht="12.75">
      <c r="A27" s="4" t="s">
        <v>395</v>
      </c>
      <c r="B27" s="40" t="s">
        <v>415</v>
      </c>
      <c r="C27" s="5"/>
      <c r="D27" s="5"/>
      <c r="E27" s="5"/>
      <c r="F27" s="5"/>
      <c r="G27" s="5"/>
      <c r="H27" s="5"/>
      <c r="I27" s="5"/>
      <c r="J27" s="6"/>
    </row>
    <row r="28" spans="1:10" ht="12.75">
      <c r="A28" s="4" t="s">
        <v>396</v>
      </c>
      <c r="B28" s="40" t="s">
        <v>416</v>
      </c>
      <c r="C28" s="5"/>
      <c r="D28" s="5"/>
      <c r="E28" s="5"/>
      <c r="F28" s="5"/>
      <c r="G28" s="5"/>
      <c r="H28" s="5"/>
      <c r="I28" s="5"/>
      <c r="J28" s="6"/>
    </row>
    <row r="29" spans="1:10" ht="12.75">
      <c r="A29" s="4" t="s">
        <v>397</v>
      </c>
      <c r="B29" s="43" t="s">
        <v>277</v>
      </c>
      <c r="C29" s="5"/>
      <c r="D29" s="5"/>
      <c r="E29" s="5"/>
      <c r="F29" s="5"/>
      <c r="G29" s="5"/>
      <c r="H29" s="5"/>
      <c r="I29" s="5"/>
      <c r="J29" s="6"/>
    </row>
    <row r="30" spans="1:10" ht="12.75">
      <c r="A30" s="4" t="s">
        <v>398</v>
      </c>
      <c r="B30" s="40" t="s">
        <v>417</v>
      </c>
      <c r="C30" s="5"/>
      <c r="D30" s="5"/>
      <c r="E30" s="5"/>
      <c r="F30" s="5"/>
      <c r="G30" s="5"/>
      <c r="H30" s="5"/>
      <c r="I30" s="5"/>
      <c r="J30" s="6"/>
    </row>
    <row r="31" spans="1:10" ht="12.75">
      <c r="A31" s="4" t="s">
        <v>399</v>
      </c>
      <c r="B31" s="40" t="s">
        <v>418</v>
      </c>
      <c r="C31" s="5"/>
      <c r="D31" s="5"/>
      <c r="E31" s="5"/>
      <c r="F31" s="5"/>
      <c r="G31" s="5"/>
      <c r="H31" s="5"/>
      <c r="I31" s="5"/>
      <c r="J31" s="6"/>
    </row>
    <row r="32" spans="1:10" ht="12.75">
      <c r="A32" s="4" t="s">
        <v>400</v>
      </c>
      <c r="B32" s="43" t="s">
        <v>278</v>
      </c>
      <c r="C32" s="5"/>
      <c r="D32" s="5"/>
      <c r="E32" s="5"/>
      <c r="F32" s="5"/>
      <c r="G32" s="5"/>
      <c r="H32" s="5"/>
      <c r="I32" s="5"/>
      <c r="J32" s="6"/>
    </row>
    <row r="33" spans="1:10" ht="12.75">
      <c r="A33" s="10" t="s">
        <v>456</v>
      </c>
      <c r="B33" s="40" t="s">
        <v>419</v>
      </c>
      <c r="C33" s="5"/>
      <c r="D33" s="5"/>
      <c r="E33" s="5"/>
      <c r="F33" s="5"/>
      <c r="G33" s="5"/>
      <c r="H33" s="5"/>
      <c r="I33" s="5"/>
      <c r="J33" s="6"/>
    </row>
    <row r="34" spans="1:10" ht="12.75">
      <c r="A34" s="4" t="s">
        <v>401</v>
      </c>
      <c r="B34" s="40" t="s">
        <v>420</v>
      </c>
      <c r="C34" s="5"/>
      <c r="D34" s="5"/>
      <c r="E34" s="5"/>
      <c r="F34" s="5"/>
      <c r="G34" s="5"/>
      <c r="H34" s="5"/>
      <c r="I34" s="5"/>
      <c r="J34" s="6"/>
    </row>
    <row r="35" spans="1:10" ht="12.75">
      <c r="A35" s="4" t="s">
        <v>402</v>
      </c>
      <c r="B35" s="40" t="s">
        <v>421</v>
      </c>
      <c r="C35" s="5"/>
      <c r="D35" s="5"/>
      <c r="E35" s="5"/>
      <c r="F35" s="5"/>
      <c r="G35" s="5"/>
      <c r="H35" s="5"/>
      <c r="I35" s="5"/>
      <c r="J35" s="6"/>
    </row>
    <row r="36" spans="1:10" ht="12.75">
      <c r="A36" s="4" t="s">
        <v>403</v>
      </c>
      <c r="B36" s="40" t="s">
        <v>422</v>
      </c>
      <c r="C36" s="5"/>
      <c r="D36" s="5"/>
      <c r="E36" s="5"/>
      <c r="F36" s="5"/>
      <c r="G36" s="5"/>
      <c r="H36" s="5"/>
      <c r="I36" s="5"/>
      <c r="J36" s="6"/>
    </row>
    <row r="37" spans="1:10" ht="12.75">
      <c r="A37" s="4" t="s">
        <v>404</v>
      </c>
      <c r="B37" s="40" t="s">
        <v>448</v>
      </c>
      <c r="C37" s="5"/>
      <c r="D37" s="5"/>
      <c r="E37" s="5"/>
      <c r="F37" s="5"/>
      <c r="G37" s="5"/>
      <c r="H37" s="5"/>
      <c r="I37" s="5"/>
      <c r="J37" s="6"/>
    </row>
    <row r="38" spans="1:10" ht="12.75">
      <c r="A38" s="10" t="s">
        <v>457</v>
      </c>
      <c r="B38" s="41" t="s">
        <v>449</v>
      </c>
      <c r="C38" s="5"/>
      <c r="D38" s="5"/>
      <c r="E38" s="5"/>
      <c r="F38" s="5"/>
      <c r="G38" s="5"/>
      <c r="H38" s="5"/>
      <c r="I38" s="5"/>
      <c r="J38" s="6"/>
    </row>
    <row r="39" spans="1:10" ht="12.75">
      <c r="A39" s="4" t="s">
        <v>406</v>
      </c>
      <c r="B39" s="41" t="s">
        <v>450</v>
      </c>
      <c r="C39" s="5"/>
      <c r="D39" s="5"/>
      <c r="E39" s="5"/>
      <c r="F39" s="5"/>
      <c r="G39" s="5"/>
      <c r="H39" s="5"/>
      <c r="I39" s="5"/>
      <c r="J39" s="6"/>
    </row>
    <row r="40" spans="1:10" ht="12.75">
      <c r="A40" s="10" t="s">
        <v>407</v>
      </c>
      <c r="B40" s="41" t="s">
        <v>451</v>
      </c>
      <c r="C40" s="5"/>
      <c r="D40" s="5"/>
      <c r="E40" s="5"/>
      <c r="F40" s="5"/>
      <c r="G40" s="5"/>
      <c r="H40" s="5"/>
      <c r="I40" s="5"/>
      <c r="J40" s="6"/>
    </row>
    <row r="41" spans="1:10" ht="12.75">
      <c r="A41" s="4" t="s">
        <v>408</v>
      </c>
      <c r="B41" s="40" t="s">
        <v>452</v>
      </c>
      <c r="C41" s="5"/>
      <c r="D41" s="5"/>
      <c r="E41" s="5"/>
      <c r="F41" s="5"/>
      <c r="G41" s="5"/>
      <c r="H41" s="5"/>
      <c r="I41" s="5"/>
      <c r="J41" s="6"/>
    </row>
    <row r="42" spans="1:10" ht="12.75">
      <c r="A42" s="4" t="s">
        <v>409</v>
      </c>
      <c r="B42" s="43" t="s">
        <v>453</v>
      </c>
      <c r="C42" s="5"/>
      <c r="D42" s="5"/>
      <c r="E42" s="5"/>
      <c r="F42" s="5"/>
      <c r="G42" s="5"/>
      <c r="H42" s="5"/>
      <c r="I42" s="5"/>
      <c r="J42" s="6"/>
    </row>
    <row r="43" spans="1:10" ht="12.75">
      <c r="A43" s="4" t="s">
        <v>410</v>
      </c>
      <c r="B43" s="43" t="s">
        <v>275</v>
      </c>
      <c r="C43" s="42"/>
      <c r="D43" s="37"/>
      <c r="E43" s="37"/>
      <c r="F43" s="37"/>
      <c r="G43" s="37"/>
      <c r="H43" s="5"/>
      <c r="I43" s="5"/>
      <c r="J43" s="6"/>
    </row>
    <row r="44" spans="1:10" ht="12.75">
      <c r="A44" s="4" t="s">
        <v>276</v>
      </c>
      <c r="B44" s="43" t="s">
        <v>454</v>
      </c>
      <c r="C44" s="5"/>
      <c r="D44" s="5"/>
      <c r="E44" s="5"/>
      <c r="F44" s="5"/>
      <c r="G44" s="5"/>
      <c r="H44" s="5"/>
      <c r="I44" s="5"/>
      <c r="J44" s="6"/>
    </row>
    <row r="45" spans="1:10" ht="12.75">
      <c r="A45" s="4" t="s">
        <v>411</v>
      </c>
      <c r="B45" s="40" t="s">
        <v>455</v>
      </c>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350</v>
      </c>
      <c r="B52" s="5" t="s">
        <v>465</v>
      </c>
      <c r="C52" s="5"/>
      <c r="D52" s="5"/>
      <c r="E52" s="5"/>
      <c r="F52" s="5"/>
      <c r="G52" s="5"/>
      <c r="H52" s="5"/>
      <c r="I52" s="5"/>
      <c r="J52" s="6"/>
    </row>
    <row r="53" spans="1:10" ht="12.75">
      <c r="A53" s="4"/>
      <c r="B53" s="5"/>
      <c r="C53" s="5"/>
      <c r="D53" s="5"/>
      <c r="E53" s="5"/>
      <c r="F53" s="5"/>
      <c r="G53" s="5"/>
      <c r="H53" s="5"/>
      <c r="I53" s="5"/>
      <c r="J53" s="6"/>
    </row>
    <row r="54" spans="1:10" ht="12.75">
      <c r="A54" s="7" t="s">
        <v>349</v>
      </c>
      <c r="B54" s="198">
        <f>'Check Sheet '!B55</f>
        <v>41348</v>
      </c>
      <c r="C54" s="8"/>
      <c r="D54" s="8"/>
      <c r="E54" s="8"/>
      <c r="F54" s="8"/>
      <c r="G54" s="8"/>
      <c r="H54" s="8" t="s">
        <v>550</v>
      </c>
      <c r="I54" s="8"/>
      <c r="J54" s="197">
        <f>'Check Sheet '!J55</f>
        <v>41395</v>
      </c>
    </row>
    <row r="55" spans="1:10" ht="12.75">
      <c r="A55" s="473" t="s">
        <v>319</v>
      </c>
      <c r="B55" s="474"/>
      <c r="C55" s="474"/>
      <c r="D55" s="474"/>
      <c r="E55" s="474"/>
      <c r="F55" s="474"/>
      <c r="G55" s="474"/>
      <c r="H55" s="474"/>
      <c r="I55" s="474"/>
      <c r="J55" s="475"/>
    </row>
    <row r="56" spans="1:10" ht="12.75">
      <c r="A56" s="4"/>
      <c r="B56" s="5"/>
      <c r="C56" s="5"/>
      <c r="D56" s="5"/>
      <c r="E56" s="5"/>
      <c r="F56" s="5"/>
      <c r="G56" s="5"/>
      <c r="H56" s="5"/>
      <c r="I56" s="5"/>
      <c r="J56" s="6"/>
    </row>
    <row r="57" spans="1:10" ht="12.75">
      <c r="A57" s="4" t="s">
        <v>348</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86" r:id="rId1"/>
</worksheet>
</file>

<file path=xl/worksheets/sheet30.xml><?xml version="1.0" encoding="utf-8"?>
<worksheet xmlns="http://schemas.openxmlformats.org/spreadsheetml/2006/main" xmlns:r="http://schemas.openxmlformats.org/officeDocument/2006/relationships">
  <sheetPr>
    <pageSetUpPr fitToPage="1"/>
  </sheetPr>
  <dimension ref="A1:J58"/>
  <sheetViews>
    <sheetView view="pageBreakPreview" zoomScale="60" zoomScalePageLayoutView="0" workbookViewId="0" topLeftCell="A1">
      <selection activeCell="C4" sqref="C4"/>
    </sheetView>
  </sheetViews>
  <sheetFormatPr defaultColWidth="9.140625" defaultRowHeight="12.75"/>
  <cols>
    <col min="1" max="1" width="10.00390625" style="0" customWidth="1"/>
    <col min="2" max="2" width="18.28125" style="0" customWidth="1"/>
    <col min="10" max="10" width="17.8515625" style="0" customWidth="1"/>
  </cols>
  <sheetData>
    <row r="1" spans="1:10" ht="12.75">
      <c r="A1" s="1"/>
      <c r="B1" s="2"/>
      <c r="C1" s="2"/>
      <c r="D1" s="2"/>
      <c r="E1" s="2"/>
      <c r="F1" s="2"/>
      <c r="G1" s="2"/>
      <c r="H1" s="2"/>
      <c r="I1" s="2"/>
      <c r="J1" s="3"/>
    </row>
    <row r="2" spans="1:10" ht="12.75">
      <c r="A2" s="4" t="s">
        <v>344</v>
      </c>
      <c r="B2" s="218">
        <v>26</v>
      </c>
      <c r="C2" s="5"/>
      <c r="D2" s="5"/>
      <c r="E2" s="5"/>
      <c r="F2" s="5"/>
      <c r="G2" s="83">
        <v>0</v>
      </c>
      <c r="H2" s="446" t="s">
        <v>345</v>
      </c>
      <c r="I2" s="446"/>
      <c r="J2" s="46">
        <v>29</v>
      </c>
    </row>
    <row r="3" spans="1:10" ht="12.75">
      <c r="A3" s="4"/>
      <c r="B3" s="5"/>
      <c r="C3" s="5"/>
      <c r="D3" s="5"/>
      <c r="E3" s="5"/>
      <c r="F3" s="5"/>
      <c r="G3" s="5"/>
      <c r="H3" s="5"/>
      <c r="I3" s="5"/>
      <c r="J3" s="6"/>
    </row>
    <row r="4" spans="1:10" ht="12.75">
      <c r="A4" s="4" t="s">
        <v>346</v>
      </c>
      <c r="B4" s="5"/>
      <c r="C4" s="408" t="s">
        <v>952</v>
      </c>
      <c r="D4" s="5"/>
      <c r="E4" s="5"/>
      <c r="F4" s="5"/>
      <c r="G4" s="5"/>
      <c r="H4" s="5"/>
      <c r="I4" s="5"/>
      <c r="J4" s="6"/>
    </row>
    <row r="5" spans="1:10" ht="12.75">
      <c r="A5" s="7" t="s">
        <v>347</v>
      </c>
      <c r="B5" s="8"/>
      <c r="C5" s="8"/>
      <c r="D5" s="8" t="str">
        <f>+'Title Page'!E15</f>
        <v> </v>
      </c>
      <c r="E5" s="8"/>
      <c r="F5" s="8"/>
      <c r="G5" s="8"/>
      <c r="H5" s="8"/>
      <c r="I5" s="8"/>
      <c r="J5" s="9"/>
    </row>
    <row r="6" spans="1:10" ht="12.75">
      <c r="A6" s="4"/>
      <c r="B6" s="5"/>
      <c r="C6" s="5"/>
      <c r="D6" s="5"/>
      <c r="E6" s="5"/>
      <c r="F6" s="5"/>
      <c r="G6" s="5"/>
      <c r="H6" s="5"/>
      <c r="I6" s="5"/>
      <c r="J6" s="6"/>
    </row>
    <row r="7" spans="1:10" ht="12.75">
      <c r="A7" s="517" t="s">
        <v>109</v>
      </c>
      <c r="B7" s="477"/>
      <c r="C7" s="477"/>
      <c r="D7" s="477"/>
      <c r="E7" s="477"/>
      <c r="F7" s="477"/>
      <c r="G7" s="477"/>
      <c r="H7" s="477"/>
      <c r="I7" s="477"/>
      <c r="J7" s="498"/>
    </row>
    <row r="8" spans="1:10" ht="12.75">
      <c r="A8" s="4"/>
      <c r="B8" s="5"/>
      <c r="C8" s="5"/>
      <c r="D8" s="5"/>
      <c r="E8" s="5"/>
      <c r="F8" s="5"/>
      <c r="G8" s="5"/>
      <c r="H8" s="5"/>
      <c r="I8" s="5"/>
      <c r="J8" s="6"/>
    </row>
    <row r="9" spans="1:10" ht="12.75">
      <c r="A9" s="58" t="s">
        <v>785</v>
      </c>
      <c r="B9" s="5"/>
      <c r="C9" s="5" t="s">
        <v>786</v>
      </c>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58" t="s">
        <v>787</v>
      </c>
      <c r="B13" s="36"/>
      <c r="C13" s="5" t="s">
        <v>786</v>
      </c>
      <c r="D13" s="5"/>
      <c r="E13" s="36"/>
      <c r="F13" s="13"/>
      <c r="G13" s="5"/>
      <c r="H13" s="36"/>
      <c r="I13" s="13"/>
      <c r="J13" s="6"/>
    </row>
    <row r="14" spans="1:10" ht="12.75">
      <c r="A14" s="50" t="s">
        <v>747</v>
      </c>
      <c r="B14" s="36"/>
      <c r="C14" s="13"/>
      <c r="D14" s="5"/>
      <c r="E14" s="36"/>
      <c r="F14" s="13"/>
      <c r="G14" s="5"/>
      <c r="H14" s="36"/>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38"/>
      <c r="B18" s="37"/>
      <c r="C18" s="37"/>
      <c r="D18" s="37"/>
      <c r="E18" s="37"/>
      <c r="F18" s="37"/>
      <c r="G18" s="37"/>
      <c r="H18" s="37"/>
      <c r="I18" s="37"/>
      <c r="J18" s="47"/>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10" t="s">
        <v>84</v>
      </c>
      <c r="B29" s="5"/>
      <c r="C29" s="5"/>
      <c r="D29" s="5"/>
      <c r="E29" s="5"/>
      <c r="F29" s="5"/>
      <c r="G29" s="5"/>
      <c r="H29" s="5"/>
      <c r="I29" s="5"/>
      <c r="J29" s="6"/>
    </row>
    <row r="30" spans="1:10" ht="12.75">
      <c r="A30" s="4"/>
      <c r="B30" s="5"/>
      <c r="C30" s="5"/>
      <c r="D30" s="5"/>
      <c r="E30" s="5"/>
      <c r="F30" s="5"/>
      <c r="G30" s="5"/>
      <c r="H30" s="5"/>
      <c r="I30" s="5"/>
      <c r="J30" s="6"/>
    </row>
    <row r="31" spans="1:10" ht="12.75">
      <c r="A31" s="38"/>
      <c r="B31" s="37"/>
      <c r="C31" s="37"/>
      <c r="D31" s="37"/>
      <c r="E31" s="37"/>
      <c r="F31" s="37"/>
      <c r="G31" s="37"/>
      <c r="H31" s="37"/>
      <c r="I31" s="37"/>
      <c r="J31" s="47"/>
    </row>
    <row r="32" spans="1:10" ht="12.75">
      <c r="A32" s="4"/>
      <c r="B32" s="5"/>
      <c r="C32" s="5"/>
      <c r="D32" s="5"/>
      <c r="E32" s="5"/>
      <c r="F32" s="5"/>
      <c r="G32" s="5"/>
      <c r="H32" s="5"/>
      <c r="I32" s="5"/>
      <c r="J32" s="6"/>
    </row>
    <row r="33" spans="1:10" ht="12.75">
      <c r="A33" s="5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37"/>
      <c r="E43" s="37"/>
      <c r="F43" s="37"/>
      <c r="G43" s="3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350</v>
      </c>
      <c r="B52" s="5" t="s">
        <v>465</v>
      </c>
      <c r="C52" s="5"/>
      <c r="D52" s="5"/>
      <c r="E52" s="5"/>
      <c r="F52" s="5"/>
      <c r="G52" s="5"/>
      <c r="H52" s="5"/>
      <c r="I52" s="5"/>
      <c r="J52" s="6"/>
    </row>
    <row r="53" spans="1:10" ht="12.75">
      <c r="A53" s="4"/>
      <c r="B53" s="5"/>
      <c r="C53" s="5"/>
      <c r="D53" s="5"/>
      <c r="E53" s="5"/>
      <c r="F53" s="5"/>
      <c r="G53" s="5"/>
      <c r="H53" s="5"/>
      <c r="I53" s="5"/>
      <c r="J53" s="6"/>
    </row>
    <row r="54" spans="1:10" ht="12.75">
      <c r="A54" s="7" t="s">
        <v>349</v>
      </c>
      <c r="B54" s="198">
        <f>'Item 105, pg 28'!B63</f>
        <v>41348</v>
      </c>
      <c r="C54" s="8"/>
      <c r="D54" s="8"/>
      <c r="E54" s="8"/>
      <c r="F54" s="8"/>
      <c r="G54" s="8"/>
      <c r="H54" s="8" t="s">
        <v>341</v>
      </c>
      <c r="I54" s="8"/>
      <c r="J54" s="197">
        <f>'Item 105, pg 28'!N63</f>
        <v>41395</v>
      </c>
    </row>
    <row r="55" spans="1:10" ht="12.75">
      <c r="A55" s="473" t="s">
        <v>319</v>
      </c>
      <c r="B55" s="474"/>
      <c r="C55" s="474"/>
      <c r="D55" s="474"/>
      <c r="E55" s="474"/>
      <c r="F55" s="474"/>
      <c r="G55" s="474"/>
      <c r="H55" s="474"/>
      <c r="I55" s="474"/>
      <c r="J55" s="475"/>
    </row>
    <row r="56" spans="1:10" ht="12.75">
      <c r="A56" s="4"/>
      <c r="B56" s="5"/>
      <c r="C56" s="5"/>
      <c r="D56" s="5"/>
      <c r="E56" s="5"/>
      <c r="F56" s="5"/>
      <c r="G56" s="5"/>
      <c r="H56" s="5"/>
      <c r="I56" s="5"/>
      <c r="J56" s="6"/>
    </row>
    <row r="57" spans="1:10" ht="12.75">
      <c r="A57" s="4" t="s">
        <v>348</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86" r:id="rId1"/>
</worksheet>
</file>

<file path=xl/worksheets/sheet31.xml><?xml version="1.0" encoding="utf-8"?>
<worksheet xmlns="http://schemas.openxmlformats.org/spreadsheetml/2006/main" xmlns:r="http://schemas.openxmlformats.org/officeDocument/2006/relationships">
  <sheetPr>
    <pageSetUpPr fitToPage="1"/>
  </sheetPr>
  <dimension ref="A1:J59"/>
  <sheetViews>
    <sheetView view="pageBreakPreview" zoomScale="60" zoomScalePageLayoutView="0" workbookViewId="0" topLeftCell="A1">
      <selection activeCell="S42" sqref="S42"/>
    </sheetView>
  </sheetViews>
  <sheetFormatPr defaultColWidth="9.140625" defaultRowHeight="12.75"/>
  <cols>
    <col min="1" max="1" width="10.57421875" style="0" customWidth="1"/>
    <col min="2" max="2" width="17.140625" style="0" customWidth="1"/>
    <col min="4" max="6" width="10.57421875" style="0" bestFit="1" customWidth="1"/>
    <col min="7" max="7" width="15.00390625" style="0" customWidth="1"/>
    <col min="8" max="8" width="15.8515625" style="0" bestFit="1" customWidth="1"/>
    <col min="9" max="9" width="15.28125" style="0" customWidth="1"/>
    <col min="10" max="10" width="4.140625" style="0" customWidth="1"/>
  </cols>
  <sheetData>
    <row r="1" spans="1:9" ht="12.75">
      <c r="A1" s="1"/>
      <c r="B1" s="2"/>
      <c r="C1" s="2"/>
      <c r="D1" s="2"/>
      <c r="E1" s="2"/>
      <c r="F1" s="2"/>
      <c r="G1" s="2"/>
      <c r="H1" s="2"/>
      <c r="I1" s="3"/>
    </row>
    <row r="2" spans="1:9" ht="12.75">
      <c r="A2" s="4" t="s">
        <v>344</v>
      </c>
      <c r="B2" s="218">
        <v>26</v>
      </c>
      <c r="C2" s="5"/>
      <c r="D2" s="5"/>
      <c r="E2" s="5"/>
      <c r="F2" s="5"/>
      <c r="G2" s="318">
        <v>0</v>
      </c>
      <c r="H2" s="72" t="s">
        <v>844</v>
      </c>
      <c r="I2" s="212">
        <v>30</v>
      </c>
    </row>
    <row r="3" spans="1:9" ht="12.75">
      <c r="A3" s="4"/>
      <c r="B3" s="5"/>
      <c r="C3" s="5"/>
      <c r="D3" s="5"/>
      <c r="E3" s="5"/>
      <c r="F3" s="5"/>
      <c r="G3" s="5"/>
      <c r="H3" s="5"/>
      <c r="I3" s="6"/>
    </row>
    <row r="4" spans="1:9" ht="12.75">
      <c r="A4" s="4" t="s">
        <v>346</v>
      </c>
      <c r="B4" s="5"/>
      <c r="C4" s="408" t="s">
        <v>952</v>
      </c>
      <c r="D4" s="5"/>
      <c r="E4" s="5"/>
      <c r="F4" s="5"/>
      <c r="G4" s="5"/>
      <c r="H4" s="5"/>
      <c r="I4" s="6"/>
    </row>
    <row r="5" spans="1:9" ht="12.75">
      <c r="A5" s="7" t="s">
        <v>347</v>
      </c>
      <c r="B5" s="8"/>
      <c r="C5" s="8"/>
      <c r="D5" s="8" t="str">
        <f>+'Title Page'!E15</f>
        <v> </v>
      </c>
      <c r="E5" s="8"/>
      <c r="F5" s="8"/>
      <c r="G5" s="8"/>
      <c r="H5" s="8"/>
      <c r="I5" s="9"/>
    </row>
    <row r="6" spans="1:9" ht="12.75">
      <c r="A6" s="4"/>
      <c r="B6" s="5"/>
      <c r="C6" s="5"/>
      <c r="D6" s="5"/>
      <c r="E6" s="5"/>
      <c r="F6" s="5"/>
      <c r="G6" s="5"/>
      <c r="H6" s="5"/>
      <c r="I6" s="6"/>
    </row>
    <row r="7" spans="1:9" ht="12.75">
      <c r="A7" s="517" t="s">
        <v>799</v>
      </c>
      <c r="B7" s="477"/>
      <c r="C7" s="477"/>
      <c r="D7" s="477"/>
      <c r="E7" s="477"/>
      <c r="F7" s="477"/>
      <c r="G7" s="477"/>
      <c r="H7" s="477"/>
      <c r="I7" s="498"/>
    </row>
    <row r="8" spans="1:9" ht="12.75">
      <c r="A8" s="544" t="s">
        <v>800</v>
      </c>
      <c r="B8" s="446"/>
      <c r="C8" s="446"/>
      <c r="D8" s="446"/>
      <c r="E8" s="446"/>
      <c r="F8" s="446"/>
      <c r="G8" s="446"/>
      <c r="H8" s="446"/>
      <c r="I8" s="447"/>
    </row>
    <row r="9" spans="1:9" ht="12.75">
      <c r="A9" s="506" t="s">
        <v>801</v>
      </c>
      <c r="B9" s="446"/>
      <c r="C9" s="446"/>
      <c r="D9" s="446"/>
      <c r="E9" s="446"/>
      <c r="F9" s="446"/>
      <c r="G9" s="446"/>
      <c r="H9" s="446"/>
      <c r="I9" s="447"/>
    </row>
    <row r="10" spans="1:9" ht="12.75">
      <c r="A10" s="4"/>
      <c r="B10" s="5"/>
      <c r="C10" s="5"/>
      <c r="D10" s="5"/>
      <c r="E10" s="5"/>
      <c r="F10" s="5"/>
      <c r="G10" s="5"/>
      <c r="H10" s="5"/>
      <c r="I10" s="6"/>
    </row>
    <row r="11" spans="1:9" ht="12.75">
      <c r="A11" s="4" t="s">
        <v>593</v>
      </c>
      <c r="B11" s="14"/>
      <c r="C11" s="5"/>
      <c r="D11" s="5"/>
      <c r="E11" s="5"/>
      <c r="F11" s="5"/>
      <c r="G11" s="5"/>
      <c r="H11" s="5"/>
      <c r="I11" s="6"/>
    </row>
    <row r="12" spans="1:9" ht="12.75">
      <c r="A12" s="4"/>
      <c r="B12" s="5"/>
      <c r="C12" s="5"/>
      <c r="D12" s="5"/>
      <c r="E12" s="5"/>
      <c r="F12" s="5"/>
      <c r="G12" s="5"/>
      <c r="H12" s="5"/>
      <c r="I12" s="6"/>
    </row>
    <row r="13" spans="1:9" ht="12.75">
      <c r="A13" s="4"/>
      <c r="B13" s="36"/>
      <c r="C13" s="13"/>
      <c r="D13" s="520" t="s">
        <v>204</v>
      </c>
      <c r="E13" s="521"/>
      <c r="F13" s="521"/>
      <c r="G13" s="521"/>
      <c r="H13" s="521"/>
      <c r="I13" s="522"/>
    </row>
    <row r="14" spans="1:9" ht="12.75">
      <c r="A14" s="164" t="s">
        <v>747</v>
      </c>
      <c r="B14" s="119"/>
      <c r="C14" s="120"/>
      <c r="D14" s="35" t="s">
        <v>802</v>
      </c>
      <c r="E14" s="35" t="s">
        <v>89</v>
      </c>
      <c r="F14" s="35" t="s">
        <v>90</v>
      </c>
      <c r="G14" s="35" t="s">
        <v>91</v>
      </c>
      <c r="H14" s="35" t="s">
        <v>213</v>
      </c>
      <c r="I14" s="35" t="s">
        <v>213</v>
      </c>
    </row>
    <row r="15" spans="1:9" ht="12.75">
      <c r="A15" s="105" t="s">
        <v>803</v>
      </c>
      <c r="B15" s="16"/>
      <c r="C15" s="26"/>
      <c r="D15" s="165">
        <v>1</v>
      </c>
      <c r="E15" s="165">
        <v>1</v>
      </c>
      <c r="F15" s="165">
        <v>1</v>
      </c>
      <c r="G15" s="165">
        <v>1</v>
      </c>
      <c r="H15" s="35"/>
      <c r="I15" s="35"/>
    </row>
    <row r="16" spans="1:9" ht="12.75">
      <c r="A16" s="105" t="s">
        <v>804</v>
      </c>
      <c r="B16" s="16"/>
      <c r="C16" s="26"/>
      <c r="D16" s="132" t="s">
        <v>805</v>
      </c>
      <c r="E16" s="132" t="s">
        <v>805</v>
      </c>
      <c r="F16" s="132" t="s">
        <v>805</v>
      </c>
      <c r="G16" s="132" t="s">
        <v>805</v>
      </c>
      <c r="H16" s="35"/>
      <c r="I16" s="35"/>
    </row>
    <row r="17" spans="1:9" ht="12.75">
      <c r="A17" s="105" t="s">
        <v>97</v>
      </c>
      <c r="B17" s="16"/>
      <c r="C17" s="26"/>
      <c r="D17" s="421" t="s">
        <v>966</v>
      </c>
      <c r="E17" s="153" t="str">
        <f>D17</f>
        <v>$100.86 (A)</v>
      </c>
      <c r="F17" s="153" t="str">
        <f>D17</f>
        <v>$100.86 (A)</v>
      </c>
      <c r="G17" s="153" t="str">
        <f>D17</f>
        <v>$100.86 (A)</v>
      </c>
      <c r="H17" s="35"/>
      <c r="I17" s="35"/>
    </row>
    <row r="18" spans="1:9" ht="12.75">
      <c r="A18" s="121" t="s">
        <v>806</v>
      </c>
      <c r="B18" s="122"/>
      <c r="C18" s="123"/>
      <c r="D18" s="132" t="s">
        <v>784</v>
      </c>
      <c r="E18" s="132" t="s">
        <v>784</v>
      </c>
      <c r="F18" s="132" t="s">
        <v>784</v>
      </c>
      <c r="G18" s="132" t="s">
        <v>784</v>
      </c>
      <c r="H18" s="35"/>
      <c r="I18" s="35"/>
    </row>
    <row r="19" spans="1:9" ht="12.75">
      <c r="A19" s="105" t="s">
        <v>807</v>
      </c>
      <c r="B19" s="16"/>
      <c r="C19" s="26"/>
      <c r="D19" s="421" t="s">
        <v>967</v>
      </c>
      <c r="E19" s="421" t="s">
        <v>968</v>
      </c>
      <c r="F19" s="421" t="s">
        <v>969</v>
      </c>
      <c r="G19" s="421" t="s">
        <v>970</v>
      </c>
      <c r="H19" s="35"/>
      <c r="I19" s="35"/>
    </row>
    <row r="20" spans="1:10" ht="12.75">
      <c r="A20" s="166" t="s">
        <v>808</v>
      </c>
      <c r="B20" s="2"/>
      <c r="C20" s="3"/>
      <c r="D20" s="167" t="s">
        <v>747</v>
      </c>
      <c r="E20" s="167" t="s">
        <v>747</v>
      </c>
      <c r="F20" s="167" t="s">
        <v>747</v>
      </c>
      <c r="G20" s="1" t="s">
        <v>747</v>
      </c>
      <c r="H20" s="4"/>
      <c r="I20" s="161"/>
      <c r="J20" t="s">
        <v>747</v>
      </c>
    </row>
    <row r="21" spans="1:10" ht="12.75">
      <c r="A21" s="107" t="s">
        <v>809</v>
      </c>
      <c r="B21" s="8"/>
      <c r="C21" s="8"/>
      <c r="D21" s="422" t="s">
        <v>971</v>
      </c>
      <c r="E21" s="422" t="s">
        <v>972</v>
      </c>
      <c r="F21" s="422" t="s">
        <v>973</v>
      </c>
      <c r="G21" s="422" t="s">
        <v>974</v>
      </c>
      <c r="H21" s="163"/>
      <c r="I21" s="163"/>
      <c r="J21" s="4"/>
    </row>
    <row r="22" spans="1:9" ht="12.75">
      <c r="A22" s="107" t="s">
        <v>810</v>
      </c>
      <c r="B22" s="8"/>
      <c r="C22" s="9"/>
      <c r="D22" s="423" t="s">
        <v>975</v>
      </c>
      <c r="E22" s="423" t="s">
        <v>976</v>
      </c>
      <c r="F22" s="423" t="s">
        <v>977</v>
      </c>
      <c r="G22" s="423" t="s">
        <v>978</v>
      </c>
      <c r="H22" s="163"/>
      <c r="I22" s="163"/>
    </row>
    <row r="23" spans="1:10" ht="12.75">
      <c r="A23" s="4"/>
      <c r="B23" s="96" t="s">
        <v>811</v>
      </c>
      <c r="C23" s="5"/>
      <c r="D23" s="5"/>
      <c r="E23" s="5"/>
      <c r="F23" s="5"/>
      <c r="G23" s="5"/>
      <c r="H23" s="5"/>
      <c r="I23" s="3"/>
      <c r="J23" s="5"/>
    </row>
    <row r="24" spans="1:9" ht="12.75">
      <c r="A24" s="4"/>
      <c r="B24" s="5"/>
      <c r="C24" s="5"/>
      <c r="D24" s="5"/>
      <c r="E24" s="5"/>
      <c r="F24" s="5"/>
      <c r="G24" s="5"/>
      <c r="H24" s="5"/>
      <c r="I24" s="6"/>
    </row>
    <row r="25" spans="1:9" ht="12.75">
      <c r="A25" s="50" t="s">
        <v>215</v>
      </c>
      <c r="B25" s="39" t="s">
        <v>216</v>
      </c>
      <c r="C25" s="5"/>
      <c r="D25" s="5"/>
      <c r="E25" s="5"/>
      <c r="F25" s="5"/>
      <c r="G25" s="5"/>
      <c r="H25" s="5"/>
      <c r="I25" s="6"/>
    </row>
    <row r="26" spans="1:9" ht="12.75">
      <c r="A26" s="50"/>
      <c r="B26" s="39" t="s">
        <v>217</v>
      </c>
      <c r="C26" s="5"/>
      <c r="D26" s="5"/>
      <c r="E26" s="5"/>
      <c r="F26" s="5"/>
      <c r="G26" s="5"/>
      <c r="H26" s="5"/>
      <c r="I26" s="6"/>
    </row>
    <row r="27" spans="1:9" ht="12.75">
      <c r="A27" s="50"/>
      <c r="B27" s="39" t="s">
        <v>218</v>
      </c>
      <c r="C27" s="5"/>
      <c r="D27" s="5"/>
      <c r="E27" s="5"/>
      <c r="F27" s="5"/>
      <c r="G27" s="5"/>
      <c r="H27" s="5"/>
      <c r="I27" s="6"/>
    </row>
    <row r="28" spans="1:9" ht="12.75">
      <c r="A28" s="50"/>
      <c r="B28" s="39" t="s">
        <v>219</v>
      </c>
      <c r="C28" s="5"/>
      <c r="D28" s="5"/>
      <c r="E28" s="5"/>
      <c r="F28" s="5"/>
      <c r="G28" s="5"/>
      <c r="H28" s="5"/>
      <c r="I28" s="6"/>
    </row>
    <row r="29" spans="1:9" ht="12.75">
      <c r="A29" s="50"/>
      <c r="B29" s="39"/>
      <c r="C29" s="5"/>
      <c r="D29" s="5"/>
      <c r="E29" s="5"/>
      <c r="F29" s="5"/>
      <c r="G29" s="5"/>
      <c r="H29" s="5"/>
      <c r="I29" s="6"/>
    </row>
    <row r="30" spans="1:9" ht="12.75">
      <c r="A30" s="127" t="s">
        <v>100</v>
      </c>
      <c r="B30" s="103" t="s">
        <v>93</v>
      </c>
      <c r="C30" s="37"/>
      <c r="D30" s="37"/>
      <c r="E30" s="37"/>
      <c r="F30" s="37"/>
      <c r="G30" s="37"/>
      <c r="H30" s="37"/>
      <c r="I30" s="6"/>
    </row>
    <row r="31" spans="1:9" ht="12.75">
      <c r="A31" s="50"/>
      <c r="B31" s="39" t="s">
        <v>220</v>
      </c>
      <c r="C31" s="5"/>
      <c r="D31" s="5"/>
      <c r="E31" s="5"/>
      <c r="F31" s="5"/>
      <c r="G31" s="5"/>
      <c r="H31" s="5"/>
      <c r="I31" s="6"/>
    </row>
    <row r="32" spans="1:9" ht="12.75">
      <c r="A32" s="50"/>
      <c r="B32" s="39"/>
      <c r="C32" s="5"/>
      <c r="D32" s="5"/>
      <c r="E32" s="5"/>
      <c r="F32" s="5"/>
      <c r="G32" s="5"/>
      <c r="H32" s="5"/>
      <c r="I32" s="6"/>
    </row>
    <row r="33" spans="1:9" ht="12.75">
      <c r="A33" s="50" t="s">
        <v>101</v>
      </c>
      <c r="B33" s="196" t="s">
        <v>948</v>
      </c>
      <c r="C33" s="5"/>
      <c r="D33" s="5"/>
      <c r="E33" s="5"/>
      <c r="F33" s="5"/>
      <c r="G33" s="5"/>
      <c r="H33" s="5"/>
      <c r="I33" s="6"/>
    </row>
    <row r="34" spans="1:9" ht="12.75">
      <c r="A34" s="50"/>
      <c r="B34" s="5"/>
      <c r="C34" s="5"/>
      <c r="D34" s="5"/>
      <c r="E34" s="5"/>
      <c r="F34" s="5"/>
      <c r="G34" s="5"/>
      <c r="H34" s="5"/>
      <c r="I34" s="6"/>
    </row>
    <row r="35" spans="1:9" ht="12.75">
      <c r="A35" s="4" t="s">
        <v>63</v>
      </c>
      <c r="B35" s="41" t="s">
        <v>298</v>
      </c>
      <c r="C35" s="5"/>
      <c r="D35" s="5"/>
      <c r="E35" s="5"/>
      <c r="F35" s="5"/>
      <c r="G35" s="5"/>
      <c r="H35" s="5"/>
      <c r="I35" s="47"/>
    </row>
    <row r="36" spans="1:9" ht="12.75">
      <c r="A36" s="4"/>
      <c r="B36" s="41" t="s">
        <v>299</v>
      </c>
      <c r="C36" s="5"/>
      <c r="D36" s="5"/>
      <c r="E36" s="5"/>
      <c r="F36" s="5"/>
      <c r="G36" s="5"/>
      <c r="H36" s="5"/>
      <c r="I36" s="6"/>
    </row>
    <row r="37" spans="1:9" ht="12.75">
      <c r="A37" s="4"/>
      <c r="B37" s="14" t="s">
        <v>64</v>
      </c>
      <c r="C37" s="5"/>
      <c r="D37" s="5"/>
      <c r="E37" s="5"/>
      <c r="F37" s="5"/>
      <c r="G37" s="5"/>
      <c r="H37" s="5"/>
      <c r="I37" s="6"/>
    </row>
    <row r="38" spans="1:9" ht="12.75">
      <c r="A38" s="4"/>
      <c r="B38" s="14"/>
      <c r="C38" s="5"/>
      <c r="D38" s="5"/>
      <c r="E38" s="5"/>
      <c r="F38" s="5"/>
      <c r="G38" s="5"/>
      <c r="H38" s="5"/>
      <c r="I38" s="6"/>
    </row>
    <row r="39" spans="1:9" ht="12.75">
      <c r="A39" s="4" t="s">
        <v>65</v>
      </c>
      <c r="B39" s="39" t="s">
        <v>812</v>
      </c>
      <c r="C39" s="5"/>
      <c r="D39" s="5"/>
      <c r="E39" s="5"/>
      <c r="F39" s="5"/>
      <c r="G39" s="5"/>
      <c r="H39" s="5"/>
      <c r="I39" s="6"/>
    </row>
    <row r="40" spans="1:9" ht="12.75">
      <c r="A40" s="50" t="s">
        <v>747</v>
      </c>
      <c r="B40" s="39" t="s">
        <v>813</v>
      </c>
      <c r="C40" s="5"/>
      <c r="D40" s="5"/>
      <c r="E40" s="5"/>
      <c r="F40" s="5"/>
      <c r="G40" s="5"/>
      <c r="H40" s="5"/>
      <c r="I40" s="6"/>
    </row>
    <row r="41" spans="1:9" ht="12.75">
      <c r="A41" s="50"/>
      <c r="B41" s="39"/>
      <c r="C41" s="5"/>
      <c r="D41" s="5"/>
      <c r="E41" s="5"/>
      <c r="F41" s="5"/>
      <c r="G41" s="5"/>
      <c r="H41" s="5"/>
      <c r="I41" s="6"/>
    </row>
    <row r="42" spans="1:9" ht="12.75">
      <c r="A42" s="4"/>
      <c r="B42" s="5"/>
      <c r="C42" s="5"/>
      <c r="D42" s="5"/>
      <c r="E42" s="5"/>
      <c r="F42" s="5"/>
      <c r="G42" s="5"/>
      <c r="H42" s="5"/>
      <c r="I42" s="6"/>
    </row>
    <row r="43" spans="1:9" ht="12.75">
      <c r="A43" s="420"/>
      <c r="B43" s="14"/>
      <c r="C43" s="14"/>
      <c r="D43" s="14"/>
      <c r="E43" s="14"/>
      <c r="F43" s="14"/>
      <c r="G43" s="14"/>
      <c r="H43" s="14"/>
      <c r="I43" s="240"/>
    </row>
    <row r="44" spans="1:9" ht="12.75">
      <c r="A44" s="4"/>
      <c r="B44" s="5"/>
      <c r="C44" s="5"/>
      <c r="D44" s="37"/>
      <c r="E44" s="37"/>
      <c r="F44" s="37"/>
      <c r="G44" s="37"/>
      <c r="H44" s="5"/>
      <c r="I44" s="6"/>
    </row>
    <row r="45" spans="1:9" ht="12.75">
      <c r="A45" s="4"/>
      <c r="B45" s="5"/>
      <c r="C45" s="5"/>
      <c r="D45" s="5"/>
      <c r="E45" s="5"/>
      <c r="F45" s="5"/>
      <c r="G45" s="5"/>
      <c r="H45" s="5"/>
      <c r="I45" s="6"/>
    </row>
    <row r="46" spans="1:9" ht="12.75">
      <c r="A46" s="4"/>
      <c r="B46" s="5"/>
      <c r="C46" s="5"/>
      <c r="D46" s="5"/>
      <c r="E46" s="5"/>
      <c r="F46" s="5"/>
      <c r="G46" s="5"/>
      <c r="H46" s="5"/>
      <c r="I46" s="6"/>
    </row>
    <row r="47" spans="1:9" ht="12.75">
      <c r="A47" s="4"/>
      <c r="B47" s="5"/>
      <c r="C47" s="5"/>
      <c r="D47" s="5"/>
      <c r="E47" s="5"/>
      <c r="F47" s="5"/>
      <c r="G47" s="5"/>
      <c r="H47" s="5"/>
      <c r="I47" s="6"/>
    </row>
    <row r="48" spans="1:9" ht="12.75">
      <c r="A48" s="4"/>
      <c r="B48" s="5"/>
      <c r="C48" s="5"/>
      <c r="D48" s="5"/>
      <c r="E48" s="5"/>
      <c r="F48" s="5"/>
      <c r="G48" s="5"/>
      <c r="H48" s="5"/>
      <c r="I48" s="6"/>
    </row>
    <row r="49" spans="1:9" ht="12.75">
      <c r="A49" s="4"/>
      <c r="B49" s="5"/>
      <c r="C49" s="5"/>
      <c r="D49" s="5"/>
      <c r="E49" s="5"/>
      <c r="F49" s="5"/>
      <c r="G49" s="5"/>
      <c r="H49" s="5"/>
      <c r="I49" s="97" t="s">
        <v>942</v>
      </c>
    </row>
    <row r="50" spans="1:9" ht="12.75">
      <c r="A50" s="4"/>
      <c r="B50" s="5"/>
      <c r="C50" s="5"/>
      <c r="D50" s="5"/>
      <c r="E50" s="5"/>
      <c r="F50" s="5"/>
      <c r="G50" s="5"/>
      <c r="H50" s="5"/>
      <c r="I50" s="6"/>
    </row>
    <row r="51" spans="1:9" ht="12.75">
      <c r="A51" s="4"/>
      <c r="B51" s="5"/>
      <c r="C51" s="5"/>
      <c r="D51" s="5"/>
      <c r="E51" s="5"/>
      <c r="F51" s="5"/>
      <c r="G51" s="5"/>
      <c r="H51" s="5"/>
      <c r="I51" s="6"/>
    </row>
    <row r="52" spans="1:9" ht="12.75">
      <c r="A52" s="7"/>
      <c r="B52" s="8"/>
      <c r="C52" s="8"/>
      <c r="D52" s="8"/>
      <c r="E52" s="8"/>
      <c r="F52" s="8"/>
      <c r="G52" s="8"/>
      <c r="H52" s="8"/>
      <c r="I52" s="9"/>
    </row>
    <row r="53" spans="1:9" ht="12.75">
      <c r="A53" s="4" t="s">
        <v>350</v>
      </c>
      <c r="B53" s="5" t="s">
        <v>465</v>
      </c>
      <c r="C53" s="5"/>
      <c r="D53" s="5"/>
      <c r="E53" s="5"/>
      <c r="F53" s="5"/>
      <c r="G53" s="5"/>
      <c r="H53" s="5"/>
      <c r="I53" s="6"/>
    </row>
    <row r="54" spans="1:9" ht="12.75">
      <c r="A54" s="4"/>
      <c r="B54" s="5"/>
      <c r="C54" s="5"/>
      <c r="D54" s="5"/>
      <c r="E54" s="5"/>
      <c r="F54" s="5"/>
      <c r="G54" s="5"/>
      <c r="H54" s="5"/>
      <c r="I54" s="6"/>
    </row>
    <row r="55" spans="1:9" ht="12.75">
      <c r="A55" s="7" t="s">
        <v>349</v>
      </c>
      <c r="B55" s="198">
        <f>'Item 105, pg 29'!B54</f>
        <v>41348</v>
      </c>
      <c r="C55" s="8"/>
      <c r="D55" s="8"/>
      <c r="E55" s="8"/>
      <c r="F55" s="8"/>
      <c r="G55" s="8" t="s">
        <v>549</v>
      </c>
      <c r="I55" s="197">
        <f>'Item 105, pg 29'!J54</f>
        <v>41395</v>
      </c>
    </row>
    <row r="56" spans="1:9" ht="12.75">
      <c r="A56" s="473" t="s">
        <v>319</v>
      </c>
      <c r="B56" s="474"/>
      <c r="C56" s="474"/>
      <c r="D56" s="474"/>
      <c r="E56" s="474"/>
      <c r="F56" s="474"/>
      <c r="G56" s="474"/>
      <c r="H56" s="474"/>
      <c r="I56" s="475"/>
    </row>
    <row r="57" spans="1:9" ht="12.75">
      <c r="A57" s="4"/>
      <c r="B57" s="5"/>
      <c r="C57" s="5"/>
      <c r="D57" s="5"/>
      <c r="E57" s="5"/>
      <c r="F57" s="5"/>
      <c r="G57" s="5"/>
      <c r="H57" s="5"/>
      <c r="I57" s="6"/>
    </row>
    <row r="58" spans="1:9" ht="12.75">
      <c r="A58" s="4" t="s">
        <v>348</v>
      </c>
      <c r="B58" s="5"/>
      <c r="C58" s="5"/>
      <c r="D58" s="5"/>
      <c r="E58" s="5"/>
      <c r="F58" s="5"/>
      <c r="G58" s="5"/>
      <c r="H58" s="5"/>
      <c r="I58" s="6"/>
    </row>
    <row r="59" spans="1:9" ht="12.75">
      <c r="A59" s="7"/>
      <c r="B59" s="8"/>
      <c r="C59" s="8"/>
      <c r="D59" s="8"/>
      <c r="E59" s="8"/>
      <c r="F59" s="8"/>
      <c r="G59" s="8"/>
      <c r="H59" s="8"/>
      <c r="I59" s="9"/>
    </row>
  </sheetData>
  <sheetProtection/>
  <mergeCells count="5">
    <mergeCell ref="D13:I13"/>
    <mergeCell ref="A56:I56"/>
    <mergeCell ref="A7:I7"/>
    <mergeCell ref="A8:I8"/>
    <mergeCell ref="A9:I9"/>
  </mergeCells>
  <printOptions/>
  <pageMargins left="0.75" right="0.75" top="1" bottom="1" header="0.5" footer="0.5"/>
  <pageSetup fitToHeight="1" fitToWidth="1" horizontalDpi="300" verticalDpi="300" orientation="portrait" scale="75" r:id="rId1"/>
</worksheet>
</file>

<file path=xl/worksheets/sheet32.xml><?xml version="1.0" encoding="utf-8"?>
<worksheet xmlns="http://schemas.openxmlformats.org/spreadsheetml/2006/main" xmlns:r="http://schemas.openxmlformats.org/officeDocument/2006/relationships">
  <dimension ref="A1:J56"/>
  <sheetViews>
    <sheetView view="pageBreakPreview" zoomScale="60" zoomScalePageLayoutView="0" workbookViewId="0" topLeftCell="A1">
      <selection activeCell="C4" sqref="C4"/>
    </sheetView>
  </sheetViews>
  <sheetFormatPr defaultColWidth="9.140625" defaultRowHeight="12.75"/>
  <cols>
    <col min="1" max="1" width="10.57421875" style="328" customWidth="1"/>
    <col min="2" max="2" width="18.00390625" style="328" customWidth="1"/>
    <col min="3" max="3" width="6.28125" style="328" customWidth="1"/>
    <col min="4" max="7" width="9.140625" style="328" customWidth="1"/>
    <col min="8" max="8" width="13.57421875" style="328" customWidth="1"/>
    <col min="9" max="9" width="9.140625" style="328" customWidth="1"/>
    <col min="10" max="10" width="13.57421875" style="328" customWidth="1"/>
    <col min="11" max="16384" width="9.140625" style="328" customWidth="1"/>
  </cols>
  <sheetData>
    <row r="1" spans="1:10" ht="12.75">
      <c r="A1" s="325"/>
      <c r="B1" s="326"/>
      <c r="C1" s="326"/>
      <c r="D1" s="326"/>
      <c r="E1" s="326"/>
      <c r="F1" s="326"/>
      <c r="G1" s="326"/>
      <c r="H1" s="326"/>
      <c r="I1" s="326"/>
      <c r="J1" s="327"/>
    </row>
    <row r="2" spans="1:10" ht="12.75">
      <c r="A2" s="329" t="s">
        <v>344</v>
      </c>
      <c r="B2" s="218">
        <v>26</v>
      </c>
      <c r="C2" s="331"/>
      <c r="D2" s="331" t="str">
        <f>'[4]Check Sheet'!$C$2</f>
        <v> </v>
      </c>
      <c r="E2" s="331"/>
      <c r="F2" s="331"/>
      <c r="G2" s="330">
        <v>0</v>
      </c>
      <c r="H2" s="545" t="s">
        <v>345</v>
      </c>
      <c r="I2" s="545"/>
      <c r="J2" s="333">
        <v>31</v>
      </c>
    </row>
    <row r="3" spans="1:10" ht="12.75">
      <c r="A3" s="329"/>
      <c r="B3" s="331"/>
      <c r="C3" s="331"/>
      <c r="D3" s="331"/>
      <c r="E3" s="331"/>
      <c r="F3" s="331"/>
      <c r="G3" s="331"/>
      <c r="H3" s="331"/>
      <c r="I3" s="331"/>
      <c r="J3" s="334"/>
    </row>
    <row r="4" spans="1:10" ht="12.75">
      <c r="A4" s="329" t="s">
        <v>346</v>
      </c>
      <c r="B4" s="331"/>
      <c r="C4" s="408" t="s">
        <v>952</v>
      </c>
      <c r="D4" s="331"/>
      <c r="E4" s="331"/>
      <c r="F4" s="331"/>
      <c r="G4" s="331"/>
      <c r="H4" s="331"/>
      <c r="I4" s="331"/>
      <c r="J4" s="334"/>
    </row>
    <row r="5" spans="1:10" ht="12.75">
      <c r="A5" s="335" t="s">
        <v>347</v>
      </c>
      <c r="B5" s="336"/>
      <c r="C5" s="336"/>
      <c r="D5" s="336" t="str">
        <f>+'[4]Title Page'!E15</f>
        <v> </v>
      </c>
      <c r="E5" s="336"/>
      <c r="F5" s="336"/>
      <c r="G5" s="336"/>
      <c r="H5" s="336"/>
      <c r="I5" s="336"/>
      <c r="J5" s="337"/>
    </row>
    <row r="6" spans="1:10" ht="12.75">
      <c r="A6" s="329"/>
      <c r="B6" s="331"/>
      <c r="C6" s="331"/>
      <c r="D6" s="331"/>
      <c r="E6" s="331"/>
      <c r="F6" s="331"/>
      <c r="G6" s="331"/>
      <c r="H6" s="331"/>
      <c r="I6" s="331"/>
      <c r="J6" s="334"/>
    </row>
    <row r="7" spans="1:10" ht="12.75">
      <c r="A7" s="546" t="s">
        <v>814</v>
      </c>
      <c r="B7" s="547"/>
      <c r="C7" s="547"/>
      <c r="D7" s="547"/>
      <c r="E7" s="547"/>
      <c r="F7" s="547"/>
      <c r="G7" s="547"/>
      <c r="H7" s="547"/>
      <c r="I7" s="547"/>
      <c r="J7" s="548"/>
    </row>
    <row r="8" spans="1:10" ht="12.75">
      <c r="A8" s="329"/>
      <c r="B8" s="331"/>
      <c r="C8" s="331"/>
      <c r="D8" s="331"/>
      <c r="E8" s="331"/>
      <c r="F8" s="331"/>
      <c r="G8" s="331"/>
      <c r="H8" s="331"/>
      <c r="I8" s="331"/>
      <c r="J8" s="334"/>
    </row>
    <row r="9" spans="1:10" ht="12.75">
      <c r="A9" s="340" t="s">
        <v>602</v>
      </c>
      <c r="B9" s="331"/>
      <c r="C9" s="328" t="s">
        <v>903</v>
      </c>
      <c r="D9" s="331"/>
      <c r="E9" s="331"/>
      <c r="F9" s="331"/>
      <c r="G9" s="331"/>
      <c r="H9" s="331"/>
      <c r="I9" s="331"/>
      <c r="J9" s="334"/>
    </row>
    <row r="10" spans="1:10" ht="12.75">
      <c r="A10" s="329"/>
      <c r="B10" s="331"/>
      <c r="C10" s="331"/>
      <c r="D10" s="331"/>
      <c r="E10" s="331"/>
      <c r="F10" s="331"/>
      <c r="G10" s="331"/>
      <c r="H10" s="331"/>
      <c r="I10" s="331"/>
      <c r="J10" s="334"/>
    </row>
    <row r="11" spans="1:10" ht="12.75">
      <c r="A11" s="329"/>
      <c r="B11" s="341"/>
      <c r="C11" s="341" t="s">
        <v>590</v>
      </c>
      <c r="D11" s="331"/>
      <c r="E11" s="331"/>
      <c r="F11" s="331"/>
      <c r="G11" s="331"/>
      <c r="H11" s="331"/>
      <c r="I11" s="331"/>
      <c r="J11" s="334"/>
    </row>
    <row r="12" spans="1:10" ht="12.75">
      <c r="A12" s="329"/>
      <c r="B12" s="331"/>
      <c r="C12" s="331"/>
      <c r="D12" s="331"/>
      <c r="E12" s="331"/>
      <c r="F12" s="331"/>
      <c r="G12" s="331"/>
      <c r="H12" s="331"/>
      <c r="I12" s="331"/>
      <c r="J12" s="334"/>
    </row>
    <row r="13" spans="1:10" ht="12.75">
      <c r="A13" s="340" t="s">
        <v>747</v>
      </c>
      <c r="B13" s="342"/>
      <c r="C13" s="331" t="s">
        <v>747</v>
      </c>
      <c r="D13" s="331"/>
      <c r="E13" s="342"/>
      <c r="F13" s="332"/>
      <c r="G13" s="331"/>
      <c r="H13" s="342"/>
      <c r="I13" s="332"/>
      <c r="J13" s="334"/>
    </row>
    <row r="14" spans="1:10" ht="12.75">
      <c r="A14" s="343" t="s">
        <v>904</v>
      </c>
      <c r="B14" s="342"/>
      <c r="D14" s="331"/>
      <c r="E14" s="342"/>
      <c r="F14" s="332"/>
      <c r="G14" s="331"/>
      <c r="H14" s="342"/>
      <c r="I14" s="332"/>
      <c r="J14" s="334"/>
    </row>
    <row r="15" spans="1:10" ht="12.75">
      <c r="A15" s="329" t="s">
        <v>821</v>
      </c>
      <c r="B15" s="331"/>
      <c r="C15" s="331"/>
      <c r="D15" s="331"/>
      <c r="E15" s="331"/>
      <c r="F15" s="331"/>
      <c r="G15" s="331"/>
      <c r="H15" s="331"/>
      <c r="I15" s="331"/>
      <c r="J15" s="334"/>
    </row>
    <row r="16" spans="1:10" ht="12.75">
      <c r="A16" s="329"/>
      <c r="B16" s="331"/>
      <c r="C16" s="331"/>
      <c r="D16" s="331"/>
      <c r="E16" s="331"/>
      <c r="F16" s="331"/>
      <c r="G16" s="331"/>
      <c r="H16" s="331"/>
      <c r="I16" s="331"/>
      <c r="J16" s="334"/>
    </row>
    <row r="17" spans="1:10" ht="12.75">
      <c r="A17" s="329"/>
      <c r="B17" s="331"/>
      <c r="C17" s="331"/>
      <c r="D17" s="331"/>
      <c r="E17" s="331"/>
      <c r="F17" s="331"/>
      <c r="G17" s="331"/>
      <c r="H17" s="331"/>
      <c r="I17" s="331"/>
      <c r="J17" s="334"/>
    </row>
    <row r="18" spans="1:10" ht="12.75">
      <c r="A18" s="344" t="s">
        <v>822</v>
      </c>
      <c r="B18" s="338"/>
      <c r="C18" s="331" t="s">
        <v>905</v>
      </c>
      <c r="D18" s="331"/>
      <c r="E18" s="331"/>
      <c r="F18" s="331"/>
      <c r="G18" s="331"/>
      <c r="H18" s="331"/>
      <c r="I18" s="331"/>
      <c r="J18" s="339"/>
    </row>
    <row r="19" spans="1:10" ht="12.75">
      <c r="A19" s="329"/>
      <c r="B19" s="331"/>
      <c r="C19" s="331" t="s">
        <v>909</v>
      </c>
      <c r="D19" s="331"/>
      <c r="E19" s="331"/>
      <c r="F19" s="331"/>
      <c r="G19" s="331"/>
      <c r="H19" s="331"/>
      <c r="I19" s="331"/>
      <c r="J19" s="334"/>
    </row>
    <row r="20" spans="1:10" ht="12.75">
      <c r="A20" s="329"/>
      <c r="B20" s="331"/>
      <c r="C20" s="341" t="s">
        <v>910</v>
      </c>
      <c r="D20" s="331"/>
      <c r="E20" s="331"/>
      <c r="F20" s="331"/>
      <c r="G20" s="331"/>
      <c r="H20" s="331"/>
      <c r="I20" s="331"/>
      <c r="J20" s="334"/>
    </row>
    <row r="21" spans="1:10" ht="12.75">
      <c r="A21" s="329"/>
      <c r="B21" s="331"/>
      <c r="C21" s="341" t="s">
        <v>906</v>
      </c>
      <c r="D21" s="331"/>
      <c r="E21" s="331"/>
      <c r="F21" s="331"/>
      <c r="G21" s="331"/>
      <c r="H21" s="331"/>
      <c r="I21" s="331"/>
      <c r="J21" s="334"/>
    </row>
    <row r="22" spans="1:10" ht="12.75">
      <c r="A22" s="329"/>
      <c r="B22" s="331"/>
      <c r="C22" s="341" t="s">
        <v>911</v>
      </c>
      <c r="D22" s="331"/>
      <c r="E22" s="331"/>
      <c r="F22" s="331"/>
      <c r="G22" s="331"/>
      <c r="H22" s="331"/>
      <c r="I22" s="331"/>
      <c r="J22" s="334"/>
    </row>
    <row r="23" spans="1:10" ht="12.75">
      <c r="A23" s="329"/>
      <c r="B23" s="331"/>
      <c r="C23" s="331"/>
      <c r="D23" s="331"/>
      <c r="E23" s="331"/>
      <c r="F23" s="331"/>
      <c r="G23" s="331"/>
      <c r="H23" s="331"/>
      <c r="I23" s="331"/>
      <c r="J23" s="334"/>
    </row>
    <row r="24" spans="1:10" ht="12.75">
      <c r="A24" s="329"/>
      <c r="B24" s="331"/>
      <c r="C24" s="341" t="s">
        <v>907</v>
      </c>
      <c r="D24" s="331"/>
      <c r="E24" s="331"/>
      <c r="F24" s="331"/>
      <c r="G24" s="331"/>
      <c r="H24" s="331"/>
      <c r="I24" s="331"/>
      <c r="J24" s="334"/>
    </row>
    <row r="25" spans="1:10" ht="12.75">
      <c r="A25" s="329"/>
      <c r="B25" s="331"/>
      <c r="C25" s="341" t="s">
        <v>908</v>
      </c>
      <c r="D25" s="331"/>
      <c r="E25" s="331"/>
      <c r="F25" s="331"/>
      <c r="G25" s="331"/>
      <c r="H25" s="331"/>
      <c r="I25" s="331"/>
      <c r="J25" s="334"/>
    </row>
    <row r="26" spans="1:10" ht="12.75">
      <c r="A26" s="329"/>
      <c r="B26" s="331"/>
      <c r="C26" s="341" t="s">
        <v>912</v>
      </c>
      <c r="D26" s="331"/>
      <c r="E26" s="331"/>
      <c r="F26" s="331"/>
      <c r="G26" s="331"/>
      <c r="H26" s="331"/>
      <c r="I26" s="331"/>
      <c r="J26" s="334"/>
    </row>
    <row r="27" spans="1:10" ht="12.75">
      <c r="A27" s="329"/>
      <c r="B27" s="331"/>
      <c r="C27" s="331"/>
      <c r="D27" s="331"/>
      <c r="E27" s="331"/>
      <c r="F27" s="331"/>
      <c r="G27" s="331"/>
      <c r="H27" s="331"/>
      <c r="I27" s="331"/>
      <c r="J27" s="334"/>
    </row>
    <row r="28" spans="1:10" ht="12.75">
      <c r="A28" s="329"/>
      <c r="B28" s="331"/>
      <c r="C28" s="331"/>
      <c r="D28" s="331"/>
      <c r="E28" s="331"/>
      <c r="F28" s="331"/>
      <c r="G28" s="331"/>
      <c r="H28" s="331"/>
      <c r="I28" s="331"/>
      <c r="J28" s="334"/>
    </row>
    <row r="29" spans="1:10" ht="12.75">
      <c r="A29" s="329"/>
      <c r="B29" s="331"/>
      <c r="C29" s="331"/>
      <c r="D29" s="331"/>
      <c r="E29" s="331"/>
      <c r="F29" s="331"/>
      <c r="G29" s="331"/>
      <c r="H29" s="331"/>
      <c r="I29" s="331"/>
      <c r="J29" s="334"/>
    </row>
    <row r="30" spans="1:10" ht="12.75">
      <c r="A30" s="343" t="s">
        <v>747</v>
      </c>
      <c r="B30" s="331"/>
      <c r="C30" s="331"/>
      <c r="D30" s="331"/>
      <c r="E30" s="331"/>
      <c r="F30" s="331"/>
      <c r="G30" s="331"/>
      <c r="H30" s="331"/>
      <c r="I30" s="331"/>
      <c r="J30" s="334"/>
    </row>
    <row r="31" spans="1:10" ht="12.75">
      <c r="A31" s="329"/>
      <c r="B31" s="331"/>
      <c r="C31" s="331"/>
      <c r="D31" s="331"/>
      <c r="E31" s="331"/>
      <c r="F31" s="331"/>
      <c r="G31" s="331"/>
      <c r="H31" s="331"/>
      <c r="I31" s="331"/>
      <c r="J31" s="334"/>
    </row>
    <row r="32" spans="1:10" ht="12.75">
      <c r="A32" s="345"/>
      <c r="B32" s="338"/>
      <c r="C32" s="338"/>
      <c r="D32" s="338"/>
      <c r="E32" s="338"/>
      <c r="F32" s="338"/>
      <c r="G32" s="338"/>
      <c r="H32" s="338"/>
      <c r="I32" s="338"/>
      <c r="J32" s="339"/>
    </row>
    <row r="33" spans="1:10" ht="12.75">
      <c r="A33" s="329"/>
      <c r="B33" s="331"/>
      <c r="C33" s="331"/>
      <c r="D33" s="331"/>
      <c r="E33" s="331"/>
      <c r="F33" s="331"/>
      <c r="G33" s="331"/>
      <c r="H33" s="331"/>
      <c r="I33" s="331"/>
      <c r="J33" s="334"/>
    </row>
    <row r="34" spans="1:10" ht="12.75">
      <c r="A34" s="340"/>
      <c r="B34" s="331"/>
      <c r="C34" s="331"/>
      <c r="D34" s="331"/>
      <c r="E34" s="331"/>
      <c r="F34" s="331"/>
      <c r="G34" s="331"/>
      <c r="H34" s="331"/>
      <c r="I34" s="331"/>
      <c r="J34" s="334"/>
    </row>
    <row r="35" spans="1:10" ht="12.75">
      <c r="A35" s="329"/>
      <c r="B35" s="331"/>
      <c r="C35" s="331"/>
      <c r="D35" s="331"/>
      <c r="E35" s="331"/>
      <c r="F35" s="331"/>
      <c r="G35" s="331"/>
      <c r="H35" s="331"/>
      <c r="I35" s="331"/>
      <c r="J35" s="334"/>
    </row>
    <row r="36" spans="1:10" ht="12.75">
      <c r="A36" s="329"/>
      <c r="B36" s="331"/>
      <c r="C36" s="331"/>
      <c r="D36" s="331"/>
      <c r="E36" s="331"/>
      <c r="F36" s="331"/>
      <c r="G36" s="331"/>
      <c r="H36" s="331"/>
      <c r="I36" s="331"/>
      <c r="J36" s="334"/>
    </row>
    <row r="37" spans="1:10" ht="12.75">
      <c r="A37" s="329"/>
      <c r="B37" s="331"/>
      <c r="C37" s="331"/>
      <c r="D37" s="331"/>
      <c r="E37" s="331"/>
      <c r="F37" s="331"/>
      <c r="G37" s="331"/>
      <c r="H37" s="331"/>
      <c r="I37" s="331"/>
      <c r="J37" s="334"/>
    </row>
    <row r="38" spans="1:10" ht="12.75">
      <c r="A38" s="329"/>
      <c r="B38" s="331"/>
      <c r="C38" s="331"/>
      <c r="D38" s="331"/>
      <c r="E38" s="331"/>
      <c r="F38" s="331"/>
      <c r="G38" s="331"/>
      <c r="H38" s="331"/>
      <c r="I38" s="331"/>
      <c r="J38" s="334"/>
    </row>
    <row r="39" spans="1:10" ht="12.75">
      <c r="A39" s="329"/>
      <c r="B39" s="331"/>
      <c r="C39" s="331"/>
      <c r="D39" s="331"/>
      <c r="E39" s="331"/>
      <c r="F39" s="331"/>
      <c r="G39" s="331"/>
      <c r="H39" s="331"/>
      <c r="I39" s="331"/>
      <c r="J39" s="334"/>
    </row>
    <row r="40" spans="1:10" ht="12.75">
      <c r="A40" s="329"/>
      <c r="B40" s="331"/>
      <c r="C40" s="331"/>
      <c r="D40" s="331"/>
      <c r="E40" s="331"/>
      <c r="F40" s="331"/>
      <c r="G40" s="331"/>
      <c r="H40" s="331"/>
      <c r="I40" s="331"/>
      <c r="J40" s="334"/>
    </row>
    <row r="41" spans="1:10" ht="12.75">
      <c r="A41" s="329"/>
      <c r="B41" s="331"/>
      <c r="C41" s="331"/>
      <c r="D41" s="331"/>
      <c r="E41" s="331"/>
      <c r="F41" s="331"/>
      <c r="G41" s="331"/>
      <c r="H41" s="331"/>
      <c r="I41" s="331"/>
      <c r="J41" s="334"/>
    </row>
    <row r="42" spans="1:10" ht="12.75">
      <c r="A42" s="329"/>
      <c r="B42" s="331"/>
      <c r="C42" s="331"/>
      <c r="D42" s="331"/>
      <c r="E42" s="331"/>
      <c r="F42" s="331"/>
      <c r="G42" s="331"/>
      <c r="H42" s="331"/>
      <c r="I42" s="331"/>
      <c r="J42" s="334"/>
    </row>
    <row r="43" spans="1:10" ht="12.75">
      <c r="A43" s="329"/>
      <c r="B43" s="331"/>
      <c r="C43" s="331"/>
      <c r="D43" s="331"/>
      <c r="E43" s="331"/>
      <c r="F43" s="331"/>
      <c r="G43" s="331"/>
      <c r="H43" s="331"/>
      <c r="I43" s="331"/>
      <c r="J43" s="334"/>
    </row>
    <row r="44" spans="1:10" ht="12.75">
      <c r="A44" s="329"/>
      <c r="B44" s="331"/>
      <c r="C44" s="331"/>
      <c r="D44" s="331"/>
      <c r="E44" s="331"/>
      <c r="F44" s="331"/>
      <c r="G44" s="331"/>
      <c r="H44" s="331"/>
      <c r="I44" s="331"/>
      <c r="J44" s="334"/>
    </row>
    <row r="45" spans="1:10" ht="12.75">
      <c r="A45" s="329"/>
      <c r="B45" s="331"/>
      <c r="C45" s="331"/>
      <c r="D45" s="331"/>
      <c r="E45" s="331"/>
      <c r="F45" s="331"/>
      <c r="G45" s="331"/>
      <c r="H45" s="331"/>
      <c r="I45" s="331"/>
      <c r="J45" s="334"/>
    </row>
    <row r="46" spans="1:10" ht="12.75">
      <c r="A46" s="329"/>
      <c r="B46" s="331"/>
      <c r="C46" s="331"/>
      <c r="D46" s="331"/>
      <c r="E46" s="331"/>
      <c r="F46" s="331"/>
      <c r="G46" s="331"/>
      <c r="H46" s="331"/>
      <c r="I46" s="331"/>
      <c r="J46" s="334"/>
    </row>
    <row r="47" spans="1:10" ht="12.75">
      <c r="A47" s="329"/>
      <c r="B47" s="331"/>
      <c r="C47" s="331"/>
      <c r="D47" s="331"/>
      <c r="E47" s="331"/>
      <c r="F47" s="331"/>
      <c r="G47" s="331"/>
      <c r="H47" s="331"/>
      <c r="I47" s="331"/>
      <c r="J47" s="334"/>
    </row>
    <row r="48" spans="1:10" ht="12.75">
      <c r="A48" s="329"/>
      <c r="B48" s="331"/>
      <c r="C48" s="331"/>
      <c r="D48" s="331"/>
      <c r="E48" s="331"/>
      <c r="F48" s="331"/>
      <c r="G48" s="331"/>
      <c r="H48" s="331"/>
      <c r="I48" s="331"/>
      <c r="J48" s="334"/>
    </row>
    <row r="49" spans="1:10" ht="12.75">
      <c r="A49" s="335"/>
      <c r="B49" s="336"/>
      <c r="C49" s="336"/>
      <c r="D49" s="336"/>
      <c r="E49" s="336"/>
      <c r="F49" s="336"/>
      <c r="G49" s="336"/>
      <c r="H49" s="336"/>
      <c r="I49" s="336"/>
      <c r="J49" s="337"/>
    </row>
    <row r="50" spans="1:10" ht="12.75">
      <c r="A50" s="329" t="s">
        <v>350</v>
      </c>
      <c r="B50" s="331" t="s">
        <v>465</v>
      </c>
      <c r="C50" s="331"/>
      <c r="D50" s="331"/>
      <c r="E50" s="331"/>
      <c r="F50" s="331"/>
      <c r="G50" s="331"/>
      <c r="H50" s="331"/>
      <c r="I50" s="331"/>
      <c r="J50" s="334"/>
    </row>
    <row r="51" spans="1:10" ht="12.75">
      <c r="A51" s="329"/>
      <c r="B51" s="331"/>
      <c r="C51" s="331"/>
      <c r="D51" s="331"/>
      <c r="E51" s="331"/>
      <c r="F51" s="331"/>
      <c r="G51" s="331"/>
      <c r="H51" s="331"/>
      <c r="I51" s="331"/>
      <c r="J51" s="334"/>
    </row>
    <row r="52" spans="1:10" ht="12.75">
      <c r="A52" s="335" t="s">
        <v>349</v>
      </c>
      <c r="B52" s="346">
        <f>'Item 105, pg 30'!B55</f>
        <v>41348</v>
      </c>
      <c r="C52" s="336"/>
      <c r="D52" s="336"/>
      <c r="E52" s="336"/>
      <c r="F52" s="336"/>
      <c r="G52" s="336"/>
      <c r="H52" s="336" t="s">
        <v>341</v>
      </c>
      <c r="I52" s="552">
        <f>'Item 105, pg 30'!I55</f>
        <v>41395</v>
      </c>
      <c r="J52" s="553"/>
    </row>
    <row r="53" spans="1:10" ht="12.75">
      <c r="A53" s="549" t="s">
        <v>319</v>
      </c>
      <c r="B53" s="550"/>
      <c r="C53" s="550"/>
      <c r="D53" s="550"/>
      <c r="E53" s="550"/>
      <c r="F53" s="550"/>
      <c r="G53" s="550"/>
      <c r="H53" s="550"/>
      <c r="I53" s="550"/>
      <c r="J53" s="551"/>
    </row>
    <row r="54" spans="1:10" ht="12.75">
      <c r="A54" s="329"/>
      <c r="B54" s="331"/>
      <c r="C54" s="331"/>
      <c r="D54" s="331"/>
      <c r="E54" s="331"/>
      <c r="F54" s="331"/>
      <c r="G54" s="331"/>
      <c r="H54" s="331"/>
      <c r="I54" s="331"/>
      <c r="J54" s="334"/>
    </row>
    <row r="55" spans="1:10" ht="12.75">
      <c r="A55" s="329" t="s">
        <v>348</v>
      </c>
      <c r="B55" s="331"/>
      <c r="C55" s="331"/>
      <c r="D55" s="331"/>
      <c r="E55" s="331"/>
      <c r="F55" s="331"/>
      <c r="G55" s="331"/>
      <c r="H55" s="331"/>
      <c r="I55" s="331"/>
      <c r="J55" s="334"/>
    </row>
    <row r="56" spans="1:10" ht="12.75">
      <c r="A56" s="335"/>
      <c r="B56" s="336"/>
      <c r="C56" s="336"/>
      <c r="D56" s="336"/>
      <c r="E56" s="336"/>
      <c r="F56" s="336"/>
      <c r="G56" s="336"/>
      <c r="H56" s="336"/>
      <c r="I56" s="336"/>
      <c r="J56" s="337"/>
    </row>
  </sheetData>
  <sheetProtection/>
  <mergeCells count="4">
    <mergeCell ref="H2:I2"/>
    <mergeCell ref="A7:J7"/>
    <mergeCell ref="A53:J53"/>
    <mergeCell ref="I52:J52"/>
  </mergeCells>
  <printOptions/>
  <pageMargins left="0.75" right="0.75" top="1" bottom="1" header="0.5" footer="0.5"/>
  <pageSetup horizontalDpi="300" verticalDpi="300" orientation="portrait" scale="84" r:id="rId1"/>
</worksheet>
</file>

<file path=xl/worksheets/sheet33.xml><?xml version="1.0" encoding="utf-8"?>
<worksheet xmlns="http://schemas.openxmlformats.org/spreadsheetml/2006/main" xmlns:r="http://schemas.openxmlformats.org/officeDocument/2006/relationships">
  <sheetPr>
    <pageSetUpPr fitToPage="1"/>
  </sheetPr>
  <dimension ref="A1:J57"/>
  <sheetViews>
    <sheetView view="pageBreakPreview" zoomScale="60" zoomScalePageLayoutView="0" workbookViewId="0" topLeftCell="A1">
      <selection activeCell="R15" sqref="R15"/>
    </sheetView>
  </sheetViews>
  <sheetFormatPr defaultColWidth="9.140625" defaultRowHeight="12.75"/>
  <cols>
    <col min="1" max="1" width="10.00390625" style="0" customWidth="1"/>
    <col min="2" max="2" width="17.57421875" style="0" customWidth="1"/>
    <col min="8" max="8" width="9.8515625" style="0" customWidth="1"/>
    <col min="10" max="10" width="14.00390625" style="0" customWidth="1"/>
  </cols>
  <sheetData>
    <row r="1" spans="1:10" ht="12.75">
      <c r="A1" s="1"/>
      <c r="B1" s="2"/>
      <c r="C1" s="2"/>
      <c r="D1" s="2"/>
      <c r="E1" s="2"/>
      <c r="F1" s="2"/>
      <c r="G1" s="2"/>
      <c r="H1" s="2"/>
      <c r="I1" s="2"/>
      <c r="J1" s="3"/>
    </row>
    <row r="2" spans="1:10" ht="12.75">
      <c r="A2" s="4" t="s">
        <v>344</v>
      </c>
      <c r="B2" s="218">
        <v>26</v>
      </c>
      <c r="C2" s="5"/>
      <c r="D2" s="5"/>
      <c r="E2" s="5"/>
      <c r="F2" s="5"/>
      <c r="G2" s="83">
        <v>0</v>
      </c>
      <c r="H2" s="446" t="s">
        <v>345</v>
      </c>
      <c r="I2" s="446"/>
      <c r="J2" s="46">
        <v>32</v>
      </c>
    </row>
    <row r="3" spans="1:10" ht="12.75">
      <c r="A3" s="4"/>
      <c r="B3" s="5"/>
      <c r="C3" s="5"/>
      <c r="D3" s="5"/>
      <c r="E3" s="5"/>
      <c r="F3" s="5"/>
      <c r="G3" s="5"/>
      <c r="H3" s="5"/>
      <c r="I3" s="5"/>
      <c r="J3" s="6"/>
    </row>
    <row r="4" spans="1:10" ht="12.75">
      <c r="A4" s="4" t="s">
        <v>346</v>
      </c>
      <c r="B4" s="5"/>
      <c r="C4" s="408" t="s">
        <v>952</v>
      </c>
      <c r="D4" s="5"/>
      <c r="E4" s="5"/>
      <c r="F4" s="5"/>
      <c r="G4" s="5"/>
      <c r="H4" s="5"/>
      <c r="I4" s="5"/>
      <c r="J4" s="6"/>
    </row>
    <row r="5" spans="1:10" ht="12.75">
      <c r="A5" s="7" t="s">
        <v>347</v>
      </c>
      <c r="B5" s="8"/>
      <c r="C5" s="8"/>
      <c r="D5" s="8"/>
      <c r="E5" s="8"/>
      <c r="F5" s="8"/>
      <c r="G5" s="8"/>
      <c r="H5" s="8"/>
      <c r="I5" s="8"/>
      <c r="J5" s="9"/>
    </row>
    <row r="6" spans="1:10" ht="12.75">
      <c r="A6" s="4"/>
      <c r="B6" s="5"/>
      <c r="C6" s="5"/>
      <c r="D6" s="5"/>
      <c r="E6" s="5"/>
      <c r="F6" s="5"/>
      <c r="G6" s="5"/>
      <c r="H6" s="5"/>
      <c r="I6" s="5"/>
      <c r="J6" s="6"/>
    </row>
    <row r="7" spans="1:10" ht="12.75">
      <c r="A7" s="476" t="s">
        <v>110</v>
      </c>
      <c r="B7" s="477"/>
      <c r="C7" s="477"/>
      <c r="D7" s="477"/>
      <c r="E7" s="477"/>
      <c r="F7" s="477"/>
      <c r="G7" s="477"/>
      <c r="H7" s="477"/>
      <c r="I7" s="477"/>
      <c r="J7" s="498"/>
    </row>
    <row r="8" spans="1:10" ht="12.75">
      <c r="A8" s="4"/>
      <c r="B8" s="5"/>
      <c r="C8" s="5"/>
      <c r="D8" s="5"/>
      <c r="E8" s="5"/>
      <c r="F8" s="5"/>
      <c r="G8" s="5"/>
      <c r="H8" s="5"/>
      <c r="I8" s="5"/>
      <c r="J8" s="6"/>
    </row>
    <row r="9" spans="1:10" ht="12.75">
      <c r="A9" s="4" t="s">
        <v>747</v>
      </c>
      <c r="B9" s="13"/>
      <c r="C9" s="520" t="s">
        <v>111</v>
      </c>
      <c r="D9" s="521"/>
      <c r="E9" s="522"/>
      <c r="F9" s="520" t="s">
        <v>112</v>
      </c>
      <c r="G9" s="521"/>
      <c r="H9" s="522"/>
      <c r="I9" s="5"/>
      <c r="J9" s="6"/>
    </row>
    <row r="10" spans="1:10" ht="12.75">
      <c r="A10" s="4"/>
      <c r="B10" s="5"/>
      <c r="C10" s="51" t="s">
        <v>113</v>
      </c>
      <c r="D10" s="16"/>
      <c r="E10" s="26"/>
      <c r="F10" s="266">
        <v>23.22</v>
      </c>
      <c r="G10" s="278" t="s">
        <v>958</v>
      </c>
      <c r="H10" s="26"/>
      <c r="I10" s="5"/>
      <c r="J10" s="6"/>
    </row>
    <row r="11" spans="1:10" ht="12.75">
      <c r="A11" s="4"/>
      <c r="B11" s="14"/>
      <c r="C11" s="51" t="s">
        <v>99</v>
      </c>
      <c r="D11" s="16"/>
      <c r="E11" s="26"/>
      <c r="F11" s="267">
        <v>28.4</v>
      </c>
      <c r="G11" s="278" t="s">
        <v>958</v>
      </c>
      <c r="H11" s="26"/>
      <c r="I11" s="5"/>
      <c r="J11" s="6"/>
    </row>
    <row r="12" spans="1:10" ht="12.75">
      <c r="A12" s="4"/>
      <c r="B12" s="5"/>
      <c r="C12" s="5"/>
      <c r="D12" s="5"/>
      <c r="E12" s="5"/>
      <c r="F12" s="5"/>
      <c r="G12" s="5"/>
      <c r="H12" s="5"/>
      <c r="I12" s="5"/>
      <c r="J12" s="6"/>
    </row>
    <row r="13" spans="1:10" ht="12.75">
      <c r="A13" s="7"/>
      <c r="B13" s="88"/>
      <c r="C13" s="83"/>
      <c r="D13" s="8"/>
      <c r="E13" s="88"/>
      <c r="F13" s="83"/>
      <c r="G13" s="8"/>
      <c r="H13" s="88"/>
      <c r="I13" s="83"/>
      <c r="J13" s="9"/>
    </row>
    <row r="14" spans="1:10" ht="12.75">
      <c r="A14" s="4"/>
      <c r="B14" s="36"/>
      <c r="C14" s="13"/>
      <c r="D14" s="5"/>
      <c r="E14" s="36"/>
      <c r="F14" s="13"/>
      <c r="G14" s="5"/>
      <c r="H14" s="36"/>
      <c r="I14" s="13"/>
      <c r="J14" s="6"/>
    </row>
    <row r="15" spans="1:10" ht="12.75">
      <c r="A15" s="476" t="s">
        <v>114</v>
      </c>
      <c r="B15" s="477"/>
      <c r="C15" s="477"/>
      <c r="D15" s="477"/>
      <c r="E15" s="477"/>
      <c r="F15" s="477"/>
      <c r="G15" s="477"/>
      <c r="H15" s="477"/>
      <c r="I15" s="477"/>
      <c r="J15" s="498"/>
    </row>
    <row r="16" spans="1:10" ht="12.75">
      <c r="A16" s="4"/>
      <c r="B16" s="5"/>
      <c r="C16" s="5"/>
      <c r="D16" s="5"/>
      <c r="E16" s="5"/>
      <c r="F16" s="5"/>
      <c r="G16" s="5"/>
      <c r="H16" s="5"/>
      <c r="I16" s="5"/>
      <c r="J16" s="6"/>
    </row>
    <row r="17" spans="1:10" ht="12.75">
      <c r="A17" s="4"/>
      <c r="B17" s="5"/>
      <c r="C17" s="481" t="s">
        <v>115</v>
      </c>
      <c r="D17" s="483"/>
      <c r="E17" s="482"/>
      <c r="F17" s="561" t="s">
        <v>116</v>
      </c>
      <c r="G17" s="521"/>
      <c r="H17" s="522"/>
      <c r="I17" s="5"/>
      <c r="J17" s="6"/>
    </row>
    <row r="18" spans="1:10" ht="12.75">
      <c r="A18" s="38"/>
      <c r="B18" s="37"/>
      <c r="C18" s="105" t="s">
        <v>117</v>
      </c>
      <c r="D18" s="16"/>
      <c r="E18" s="26"/>
      <c r="F18" s="51" t="s">
        <v>423</v>
      </c>
      <c r="G18" s="16"/>
      <c r="H18" s="26"/>
      <c r="I18" s="37"/>
      <c r="J18" s="47"/>
    </row>
    <row r="19" spans="1:10" ht="12.75">
      <c r="A19" s="4"/>
      <c r="B19" s="5"/>
      <c r="C19" s="105" t="s">
        <v>117</v>
      </c>
      <c r="D19" s="16"/>
      <c r="E19" s="26"/>
      <c r="F19" s="51" t="s">
        <v>423</v>
      </c>
      <c r="G19" s="16"/>
      <c r="H19" s="26"/>
      <c r="I19" s="5"/>
      <c r="J19" s="6"/>
    </row>
    <row r="20" spans="1:10" ht="12.75">
      <c r="A20" s="4"/>
      <c r="B20" s="5"/>
      <c r="C20" s="106"/>
      <c r="D20" s="16"/>
      <c r="E20" s="16"/>
      <c r="F20" s="16"/>
      <c r="G20" s="16"/>
      <c r="H20" s="16"/>
      <c r="I20" s="5"/>
      <c r="J20" s="6"/>
    </row>
    <row r="21" spans="1:10" ht="12.75">
      <c r="A21" s="4"/>
      <c r="B21" s="5"/>
      <c r="C21" s="554" t="s">
        <v>118</v>
      </c>
      <c r="D21" s="555"/>
      <c r="E21" s="556"/>
      <c r="F21" s="557" t="s">
        <v>116</v>
      </c>
      <c r="G21" s="558"/>
      <c r="H21" s="526"/>
      <c r="I21" s="5"/>
      <c r="J21" s="6"/>
    </row>
    <row r="22" spans="1:10" ht="12.75">
      <c r="A22" s="4"/>
      <c r="B22" s="5"/>
      <c r="C22" s="105" t="s">
        <v>117</v>
      </c>
      <c r="D22" s="16"/>
      <c r="E22" s="26"/>
      <c r="F22" s="51" t="s">
        <v>423</v>
      </c>
      <c r="G22" s="16"/>
      <c r="H22" s="26"/>
      <c r="I22" s="5"/>
      <c r="J22" s="6"/>
    </row>
    <row r="23" spans="1:10" ht="12.75">
      <c r="A23" s="4"/>
      <c r="B23" s="5"/>
      <c r="C23" s="105" t="s">
        <v>117</v>
      </c>
      <c r="D23" s="16"/>
      <c r="E23" s="26"/>
      <c r="F23" s="51" t="s">
        <v>423</v>
      </c>
      <c r="G23" s="16"/>
      <c r="H23" s="26"/>
      <c r="I23" s="5"/>
      <c r="J23" s="6"/>
    </row>
    <row r="24" spans="1:10" ht="12.75">
      <c r="A24" s="4"/>
      <c r="B24" s="5"/>
      <c r="C24" s="5"/>
      <c r="D24" s="5"/>
      <c r="E24" s="5"/>
      <c r="F24" s="5"/>
      <c r="G24" s="5"/>
      <c r="H24" s="5"/>
      <c r="I24" s="5"/>
      <c r="J24" s="6"/>
    </row>
    <row r="25" spans="1:10" ht="12.75">
      <c r="A25" s="7"/>
      <c r="B25" s="8"/>
      <c r="C25" s="8"/>
      <c r="D25" s="8"/>
      <c r="E25" s="8"/>
      <c r="F25" s="8"/>
      <c r="G25" s="8"/>
      <c r="H25" s="8"/>
      <c r="I25" s="8"/>
      <c r="J25" s="9"/>
    </row>
    <row r="26" spans="1:10" ht="12.75">
      <c r="A26" s="4"/>
      <c r="B26" s="5"/>
      <c r="C26" s="5"/>
      <c r="D26" s="5"/>
      <c r="E26" s="5"/>
      <c r="F26" s="5"/>
      <c r="G26" s="5"/>
      <c r="H26" s="5"/>
      <c r="I26" s="5"/>
      <c r="J26" s="6"/>
    </row>
    <row r="27" spans="1:10" ht="12.75">
      <c r="A27" s="476" t="s">
        <v>119</v>
      </c>
      <c r="B27" s="477"/>
      <c r="C27" s="477"/>
      <c r="D27" s="477"/>
      <c r="E27" s="477"/>
      <c r="F27" s="477"/>
      <c r="G27" s="477"/>
      <c r="H27" s="477"/>
      <c r="I27" s="477"/>
      <c r="J27" s="498"/>
    </row>
    <row r="28" spans="1:10" ht="12.75">
      <c r="A28" s="4"/>
      <c r="B28" s="5"/>
      <c r="C28" s="5"/>
      <c r="D28" s="5"/>
      <c r="E28" s="5"/>
      <c r="F28" s="5"/>
      <c r="G28" s="5"/>
      <c r="H28" s="5"/>
      <c r="I28" s="5"/>
      <c r="J28" s="6"/>
    </row>
    <row r="29" spans="1:10" ht="12.75">
      <c r="A29" s="4" t="s">
        <v>120</v>
      </c>
      <c r="B29" s="5"/>
      <c r="C29" s="5"/>
      <c r="D29" s="5"/>
      <c r="E29" s="5"/>
      <c r="F29" s="5"/>
      <c r="G29" s="5"/>
      <c r="H29" s="5"/>
      <c r="I29" s="5"/>
      <c r="J29" s="6"/>
    </row>
    <row r="30" spans="1:10" ht="12.75">
      <c r="A30" s="4"/>
      <c r="B30" s="5"/>
      <c r="C30" s="5"/>
      <c r="D30" s="5"/>
      <c r="E30" s="5"/>
      <c r="F30" s="5"/>
      <c r="G30" s="5"/>
      <c r="H30" s="5"/>
      <c r="I30" s="5"/>
      <c r="J30" s="6"/>
    </row>
    <row r="31" spans="1:10" ht="12.75">
      <c r="A31" s="4" t="s">
        <v>603</v>
      </c>
      <c r="B31" s="5"/>
      <c r="C31" s="5"/>
      <c r="D31" s="5"/>
      <c r="E31" s="5"/>
      <c r="F31" s="5"/>
      <c r="G31" s="5"/>
      <c r="H31" s="5"/>
      <c r="I31" s="5"/>
      <c r="J31" s="6"/>
    </row>
    <row r="32" spans="1:10" ht="12.75">
      <c r="A32" s="38"/>
      <c r="B32" s="37"/>
      <c r="C32" s="56"/>
      <c r="D32" s="57"/>
      <c r="E32" s="559" t="s">
        <v>127</v>
      </c>
      <c r="F32" s="560"/>
      <c r="G32" s="56"/>
      <c r="H32" s="57"/>
      <c r="I32" s="559" t="s">
        <v>131</v>
      </c>
      <c r="J32" s="560"/>
    </row>
    <row r="33" spans="1:10" ht="12.75">
      <c r="A33" s="4"/>
      <c r="B33" s="5"/>
      <c r="C33" s="506" t="s">
        <v>125</v>
      </c>
      <c r="D33" s="447"/>
      <c r="E33" s="506" t="s">
        <v>128</v>
      </c>
      <c r="F33" s="447"/>
      <c r="G33" s="506" t="s">
        <v>129</v>
      </c>
      <c r="H33" s="447"/>
      <c r="I33" s="506" t="s">
        <v>132</v>
      </c>
      <c r="J33" s="447"/>
    </row>
    <row r="34" spans="1:10" ht="12.75">
      <c r="A34" s="58"/>
      <c r="B34" s="5"/>
      <c r="C34" s="525" t="s">
        <v>126</v>
      </c>
      <c r="D34" s="526"/>
      <c r="E34" s="525" t="s">
        <v>126</v>
      </c>
      <c r="F34" s="526"/>
      <c r="G34" s="525" t="s">
        <v>130</v>
      </c>
      <c r="H34" s="526"/>
      <c r="I34" s="525" t="s">
        <v>133</v>
      </c>
      <c r="J34" s="526"/>
    </row>
    <row r="35" spans="1:10" ht="19.5" customHeight="1">
      <c r="A35" s="51" t="s">
        <v>121</v>
      </c>
      <c r="B35" s="26"/>
      <c r="C35" s="203">
        <v>22.52</v>
      </c>
      <c r="D35" s="278" t="s">
        <v>958</v>
      </c>
      <c r="E35" s="203">
        <f>C35</f>
        <v>22.52</v>
      </c>
      <c r="F35" s="278" t="s">
        <v>958</v>
      </c>
      <c r="G35" s="203">
        <f>C35</f>
        <v>22.52</v>
      </c>
      <c r="H35" s="278" t="s">
        <v>958</v>
      </c>
      <c r="I35" s="159" t="s">
        <v>784</v>
      </c>
      <c r="J35" s="26"/>
    </row>
    <row r="36" spans="1:10" ht="12.75">
      <c r="A36" s="1" t="s">
        <v>122</v>
      </c>
      <c r="B36" s="3"/>
      <c r="C36" s="190"/>
      <c r="D36" s="192"/>
      <c r="E36" s="190"/>
      <c r="F36" s="138"/>
      <c r="G36" s="190"/>
      <c r="H36" s="192"/>
      <c r="I36" s="190"/>
      <c r="J36" s="3"/>
    </row>
    <row r="37" spans="1:10" ht="12.75">
      <c r="A37" s="107" t="s">
        <v>123</v>
      </c>
      <c r="B37" s="9"/>
      <c r="C37" s="210" t="s">
        <v>784</v>
      </c>
      <c r="D37" s="146"/>
      <c r="E37" s="210" t="s">
        <v>784</v>
      </c>
      <c r="F37" s="268"/>
      <c r="G37" s="210" t="s">
        <v>784</v>
      </c>
      <c r="H37" s="146"/>
      <c r="I37" s="159" t="s">
        <v>784</v>
      </c>
      <c r="J37" s="9"/>
    </row>
    <row r="38" spans="1:10" ht="12.75">
      <c r="A38" s="1" t="s">
        <v>122</v>
      </c>
      <c r="B38" s="3"/>
      <c r="C38" s="190"/>
      <c r="D38" s="192"/>
      <c r="E38" s="190"/>
      <c r="F38" s="138"/>
      <c r="G38" s="190"/>
      <c r="H38" s="192"/>
      <c r="I38" s="269"/>
      <c r="J38" s="3"/>
    </row>
    <row r="39" spans="1:10" ht="12.75">
      <c r="A39" s="107" t="s">
        <v>124</v>
      </c>
      <c r="B39" s="9"/>
      <c r="C39" s="159">
        <f>C35</f>
        <v>22.52</v>
      </c>
      <c r="D39" s="317" t="s">
        <v>958</v>
      </c>
      <c r="E39" s="159">
        <f>E35</f>
        <v>22.52</v>
      </c>
      <c r="F39" s="317" t="s">
        <v>958</v>
      </c>
      <c r="G39" s="159">
        <f>G35</f>
        <v>22.52</v>
      </c>
      <c r="H39" s="317" t="s">
        <v>958</v>
      </c>
      <c r="I39" s="141" t="s">
        <v>784</v>
      </c>
      <c r="J39" s="9"/>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37"/>
      <c r="E42" s="37"/>
      <c r="F42" s="37"/>
      <c r="G42" s="37"/>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7"/>
      <c r="B49" s="8"/>
      <c r="C49" s="8"/>
      <c r="D49" s="8"/>
      <c r="E49" s="8"/>
      <c r="F49" s="8"/>
      <c r="G49" s="8"/>
      <c r="H49" s="8"/>
      <c r="I49" s="8"/>
      <c r="J49" s="9"/>
    </row>
    <row r="50" spans="1:10" ht="12.75">
      <c r="A50" s="4" t="s">
        <v>350</v>
      </c>
      <c r="B50" s="5" t="s">
        <v>465</v>
      </c>
      <c r="C50" s="5"/>
      <c r="D50" s="5"/>
      <c r="E50" s="5"/>
      <c r="F50" s="5"/>
      <c r="G50" s="5"/>
      <c r="H50" s="5"/>
      <c r="I50" s="5"/>
      <c r="J50" s="6"/>
    </row>
    <row r="51" spans="1:10" ht="12.75">
      <c r="A51" s="4"/>
      <c r="B51" s="5"/>
      <c r="C51" s="5"/>
      <c r="D51" s="5"/>
      <c r="E51" s="5"/>
      <c r="F51" s="5"/>
      <c r="G51" s="5"/>
      <c r="H51" s="5"/>
      <c r="I51" s="5"/>
      <c r="J51" s="6"/>
    </row>
    <row r="52" spans="1:10" ht="12.75">
      <c r="A52" s="7" t="s">
        <v>349</v>
      </c>
      <c r="B52" s="198">
        <f>'Item 105, pg 31'!B52</f>
        <v>41348</v>
      </c>
      <c r="C52" s="8"/>
      <c r="D52" s="8"/>
      <c r="E52" s="8"/>
      <c r="F52" s="8"/>
      <c r="G52" s="8"/>
      <c r="H52" s="8" t="s">
        <v>549</v>
      </c>
      <c r="I52" s="8"/>
      <c r="J52" s="197">
        <f>'Item 105, pg 31'!I52</f>
        <v>41395</v>
      </c>
    </row>
    <row r="53" spans="1:10" ht="12.75">
      <c r="A53" s="473" t="s">
        <v>319</v>
      </c>
      <c r="B53" s="474"/>
      <c r="C53" s="474"/>
      <c r="D53" s="474"/>
      <c r="E53" s="474"/>
      <c r="F53" s="474"/>
      <c r="G53" s="474"/>
      <c r="H53" s="474"/>
      <c r="I53" s="474"/>
      <c r="J53" s="475"/>
    </row>
    <row r="54" spans="1:10" ht="12.75">
      <c r="A54" s="7"/>
      <c r="B54" s="8"/>
      <c r="C54" s="8"/>
      <c r="D54" s="8"/>
      <c r="E54" s="8"/>
      <c r="F54" s="8"/>
      <c r="G54" s="8"/>
      <c r="H54" s="8"/>
      <c r="I54" s="8"/>
      <c r="J54" s="9"/>
    </row>
    <row r="55" spans="1:10" ht="12.75">
      <c r="A55" s="4"/>
      <c r="B55" s="5"/>
      <c r="C55" s="5"/>
      <c r="D55" s="5"/>
      <c r="E55" s="5"/>
      <c r="F55" s="5"/>
      <c r="G55" s="5"/>
      <c r="H55" s="5"/>
      <c r="I55" s="5"/>
      <c r="J55" s="6"/>
    </row>
    <row r="56" spans="1:10" ht="12.75">
      <c r="A56" s="4" t="s">
        <v>348</v>
      </c>
      <c r="B56" s="5"/>
      <c r="C56" s="5"/>
      <c r="D56" s="5"/>
      <c r="E56" s="5"/>
      <c r="F56" s="5"/>
      <c r="G56" s="5"/>
      <c r="H56" s="5"/>
      <c r="I56" s="5"/>
      <c r="J56" s="6"/>
    </row>
    <row r="57" spans="1:10" ht="12.75">
      <c r="A57" s="7"/>
      <c r="B57" s="8"/>
      <c r="C57" s="8"/>
      <c r="D57" s="8"/>
      <c r="E57" s="8"/>
      <c r="F57" s="8"/>
      <c r="G57" s="8"/>
      <c r="H57" s="8"/>
      <c r="I57" s="8"/>
      <c r="J57" s="9"/>
    </row>
  </sheetData>
  <sheetProtection/>
  <mergeCells count="21">
    <mergeCell ref="C34:D34"/>
    <mergeCell ref="E34:F34"/>
    <mergeCell ref="G34:H34"/>
    <mergeCell ref="I34:J34"/>
    <mergeCell ref="F17:H17"/>
    <mergeCell ref="C33:D33"/>
    <mergeCell ref="E33:F33"/>
    <mergeCell ref="G33:H33"/>
    <mergeCell ref="I33:J33"/>
    <mergeCell ref="I32:J32"/>
    <mergeCell ref="C17:E17"/>
    <mergeCell ref="H2:I2"/>
    <mergeCell ref="A7:J7"/>
    <mergeCell ref="C9:E9"/>
    <mergeCell ref="F9:H9"/>
    <mergeCell ref="A15:J15"/>
    <mergeCell ref="A53:J53"/>
    <mergeCell ref="C21:E21"/>
    <mergeCell ref="F21:H21"/>
    <mergeCell ref="A27:J27"/>
    <mergeCell ref="E32:F32"/>
  </mergeCells>
  <printOptions horizontalCentered="1" verticalCentered="1"/>
  <pageMargins left="0.5" right="0.5" top="0.5" bottom="0.5" header="0.5" footer="0.5"/>
  <pageSetup fitToHeight="1" fitToWidth="1" horizontalDpi="600" verticalDpi="600" orientation="portrait" scale="90" r:id="rId1"/>
</worksheet>
</file>

<file path=xl/worksheets/sheet34.xml><?xml version="1.0" encoding="utf-8"?>
<worksheet xmlns="http://schemas.openxmlformats.org/spreadsheetml/2006/main" xmlns:r="http://schemas.openxmlformats.org/officeDocument/2006/relationships">
  <sheetPr>
    <pageSetUpPr fitToPage="1"/>
  </sheetPr>
  <dimension ref="A1:J58"/>
  <sheetViews>
    <sheetView view="pageBreakPreview" zoomScale="60" zoomScalePageLayoutView="0" workbookViewId="0" topLeftCell="A1">
      <selection activeCell="E41" sqref="E41"/>
    </sheetView>
  </sheetViews>
  <sheetFormatPr defaultColWidth="9.140625" defaultRowHeight="12.75"/>
  <cols>
    <col min="1" max="1" width="10.140625" style="0" customWidth="1"/>
    <col min="2" max="2" width="18.140625" style="0" customWidth="1"/>
    <col min="10" max="10" width="17.8515625" style="0" customWidth="1"/>
  </cols>
  <sheetData>
    <row r="1" spans="1:10" ht="12.75">
      <c r="A1" s="1"/>
      <c r="B1" s="2"/>
      <c r="C1" s="2"/>
      <c r="D1" s="2"/>
      <c r="E1" s="2"/>
      <c r="F1" s="2"/>
      <c r="G1" s="2"/>
      <c r="H1" s="2"/>
      <c r="I1" s="2"/>
      <c r="J1" s="3"/>
    </row>
    <row r="2" spans="1:10" ht="12.75">
      <c r="A2" s="4" t="s">
        <v>344</v>
      </c>
      <c r="B2" s="218">
        <v>26</v>
      </c>
      <c r="C2" s="5"/>
      <c r="D2" s="5"/>
      <c r="E2" s="5"/>
      <c r="F2" s="5"/>
      <c r="G2" s="149">
        <v>0</v>
      </c>
      <c r="H2" s="446" t="s">
        <v>345</v>
      </c>
      <c r="I2" s="446"/>
      <c r="J2" s="46">
        <v>33</v>
      </c>
    </row>
    <row r="3" spans="1:10" ht="12.75">
      <c r="A3" s="4"/>
      <c r="B3" s="5"/>
      <c r="C3" s="5"/>
      <c r="D3" s="5"/>
      <c r="E3" s="5"/>
      <c r="F3" s="5"/>
      <c r="G3" s="5"/>
      <c r="H3" s="5"/>
      <c r="I3" s="5"/>
      <c r="J3" s="6"/>
    </row>
    <row r="4" spans="1:10" ht="12.75">
      <c r="A4" s="4" t="s">
        <v>346</v>
      </c>
      <c r="B4" s="5"/>
      <c r="C4" s="408" t="s">
        <v>952</v>
      </c>
      <c r="D4" s="5"/>
      <c r="E4" s="5"/>
      <c r="F4" s="5"/>
      <c r="G4" s="5"/>
      <c r="H4" s="5"/>
      <c r="I4" s="5"/>
      <c r="J4" s="6"/>
    </row>
    <row r="5" spans="1:10" ht="12.75">
      <c r="A5" s="7" t="s">
        <v>347</v>
      </c>
      <c r="B5" s="8"/>
      <c r="C5" s="8"/>
      <c r="D5" s="8" t="str">
        <f>+'Title Page'!E15</f>
        <v> </v>
      </c>
      <c r="E5" s="8"/>
      <c r="F5" s="8"/>
      <c r="G5" s="8"/>
      <c r="H5" s="8"/>
      <c r="I5" s="8"/>
      <c r="J5" s="9"/>
    </row>
    <row r="6" spans="1:10" ht="12.75">
      <c r="A6" s="4"/>
      <c r="B6" s="5"/>
      <c r="C6" s="5"/>
      <c r="D6" s="5"/>
      <c r="E6" s="5"/>
      <c r="F6" s="5"/>
      <c r="G6" s="5"/>
      <c r="H6" s="5"/>
      <c r="I6" s="5"/>
      <c r="J6" s="6"/>
    </row>
    <row r="7" spans="1:10" ht="12.75">
      <c r="A7" s="476" t="s">
        <v>134</v>
      </c>
      <c r="B7" s="477"/>
      <c r="C7" s="477"/>
      <c r="D7" s="477"/>
      <c r="E7" s="477"/>
      <c r="F7" s="477"/>
      <c r="G7" s="477"/>
      <c r="H7" s="477"/>
      <c r="I7" s="477"/>
      <c r="J7" s="498"/>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c r="B13" s="36"/>
      <c r="C13" s="13"/>
      <c r="D13" s="5"/>
      <c r="E13" s="36"/>
      <c r="F13" s="13"/>
      <c r="G13" s="5"/>
      <c r="H13" s="36"/>
      <c r="I13" s="13"/>
      <c r="J13" s="6"/>
    </row>
    <row r="14" spans="1:10" ht="12.75">
      <c r="A14" s="4"/>
      <c r="B14" s="36"/>
      <c r="C14" s="13"/>
      <c r="D14" s="5"/>
      <c r="E14" s="36"/>
      <c r="F14" s="13"/>
      <c r="G14" s="5"/>
      <c r="H14" s="36"/>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38"/>
      <c r="B18" s="37"/>
      <c r="C18" s="37"/>
      <c r="D18" s="37"/>
      <c r="E18" s="37"/>
      <c r="F18" s="37"/>
      <c r="G18" s="37"/>
      <c r="H18" s="37"/>
      <c r="I18" s="37"/>
      <c r="J18" s="47"/>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t="s">
        <v>135</v>
      </c>
      <c r="B27" s="5"/>
      <c r="C27" s="5"/>
      <c r="D27" s="5"/>
      <c r="E27" s="5"/>
      <c r="F27" s="5"/>
      <c r="G27" s="5"/>
      <c r="H27" s="5"/>
      <c r="I27" s="5"/>
      <c r="J27" s="6"/>
    </row>
    <row r="28" spans="1:10" ht="12.75">
      <c r="A28" s="4"/>
      <c r="B28" s="5"/>
      <c r="C28" s="5"/>
      <c r="D28" s="5"/>
      <c r="E28" s="520" t="s">
        <v>136</v>
      </c>
      <c r="F28" s="521"/>
      <c r="G28" s="521"/>
      <c r="H28" s="521"/>
      <c r="I28" s="521"/>
      <c r="J28" s="522"/>
    </row>
    <row r="29" spans="1:10" ht="12.75">
      <c r="A29" s="1"/>
      <c r="B29" s="2"/>
      <c r="C29" s="2"/>
      <c r="D29" s="3"/>
      <c r="E29" s="1"/>
      <c r="F29" s="3"/>
      <c r="G29" s="523" t="s">
        <v>137</v>
      </c>
      <c r="H29" s="524"/>
      <c r="I29" s="523" t="s">
        <v>138</v>
      </c>
      <c r="J29" s="524"/>
    </row>
    <row r="30" spans="1:10" ht="12.75">
      <c r="A30" s="7" t="s">
        <v>141</v>
      </c>
      <c r="B30" s="8"/>
      <c r="C30" s="8"/>
      <c r="D30" s="9"/>
      <c r="E30" s="525" t="s">
        <v>139</v>
      </c>
      <c r="F30" s="526"/>
      <c r="G30" s="525" t="s">
        <v>140</v>
      </c>
      <c r="H30" s="526"/>
      <c r="I30" s="525" t="s">
        <v>98</v>
      </c>
      <c r="J30" s="526"/>
    </row>
    <row r="31" spans="1:10" ht="12.75">
      <c r="A31" s="109" t="s">
        <v>142</v>
      </c>
      <c r="B31" s="25"/>
      <c r="C31" s="25"/>
      <c r="D31" s="57"/>
      <c r="E31" s="56"/>
      <c r="F31" s="57"/>
      <c r="G31" s="56"/>
      <c r="H31" s="57"/>
      <c r="I31" s="56"/>
      <c r="J31" s="57"/>
    </row>
    <row r="32" spans="1:10" ht="12.75">
      <c r="A32" s="89" t="s">
        <v>150</v>
      </c>
      <c r="B32" s="5"/>
      <c r="C32" s="5"/>
      <c r="D32" s="6"/>
      <c r="E32" s="145">
        <v>88.5</v>
      </c>
      <c r="F32" s="424" t="s">
        <v>958</v>
      </c>
      <c r="G32" s="145">
        <v>54.02</v>
      </c>
      <c r="H32" s="424" t="s">
        <v>958</v>
      </c>
      <c r="I32" s="145">
        <f>E32</f>
        <v>88.5</v>
      </c>
      <c r="J32" s="424" t="s">
        <v>958</v>
      </c>
    </row>
    <row r="33" spans="1:10" ht="12.75">
      <c r="A33" s="108" t="s">
        <v>151</v>
      </c>
      <c r="B33" s="5"/>
      <c r="C33" s="5"/>
      <c r="D33" s="6"/>
      <c r="E33" s="145">
        <v>91.95</v>
      </c>
      <c r="F33" s="424" t="s">
        <v>958</v>
      </c>
      <c r="G33" s="145">
        <f>G32</f>
        <v>54.02</v>
      </c>
      <c r="H33" s="424" t="s">
        <v>958</v>
      </c>
      <c r="I33" s="145">
        <f>E33</f>
        <v>91.95</v>
      </c>
      <c r="J33" s="424" t="s">
        <v>958</v>
      </c>
    </row>
    <row r="34" spans="1:10" ht="12.75">
      <c r="A34" s="110" t="s">
        <v>152</v>
      </c>
      <c r="B34" s="8"/>
      <c r="C34" s="8"/>
      <c r="D34" s="9"/>
      <c r="E34" s="145">
        <v>98.85</v>
      </c>
      <c r="F34" s="424" t="s">
        <v>958</v>
      </c>
      <c r="G34" s="145">
        <f>G32</f>
        <v>54.02</v>
      </c>
      <c r="H34" s="424" t="s">
        <v>958</v>
      </c>
      <c r="I34" s="145">
        <f>E34</f>
        <v>98.85</v>
      </c>
      <c r="J34" s="424" t="s">
        <v>958</v>
      </c>
    </row>
    <row r="35" spans="1:10" ht="12.75">
      <c r="A35" s="111" t="s">
        <v>153</v>
      </c>
      <c r="B35" s="25"/>
      <c r="C35" s="25"/>
      <c r="D35" s="57"/>
      <c r="E35" s="1"/>
      <c r="F35" s="3"/>
      <c r="G35" s="1"/>
      <c r="H35" s="3"/>
      <c r="I35" s="1"/>
      <c r="J35" s="3"/>
    </row>
    <row r="36" spans="1:10" ht="12.75">
      <c r="A36" s="89" t="s">
        <v>150</v>
      </c>
      <c r="B36" s="5"/>
      <c r="C36" s="5"/>
      <c r="D36" s="6"/>
      <c r="E36" s="145">
        <v>98.85</v>
      </c>
      <c r="F36" s="424" t="s">
        <v>958</v>
      </c>
      <c r="G36" s="145">
        <f>G32</f>
        <v>54.02</v>
      </c>
      <c r="H36" s="424" t="s">
        <v>958</v>
      </c>
      <c r="I36" s="145">
        <f>E36</f>
        <v>98.85</v>
      </c>
      <c r="J36" s="424" t="s">
        <v>958</v>
      </c>
    </row>
    <row r="37" spans="1:10" ht="12.75">
      <c r="A37" s="108" t="s">
        <v>151</v>
      </c>
      <c r="B37" s="5"/>
      <c r="C37" s="5"/>
      <c r="D37" s="6"/>
      <c r="E37" s="145">
        <v>106.89</v>
      </c>
      <c r="F37" s="424" t="s">
        <v>958</v>
      </c>
      <c r="G37" s="145">
        <f>G32</f>
        <v>54.02</v>
      </c>
      <c r="H37" s="424" t="s">
        <v>958</v>
      </c>
      <c r="I37" s="145">
        <f>E37</f>
        <v>106.89</v>
      </c>
      <c r="J37" s="424" t="s">
        <v>958</v>
      </c>
    </row>
    <row r="38" spans="1:10" ht="12.75">
      <c r="A38" s="110" t="s">
        <v>152</v>
      </c>
      <c r="B38" s="8"/>
      <c r="C38" s="8"/>
      <c r="D38" s="9"/>
      <c r="E38" s="158">
        <v>109.19</v>
      </c>
      <c r="F38" s="424" t="s">
        <v>958</v>
      </c>
      <c r="G38" s="158">
        <f>G32</f>
        <v>54.02</v>
      </c>
      <c r="H38" s="424" t="s">
        <v>958</v>
      </c>
      <c r="I38" s="145">
        <f>E38</f>
        <v>109.19</v>
      </c>
      <c r="J38" s="424" t="s">
        <v>958</v>
      </c>
    </row>
    <row r="39" spans="1:10" ht="12.75">
      <c r="A39" s="109" t="s">
        <v>281</v>
      </c>
      <c r="B39" s="25"/>
      <c r="C39" s="25"/>
      <c r="D39" s="57"/>
      <c r="E39" s="1"/>
      <c r="F39" s="3"/>
      <c r="G39" s="1"/>
      <c r="H39" s="3"/>
      <c r="I39" s="1"/>
      <c r="J39" s="3"/>
    </row>
    <row r="40" spans="1:10" ht="12.75">
      <c r="A40" s="89" t="s">
        <v>282</v>
      </c>
      <c r="B40" s="5"/>
      <c r="C40" s="5"/>
      <c r="D40" s="6"/>
      <c r="E40" s="145">
        <v>145.97</v>
      </c>
      <c r="F40" s="424" t="s">
        <v>958</v>
      </c>
      <c r="G40" s="145" t="s">
        <v>283</v>
      </c>
      <c r="H40" s="6"/>
      <c r="I40" s="145">
        <f>E40</f>
        <v>145.97</v>
      </c>
      <c r="J40" s="424" t="s">
        <v>958</v>
      </c>
    </row>
    <row r="41" spans="1:10" ht="12.75">
      <c r="A41" s="108" t="s">
        <v>284</v>
      </c>
      <c r="B41" s="5"/>
      <c r="C41" s="5"/>
      <c r="D41" s="6"/>
      <c r="E41" s="145">
        <f>E40</f>
        <v>145.97</v>
      </c>
      <c r="F41" s="424" t="s">
        <v>958</v>
      </c>
      <c r="G41" s="145" t="s">
        <v>283</v>
      </c>
      <c r="H41" s="6"/>
      <c r="I41" s="145">
        <f>E41</f>
        <v>145.97</v>
      </c>
      <c r="J41" s="424" t="s">
        <v>958</v>
      </c>
    </row>
    <row r="42" spans="1:10" ht="12.75">
      <c r="A42" s="110" t="s">
        <v>285</v>
      </c>
      <c r="B42" s="8"/>
      <c r="C42" s="8"/>
      <c r="D42" s="9"/>
      <c r="E42" s="158">
        <v>134.48</v>
      </c>
      <c r="F42" s="311" t="s">
        <v>958</v>
      </c>
      <c r="G42" s="8" t="s">
        <v>283</v>
      </c>
      <c r="H42" s="9"/>
      <c r="I42" s="158">
        <f>E42</f>
        <v>134.48</v>
      </c>
      <c r="J42" s="311" t="s">
        <v>958</v>
      </c>
    </row>
    <row r="43" spans="1:10" ht="12.75">
      <c r="A43" s="4"/>
      <c r="B43" s="5"/>
      <c r="C43" s="5"/>
      <c r="D43" s="37"/>
      <c r="E43" s="37"/>
      <c r="F43" s="37"/>
      <c r="G43" s="3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350</v>
      </c>
      <c r="B52" s="5" t="s">
        <v>465</v>
      </c>
      <c r="C52" s="5"/>
      <c r="D52" s="5"/>
      <c r="E52" s="5"/>
      <c r="F52" s="5"/>
      <c r="G52" s="5"/>
      <c r="H52" s="5"/>
      <c r="I52" s="5"/>
      <c r="J52" s="6"/>
    </row>
    <row r="53" spans="1:10" ht="12.75">
      <c r="A53" s="4"/>
      <c r="B53" s="5"/>
      <c r="C53" s="5"/>
      <c r="D53" s="5"/>
      <c r="E53" s="5"/>
      <c r="F53" s="5"/>
      <c r="G53" s="5"/>
      <c r="H53" s="5"/>
      <c r="I53" s="5"/>
      <c r="J53" s="6"/>
    </row>
    <row r="54" spans="1:10" ht="12.75">
      <c r="A54" s="7" t="s">
        <v>349</v>
      </c>
      <c r="B54" s="198">
        <f>'Item 120,130,150, pg 32'!B52</f>
        <v>41348</v>
      </c>
      <c r="C54" s="8"/>
      <c r="D54" s="8"/>
      <c r="E54" s="8"/>
      <c r="F54" s="8"/>
      <c r="G54" s="8"/>
      <c r="H54" s="8" t="s">
        <v>549</v>
      </c>
      <c r="I54" s="8"/>
      <c r="J54" s="197">
        <f>'Item 120,130,150, pg 32'!J52</f>
        <v>41395</v>
      </c>
    </row>
    <row r="55" spans="1:10" ht="12.75">
      <c r="A55" s="473" t="s">
        <v>319</v>
      </c>
      <c r="B55" s="474"/>
      <c r="C55" s="474"/>
      <c r="D55" s="474"/>
      <c r="E55" s="474"/>
      <c r="F55" s="474"/>
      <c r="G55" s="474"/>
      <c r="H55" s="474"/>
      <c r="I55" s="474"/>
      <c r="J55" s="475"/>
    </row>
    <row r="56" spans="1:10" ht="12.75">
      <c r="A56" s="4"/>
      <c r="B56" s="5"/>
      <c r="C56" s="5"/>
      <c r="D56" s="5"/>
      <c r="E56" s="5"/>
      <c r="F56" s="5"/>
      <c r="G56" s="5"/>
      <c r="H56" s="5"/>
      <c r="I56" s="5"/>
      <c r="J56" s="6"/>
    </row>
    <row r="57" spans="1:10" ht="12.75">
      <c r="A57" s="4" t="s">
        <v>348</v>
      </c>
      <c r="B57" s="5"/>
      <c r="C57" s="5"/>
      <c r="D57" s="5"/>
      <c r="E57" s="5"/>
      <c r="F57" s="5"/>
      <c r="G57" s="5"/>
      <c r="H57" s="5"/>
      <c r="I57" s="5"/>
      <c r="J57" s="6"/>
    </row>
    <row r="58" spans="1:10" ht="12.75">
      <c r="A58" s="7"/>
      <c r="B58" s="8"/>
      <c r="C58" s="8"/>
      <c r="D58" s="8"/>
      <c r="E58" s="8"/>
      <c r="F58" s="8"/>
      <c r="G58" s="8"/>
      <c r="H58" s="8"/>
      <c r="I58" s="8"/>
      <c r="J58" s="9"/>
    </row>
  </sheetData>
  <sheetProtection/>
  <mergeCells count="9">
    <mergeCell ref="H2:I2"/>
    <mergeCell ref="A55:J55"/>
    <mergeCell ref="A7:J7"/>
    <mergeCell ref="E28:J28"/>
    <mergeCell ref="G29:H29"/>
    <mergeCell ref="I29:J29"/>
    <mergeCell ref="E30:F30"/>
    <mergeCell ref="G30:H30"/>
    <mergeCell ref="I30:J30"/>
  </mergeCells>
  <printOptions horizontalCentered="1" verticalCentered="1"/>
  <pageMargins left="0.5" right="0.5" top="0.5" bottom="0.5" header="0.5" footer="0.5"/>
  <pageSetup fitToHeight="1" fitToWidth="1" horizontalDpi="600" verticalDpi="600" orientation="portrait" scale="86" r:id="rId2"/>
  <drawing r:id="rId1"/>
</worksheet>
</file>

<file path=xl/worksheets/sheet35.xml><?xml version="1.0" encoding="utf-8"?>
<worksheet xmlns="http://schemas.openxmlformats.org/spreadsheetml/2006/main" xmlns:r="http://schemas.openxmlformats.org/officeDocument/2006/relationships">
  <sheetPr>
    <pageSetUpPr fitToPage="1"/>
  </sheetPr>
  <dimension ref="A1:J58"/>
  <sheetViews>
    <sheetView view="pageBreakPreview" zoomScale="60" zoomScalePageLayoutView="0" workbookViewId="0" topLeftCell="A1">
      <selection activeCell="C4" sqref="C4"/>
    </sheetView>
  </sheetViews>
  <sheetFormatPr defaultColWidth="9.140625" defaultRowHeight="12.75"/>
  <cols>
    <col min="1" max="1" width="9.8515625" style="0" customWidth="1"/>
    <col min="2" max="2" width="18.28125" style="0" customWidth="1"/>
    <col min="10" max="10" width="17.8515625" style="0" customWidth="1"/>
  </cols>
  <sheetData>
    <row r="1" spans="1:10" ht="12.75">
      <c r="A1" s="1"/>
      <c r="B1" s="2"/>
      <c r="C1" s="2"/>
      <c r="D1" s="2"/>
      <c r="E1" s="2"/>
      <c r="F1" s="2"/>
      <c r="G1" s="2"/>
      <c r="H1" s="2"/>
      <c r="I1" s="2"/>
      <c r="J1" s="3"/>
    </row>
    <row r="2" spans="1:10" ht="12.75">
      <c r="A2" s="4" t="s">
        <v>344</v>
      </c>
      <c r="B2" s="218">
        <v>26</v>
      </c>
      <c r="C2" s="5"/>
      <c r="D2" s="5"/>
      <c r="E2" s="5"/>
      <c r="F2" s="5"/>
      <c r="G2" s="83">
        <v>0</v>
      </c>
      <c r="H2" s="446" t="s">
        <v>345</v>
      </c>
      <c r="I2" s="446"/>
      <c r="J2" s="46">
        <v>34</v>
      </c>
    </row>
    <row r="3" spans="1:10" ht="12.75">
      <c r="A3" s="4"/>
      <c r="B3" s="5"/>
      <c r="C3" s="5"/>
      <c r="D3" s="5"/>
      <c r="E3" s="5"/>
      <c r="F3" s="5"/>
      <c r="G3" s="5"/>
      <c r="H3" s="5"/>
      <c r="I3" s="5"/>
      <c r="J3" s="6"/>
    </row>
    <row r="4" spans="1:10" ht="12.75">
      <c r="A4" s="4" t="s">
        <v>346</v>
      </c>
      <c r="B4" s="5"/>
      <c r="C4" s="408" t="s">
        <v>952</v>
      </c>
      <c r="D4" s="5"/>
      <c r="E4" s="5"/>
      <c r="F4" s="5"/>
      <c r="G4" s="5"/>
      <c r="H4" s="5"/>
      <c r="I4" s="5"/>
      <c r="J4" s="6"/>
    </row>
    <row r="5" spans="1:10" ht="12.75">
      <c r="A5" s="7" t="s">
        <v>347</v>
      </c>
      <c r="B5" s="8"/>
      <c r="C5" s="8"/>
      <c r="D5" s="8" t="str">
        <f>+'Title Page'!E15</f>
        <v> </v>
      </c>
      <c r="E5" s="8"/>
      <c r="F5" s="8"/>
      <c r="G5" s="8"/>
      <c r="H5" s="8"/>
      <c r="I5" s="8"/>
      <c r="J5" s="9"/>
    </row>
    <row r="6" spans="1:10" ht="12.75">
      <c r="A6" s="4"/>
      <c r="B6" s="5"/>
      <c r="C6" s="5"/>
      <c r="D6" s="5"/>
      <c r="E6" s="5"/>
      <c r="F6" s="5"/>
      <c r="G6" s="5"/>
      <c r="H6" s="5"/>
      <c r="I6" s="5"/>
      <c r="J6" s="6"/>
    </row>
    <row r="7" spans="1:10" ht="12.75">
      <c r="A7" s="476" t="s">
        <v>154</v>
      </c>
      <c r="B7" s="477"/>
      <c r="C7" s="477"/>
      <c r="D7" s="477"/>
      <c r="E7" s="477"/>
      <c r="F7" s="477"/>
      <c r="G7" s="477"/>
      <c r="H7" s="477"/>
      <c r="I7" s="477"/>
      <c r="J7" s="498"/>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c r="B13" s="36"/>
      <c r="C13" s="13"/>
      <c r="D13" s="5"/>
      <c r="E13" s="36"/>
      <c r="F13" s="13"/>
      <c r="G13" s="5"/>
      <c r="H13" s="36"/>
      <c r="I13" s="13"/>
      <c r="J13" s="6"/>
    </row>
    <row r="14" spans="1:10" ht="12.75">
      <c r="A14" s="4"/>
      <c r="B14" s="36"/>
      <c r="C14" s="13"/>
      <c r="D14" s="5"/>
      <c r="E14" s="36"/>
      <c r="F14" s="13"/>
      <c r="G14" s="5"/>
      <c r="H14" s="36"/>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38"/>
      <c r="B18" s="37"/>
      <c r="C18" s="37"/>
      <c r="D18" s="37"/>
      <c r="E18" s="37"/>
      <c r="F18" s="37"/>
      <c r="G18" s="37"/>
      <c r="H18" s="37"/>
      <c r="I18" s="37"/>
      <c r="J18" s="47"/>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38"/>
      <c r="B31" s="37"/>
      <c r="C31" s="37"/>
      <c r="D31" s="37"/>
      <c r="E31" s="37"/>
      <c r="F31" s="37"/>
      <c r="G31" s="37"/>
      <c r="H31" s="37"/>
      <c r="I31" s="37"/>
      <c r="J31" s="47"/>
    </row>
    <row r="32" spans="1:10" ht="12.75">
      <c r="A32" s="4"/>
      <c r="B32" s="5"/>
      <c r="C32" s="5"/>
      <c r="D32" s="5"/>
      <c r="E32" s="5"/>
      <c r="F32" s="5"/>
      <c r="G32" s="5"/>
      <c r="H32" s="5"/>
      <c r="I32" s="5"/>
      <c r="J32" s="6"/>
    </row>
    <row r="33" spans="1:10" ht="12.75">
      <c r="A33" s="5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37"/>
      <c r="E43" s="37"/>
      <c r="F43" s="37"/>
      <c r="G43" s="3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350</v>
      </c>
      <c r="B52" s="5" t="s">
        <v>465</v>
      </c>
      <c r="C52" s="5"/>
      <c r="D52" s="5"/>
      <c r="E52" s="5"/>
      <c r="F52" s="5"/>
      <c r="G52" s="5"/>
      <c r="H52" s="5"/>
      <c r="I52" s="5"/>
      <c r="J52" s="6"/>
    </row>
    <row r="53" spans="1:10" ht="12.75">
      <c r="A53" s="4"/>
      <c r="B53" s="5"/>
      <c r="C53" s="5"/>
      <c r="D53" s="5"/>
      <c r="E53" s="5"/>
      <c r="F53" s="5"/>
      <c r="G53" s="5"/>
      <c r="H53" s="5"/>
      <c r="I53" s="5"/>
      <c r="J53" s="6"/>
    </row>
    <row r="54" spans="1:10" ht="12.75">
      <c r="A54" s="7" t="s">
        <v>349</v>
      </c>
      <c r="B54" s="198">
        <f>'Item 160, pg 33'!B54</f>
        <v>41348</v>
      </c>
      <c r="C54" s="8"/>
      <c r="D54" s="8"/>
      <c r="E54" s="8"/>
      <c r="F54" s="8"/>
      <c r="G54" s="8"/>
      <c r="H54" s="8" t="s">
        <v>552</v>
      </c>
      <c r="I54" s="8"/>
      <c r="J54" s="197">
        <f>'Item 160, pg 33'!J54</f>
        <v>41395</v>
      </c>
    </row>
    <row r="55" spans="1:10" ht="12.75">
      <c r="A55" s="473" t="s">
        <v>319</v>
      </c>
      <c r="B55" s="474"/>
      <c r="C55" s="474"/>
      <c r="D55" s="474"/>
      <c r="E55" s="474"/>
      <c r="F55" s="474"/>
      <c r="G55" s="474"/>
      <c r="H55" s="474"/>
      <c r="I55" s="474"/>
      <c r="J55" s="475"/>
    </row>
    <row r="56" spans="1:10" ht="12.75">
      <c r="A56" s="4"/>
      <c r="B56" s="5"/>
      <c r="C56" s="5"/>
      <c r="D56" s="5"/>
      <c r="E56" s="5"/>
      <c r="F56" s="5"/>
      <c r="G56" s="5"/>
      <c r="H56" s="5"/>
      <c r="I56" s="5"/>
      <c r="J56" s="6"/>
    </row>
    <row r="57" spans="1:10" ht="12.75">
      <c r="A57" s="4" t="s">
        <v>348</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86" r:id="rId2"/>
  <drawing r:id="rId1"/>
</worksheet>
</file>

<file path=xl/worksheets/sheet36.xml><?xml version="1.0" encoding="utf-8"?>
<worksheet xmlns="http://schemas.openxmlformats.org/spreadsheetml/2006/main" xmlns:r="http://schemas.openxmlformats.org/officeDocument/2006/relationships">
  <sheetPr>
    <pageSetUpPr fitToPage="1"/>
  </sheetPr>
  <dimension ref="A1:J58"/>
  <sheetViews>
    <sheetView view="pageBreakPreview" zoomScale="60" zoomScalePageLayoutView="0" workbookViewId="0" topLeftCell="A1">
      <selection activeCell="A25" sqref="A25"/>
    </sheetView>
  </sheetViews>
  <sheetFormatPr defaultColWidth="9.140625" defaultRowHeight="12.75"/>
  <cols>
    <col min="1" max="1" width="10.421875" style="0" customWidth="1"/>
    <col min="2" max="2" width="18.421875" style="0" customWidth="1"/>
    <col min="10" max="10" width="18.28125" style="0" customWidth="1"/>
  </cols>
  <sheetData>
    <row r="1" spans="1:10" ht="12.75">
      <c r="A1" s="1"/>
      <c r="B1" s="2"/>
      <c r="C1" s="2"/>
      <c r="D1" s="2"/>
      <c r="E1" s="2"/>
      <c r="F1" s="2"/>
      <c r="G1" s="2"/>
      <c r="H1" s="2"/>
      <c r="I1" s="2"/>
      <c r="J1" s="3"/>
    </row>
    <row r="2" spans="1:10" ht="12.75">
      <c r="A2" s="4" t="s">
        <v>344</v>
      </c>
      <c r="B2" s="218">
        <v>26</v>
      </c>
      <c r="C2" s="5"/>
      <c r="D2" s="5"/>
      <c r="E2" s="5"/>
      <c r="F2" s="5"/>
      <c r="G2" s="149">
        <v>0</v>
      </c>
      <c r="H2" s="446" t="s">
        <v>345</v>
      </c>
      <c r="I2" s="446"/>
      <c r="J2" s="46">
        <v>35</v>
      </c>
    </row>
    <row r="3" spans="1:10" ht="12.75">
      <c r="A3" s="4"/>
      <c r="B3" s="5"/>
      <c r="C3" s="5"/>
      <c r="D3" s="5"/>
      <c r="E3" s="5"/>
      <c r="F3" s="5"/>
      <c r="G3" s="5"/>
      <c r="H3" s="5"/>
      <c r="I3" s="5"/>
      <c r="J3" s="6"/>
    </row>
    <row r="4" spans="1:10" ht="12.75">
      <c r="A4" s="4" t="s">
        <v>346</v>
      </c>
      <c r="B4" s="5"/>
      <c r="C4" s="408" t="s">
        <v>952</v>
      </c>
      <c r="D4" s="5"/>
      <c r="E4" s="5"/>
      <c r="F4" s="5"/>
      <c r="G4" s="5"/>
      <c r="H4" s="5"/>
      <c r="I4" s="5"/>
      <c r="J4" s="6"/>
    </row>
    <row r="5" spans="1:10" ht="12.75">
      <c r="A5" s="7" t="s">
        <v>347</v>
      </c>
      <c r="B5" s="8"/>
      <c r="C5" s="8"/>
      <c r="D5" s="8" t="str">
        <f>+'Title Page'!E15</f>
        <v> </v>
      </c>
      <c r="E5" s="8"/>
      <c r="F5" s="8"/>
      <c r="G5" s="8"/>
      <c r="H5" s="8"/>
      <c r="I5" s="8"/>
      <c r="J5" s="9"/>
    </row>
    <row r="6" spans="1:10" ht="12.75">
      <c r="A6" s="4"/>
      <c r="B6" s="5"/>
      <c r="C6" s="5"/>
      <c r="D6" s="5"/>
      <c r="E6" s="5"/>
      <c r="F6" s="5"/>
      <c r="G6" s="5"/>
      <c r="H6" s="5"/>
      <c r="I6" s="5"/>
      <c r="J6" s="6"/>
    </row>
    <row r="7" spans="1:10" ht="12.75">
      <c r="A7" s="517" t="s">
        <v>300</v>
      </c>
      <c r="B7" s="477"/>
      <c r="C7" s="477"/>
      <c r="D7" s="477"/>
      <c r="E7" s="477"/>
      <c r="F7" s="477"/>
      <c r="G7" s="477"/>
      <c r="H7" s="477"/>
      <c r="I7" s="477"/>
      <c r="J7" s="498"/>
    </row>
    <row r="8" spans="1:10" ht="12.75">
      <c r="A8" s="4"/>
      <c r="B8" s="5"/>
      <c r="C8" s="5"/>
      <c r="D8" s="5"/>
      <c r="E8" s="5"/>
      <c r="F8" s="5"/>
      <c r="G8" s="5"/>
      <c r="H8" s="5"/>
      <c r="I8" s="5"/>
      <c r="J8" s="6"/>
    </row>
    <row r="9" spans="1:10" ht="12.75">
      <c r="A9" s="112" t="s">
        <v>461</v>
      </c>
      <c r="B9" s="5"/>
      <c r="C9" s="5"/>
      <c r="D9" s="5"/>
      <c r="E9" s="5"/>
      <c r="F9" s="5"/>
      <c r="G9" s="5"/>
      <c r="H9" s="5"/>
      <c r="I9" s="5"/>
      <c r="J9" s="6"/>
    </row>
    <row r="10" spans="1:10" ht="12.75">
      <c r="A10" s="50" t="s">
        <v>155</v>
      </c>
      <c r="B10" s="5"/>
      <c r="C10" s="5"/>
      <c r="D10" s="5"/>
      <c r="E10" s="5"/>
      <c r="F10" s="5"/>
      <c r="G10" s="5"/>
      <c r="H10" s="5"/>
      <c r="I10" s="5"/>
      <c r="J10" s="6"/>
    </row>
    <row r="11" spans="1:10" ht="12.75">
      <c r="A11" s="50" t="s">
        <v>156</v>
      </c>
      <c r="B11" s="14"/>
      <c r="C11" s="5"/>
      <c r="D11" s="5"/>
      <c r="E11" s="5"/>
      <c r="F11" s="5"/>
      <c r="G11" s="5"/>
      <c r="H11" s="5"/>
      <c r="I11" s="5"/>
      <c r="J11" s="6"/>
    </row>
    <row r="12" spans="1:10" ht="12.75">
      <c r="A12" s="50"/>
      <c r="B12" s="5"/>
      <c r="C12" s="5"/>
      <c r="D12" s="5"/>
      <c r="E12" s="5"/>
      <c r="F12" s="5"/>
      <c r="G12" s="5"/>
      <c r="H12" s="5"/>
      <c r="I12" s="5"/>
      <c r="J12" s="6"/>
    </row>
    <row r="13" spans="1:10" ht="12.75">
      <c r="A13" s="50"/>
      <c r="B13" s="36"/>
      <c r="C13" s="103" t="s">
        <v>979</v>
      </c>
      <c r="D13" s="5"/>
      <c r="E13" s="36"/>
      <c r="F13" s="13"/>
      <c r="G13" s="5"/>
      <c r="H13" s="36"/>
      <c r="I13" s="13"/>
      <c r="J13" s="6"/>
    </row>
    <row r="14" spans="1:10" ht="12.75">
      <c r="A14" s="50"/>
      <c r="B14" s="36"/>
      <c r="C14" s="13"/>
      <c r="D14" s="5"/>
      <c r="E14" s="36"/>
      <c r="F14" s="13"/>
      <c r="G14" s="5"/>
      <c r="H14" s="36"/>
      <c r="I14" s="13"/>
      <c r="J14" s="6"/>
    </row>
    <row r="15" spans="1:10" ht="12.75">
      <c r="A15" s="127" t="s">
        <v>980</v>
      </c>
      <c r="B15" s="5"/>
      <c r="C15" s="5"/>
      <c r="D15" s="5"/>
      <c r="E15" s="5"/>
      <c r="F15" s="5"/>
      <c r="G15" s="5"/>
      <c r="H15" s="5"/>
      <c r="I15" s="5"/>
      <c r="J15" s="6"/>
    </row>
    <row r="16" spans="1:10" ht="12.75">
      <c r="A16" s="50"/>
      <c r="B16" s="5"/>
      <c r="C16" s="5"/>
      <c r="D16" s="5"/>
      <c r="E16" s="5"/>
      <c r="F16" s="5"/>
      <c r="G16" s="5"/>
      <c r="H16" s="5"/>
      <c r="I16" s="5"/>
      <c r="J16" s="6"/>
    </row>
    <row r="17" spans="1:10" ht="12.75">
      <c r="A17" s="50"/>
      <c r="B17" s="5"/>
      <c r="C17" s="5"/>
      <c r="D17" s="5"/>
      <c r="E17" s="5"/>
      <c r="F17" s="5"/>
      <c r="G17" s="5"/>
      <c r="H17" s="5"/>
      <c r="I17" s="5"/>
      <c r="J17" s="6"/>
    </row>
    <row r="18" spans="1:10" ht="12.75">
      <c r="A18" s="76" t="s">
        <v>157</v>
      </c>
      <c r="B18" s="101"/>
      <c r="C18" s="101"/>
      <c r="D18" s="101" t="s">
        <v>424</v>
      </c>
      <c r="F18" s="72"/>
      <c r="G18" s="72"/>
      <c r="H18" s="72"/>
      <c r="I18" s="72"/>
      <c r="J18" s="47"/>
    </row>
    <row r="19" spans="1:10" ht="12.75">
      <c r="A19" s="10" t="s">
        <v>425</v>
      </c>
      <c r="B19" s="5"/>
      <c r="C19" s="5"/>
      <c r="D19" s="5"/>
      <c r="E19" s="5"/>
      <c r="F19" s="5"/>
      <c r="G19" s="5"/>
      <c r="H19" s="5"/>
      <c r="I19" s="5"/>
      <c r="J19" s="6"/>
    </row>
    <row r="20" spans="1:10" ht="12.75">
      <c r="A20" s="77" t="s">
        <v>913</v>
      </c>
      <c r="B20" s="5"/>
      <c r="C20" s="5"/>
      <c r="D20" s="5"/>
      <c r="E20" s="5"/>
      <c r="F20" s="5"/>
      <c r="G20" s="5"/>
      <c r="H20" s="5"/>
      <c r="I20" s="5"/>
      <c r="J20" s="6"/>
    </row>
    <row r="21" spans="1:10" ht="12.75">
      <c r="A21" s="4"/>
      <c r="B21" s="5"/>
      <c r="C21" s="5"/>
      <c r="D21" s="5"/>
      <c r="E21" s="5"/>
      <c r="F21" s="5"/>
      <c r="G21" s="5"/>
      <c r="H21" s="5"/>
      <c r="I21" s="5"/>
      <c r="J21" s="6"/>
    </row>
    <row r="22" spans="1:10" ht="12.75">
      <c r="A22" s="4"/>
      <c r="B22" s="5"/>
      <c r="C22" s="103" t="str">
        <f>C13</f>
        <v>$3.72 (A) per container, per pickup.</v>
      </c>
      <c r="D22" s="5"/>
      <c r="E22" s="5"/>
      <c r="F22" s="5"/>
      <c r="G22" s="5"/>
      <c r="H22" s="5"/>
      <c r="I22" s="5"/>
      <c r="J22" s="6"/>
    </row>
    <row r="23" spans="1:10" ht="12.75">
      <c r="A23" s="4"/>
      <c r="B23" s="5"/>
      <c r="C23" s="5"/>
      <c r="D23" s="5"/>
      <c r="E23" s="5"/>
      <c r="F23" s="5"/>
      <c r="G23" s="5"/>
      <c r="H23" s="5"/>
      <c r="I23" s="5"/>
      <c r="J23" s="6"/>
    </row>
    <row r="24" spans="1:10" ht="12.75">
      <c r="A24" s="127" t="str">
        <f>A15</f>
        <v>Over 25 feet, the charge will be the charge for 25 feet, plus $.52 (A) per increment of 5 feet.</v>
      </c>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38"/>
      <c r="B31" s="37"/>
      <c r="C31" s="37"/>
      <c r="D31" s="37"/>
      <c r="E31" s="37"/>
      <c r="F31" s="37"/>
      <c r="G31" s="37"/>
      <c r="H31" s="37"/>
      <c r="I31" s="37"/>
      <c r="J31" s="47"/>
    </row>
    <row r="32" spans="1:10" ht="12.75">
      <c r="A32" s="4"/>
      <c r="B32" s="5"/>
      <c r="C32" s="5"/>
      <c r="D32" s="5"/>
      <c r="E32" s="5"/>
      <c r="F32" s="5"/>
      <c r="G32" s="5"/>
      <c r="H32" s="5"/>
      <c r="I32" s="5"/>
      <c r="J32" s="6"/>
    </row>
    <row r="33" spans="1:10" ht="12.75">
      <c r="A33" s="5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37"/>
      <c r="E43" s="37"/>
      <c r="F43" s="37"/>
      <c r="G43" s="3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350</v>
      </c>
      <c r="B52" s="5" t="s">
        <v>465</v>
      </c>
      <c r="C52" s="5"/>
      <c r="D52" s="5"/>
      <c r="E52" s="5"/>
      <c r="F52" s="5"/>
      <c r="G52" s="5"/>
      <c r="H52" s="5"/>
      <c r="I52" s="5"/>
      <c r="J52" s="6"/>
    </row>
    <row r="53" spans="1:10" ht="12.75">
      <c r="A53" s="4"/>
      <c r="B53" s="5"/>
      <c r="C53" s="5"/>
      <c r="D53" s="5"/>
      <c r="E53" s="5"/>
      <c r="F53" s="5"/>
      <c r="G53" s="5"/>
      <c r="H53" s="5"/>
      <c r="I53" s="5"/>
      <c r="J53" s="6"/>
    </row>
    <row r="54" spans="1:10" ht="12.75">
      <c r="A54" s="7" t="s">
        <v>349</v>
      </c>
      <c r="B54" s="198">
        <f>'Item 200, pg 34'!B54</f>
        <v>41348</v>
      </c>
      <c r="C54" s="8"/>
      <c r="D54" s="8"/>
      <c r="E54" s="8"/>
      <c r="F54" s="8"/>
      <c r="G54" s="8"/>
      <c r="H54" s="8"/>
      <c r="I54" s="257" t="s">
        <v>341</v>
      </c>
      <c r="J54" s="197">
        <f>'Item 200, pg 34'!J54</f>
        <v>41395</v>
      </c>
    </row>
    <row r="55" spans="1:10" ht="12.75">
      <c r="A55" s="473" t="s">
        <v>319</v>
      </c>
      <c r="B55" s="474"/>
      <c r="C55" s="474"/>
      <c r="D55" s="474"/>
      <c r="E55" s="474"/>
      <c r="F55" s="474"/>
      <c r="G55" s="474"/>
      <c r="H55" s="474"/>
      <c r="I55" s="474"/>
      <c r="J55" s="475"/>
    </row>
    <row r="56" spans="1:10" ht="12.75">
      <c r="A56" s="4"/>
      <c r="B56" s="5"/>
      <c r="C56" s="5"/>
      <c r="D56" s="5"/>
      <c r="E56" s="5"/>
      <c r="F56" s="5"/>
      <c r="G56" s="5"/>
      <c r="H56" s="5"/>
      <c r="I56" s="5"/>
      <c r="J56" s="6"/>
    </row>
    <row r="57" spans="1:10" ht="12.75">
      <c r="A57" s="4" t="s">
        <v>348</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86" r:id="rId1"/>
</worksheet>
</file>

<file path=xl/worksheets/sheet37.xml><?xml version="1.0" encoding="utf-8"?>
<worksheet xmlns="http://schemas.openxmlformats.org/spreadsheetml/2006/main" xmlns:r="http://schemas.openxmlformats.org/officeDocument/2006/relationships">
  <sheetPr>
    <pageSetUpPr fitToPage="1"/>
  </sheetPr>
  <dimension ref="A1:J58"/>
  <sheetViews>
    <sheetView view="pageBreakPreview" zoomScale="60" zoomScalePageLayoutView="0" workbookViewId="0" topLeftCell="A1">
      <selection activeCell="C37" sqref="C37"/>
    </sheetView>
  </sheetViews>
  <sheetFormatPr defaultColWidth="9.140625" defaultRowHeight="12.75"/>
  <cols>
    <col min="1" max="1" width="10.28125" style="0" customWidth="1"/>
    <col min="2" max="2" width="18.421875" style="0" customWidth="1"/>
    <col min="10" max="10" width="12.57421875" style="0" bestFit="1" customWidth="1"/>
  </cols>
  <sheetData>
    <row r="1" spans="1:10" ht="12.75">
      <c r="A1" s="1"/>
      <c r="B1" s="2"/>
      <c r="C1" s="2"/>
      <c r="D1" s="2"/>
      <c r="E1" s="2"/>
      <c r="F1" s="2"/>
      <c r="G1" s="2"/>
      <c r="H1" s="2"/>
      <c r="I1" s="2"/>
      <c r="J1" s="3"/>
    </row>
    <row r="2" spans="1:10" ht="12.75">
      <c r="A2" s="4" t="s">
        <v>344</v>
      </c>
      <c r="B2" s="218">
        <v>26</v>
      </c>
      <c r="C2" s="5"/>
      <c r="D2" s="5"/>
      <c r="E2" s="5"/>
      <c r="F2" s="5"/>
      <c r="G2" s="149">
        <v>0</v>
      </c>
      <c r="H2" s="446" t="s">
        <v>345</v>
      </c>
      <c r="I2" s="446"/>
      <c r="J2" s="46">
        <v>36</v>
      </c>
    </row>
    <row r="3" spans="1:10" ht="12.75">
      <c r="A3" s="4"/>
      <c r="B3" s="5"/>
      <c r="C3" s="5"/>
      <c r="D3" s="5"/>
      <c r="E3" s="5"/>
      <c r="F3" s="5"/>
      <c r="G3" s="5"/>
      <c r="H3" s="5"/>
      <c r="I3" s="5"/>
      <c r="J3" s="6"/>
    </row>
    <row r="4" spans="1:10" ht="12.75">
      <c r="A4" s="4" t="s">
        <v>346</v>
      </c>
      <c r="B4" s="5"/>
      <c r="C4" s="408" t="s">
        <v>952</v>
      </c>
      <c r="D4" s="5"/>
      <c r="E4" s="5"/>
      <c r="F4" s="5"/>
      <c r="G4" s="5"/>
      <c r="H4" s="5"/>
      <c r="I4" s="5"/>
      <c r="J4" s="6"/>
    </row>
    <row r="5" spans="1:10" ht="12.75">
      <c r="A5" s="7" t="s">
        <v>347</v>
      </c>
      <c r="B5" s="8"/>
      <c r="C5" s="8"/>
      <c r="D5" s="8" t="str">
        <f>+'Title Page'!E15</f>
        <v> </v>
      </c>
      <c r="E5" s="8"/>
      <c r="F5" s="8"/>
      <c r="G5" s="8"/>
      <c r="H5" s="8"/>
      <c r="I5" s="8"/>
      <c r="J5" s="9"/>
    </row>
    <row r="6" spans="1:10" ht="12.75">
      <c r="A6" s="4"/>
      <c r="B6" s="5"/>
      <c r="C6" s="5"/>
      <c r="D6" s="5"/>
      <c r="E6" s="5"/>
      <c r="F6" s="5"/>
      <c r="G6" s="5"/>
      <c r="H6" s="5"/>
      <c r="I6" s="5"/>
      <c r="J6" s="6"/>
    </row>
    <row r="7" spans="1:10" ht="12.75">
      <c r="A7" s="476" t="s">
        <v>158</v>
      </c>
      <c r="B7" s="477"/>
      <c r="C7" s="477"/>
      <c r="D7" s="477"/>
      <c r="E7" s="477"/>
      <c r="F7" s="477"/>
      <c r="G7" s="477"/>
      <c r="H7" s="477"/>
      <c r="I7" s="477"/>
      <c r="J7" s="498"/>
    </row>
    <row r="8" spans="1:10" ht="12.75">
      <c r="A8" s="4"/>
      <c r="B8" s="5"/>
      <c r="C8" s="5"/>
      <c r="D8" s="5"/>
      <c r="E8" s="5"/>
      <c r="F8" s="5"/>
      <c r="G8" s="5"/>
      <c r="H8" s="5"/>
      <c r="I8" s="5"/>
      <c r="J8" s="6"/>
    </row>
    <row r="9" spans="1:10" ht="12.75">
      <c r="A9" s="50" t="s">
        <v>159</v>
      </c>
      <c r="B9" s="5"/>
      <c r="C9" s="5"/>
      <c r="D9" s="5"/>
      <c r="E9" s="5"/>
      <c r="F9" s="5"/>
      <c r="G9" s="5"/>
      <c r="H9" s="5"/>
      <c r="I9" s="5"/>
      <c r="J9" s="6"/>
    </row>
    <row r="10" spans="1:10" ht="12.75">
      <c r="A10" s="50" t="s">
        <v>160</v>
      </c>
      <c r="B10" s="5"/>
      <c r="C10" s="5"/>
      <c r="D10" s="5"/>
      <c r="E10" s="5"/>
      <c r="F10" s="5"/>
      <c r="G10" s="5"/>
      <c r="H10" s="5"/>
      <c r="I10" s="5"/>
      <c r="J10" s="6"/>
    </row>
    <row r="11" spans="1:10" ht="12.75">
      <c r="A11" s="50"/>
      <c r="B11" t="s">
        <v>161</v>
      </c>
      <c r="C11" s="114"/>
      <c r="D11" s="114"/>
      <c r="E11" s="114"/>
      <c r="F11" s="114"/>
      <c r="G11" s="114"/>
      <c r="H11" s="114"/>
      <c r="I11" s="5"/>
      <c r="J11" s="6"/>
    </row>
    <row r="12" spans="1:10" ht="12.75">
      <c r="A12" s="50"/>
      <c r="B12" s="117" t="s">
        <v>162</v>
      </c>
      <c r="C12" s="114"/>
      <c r="D12" s="114"/>
      <c r="E12" s="114"/>
      <c r="F12" s="114"/>
      <c r="G12" s="114"/>
      <c r="H12" s="114"/>
      <c r="I12" s="5"/>
      <c r="J12" s="6"/>
    </row>
    <row r="13" spans="1:10" ht="12.75">
      <c r="A13" s="50"/>
      <c r="B13" s="113" t="s">
        <v>302</v>
      </c>
      <c r="C13" s="115"/>
      <c r="D13" s="114"/>
      <c r="E13" s="116"/>
      <c r="F13" s="115"/>
      <c r="G13" s="114"/>
      <c r="H13" s="116"/>
      <c r="I13" s="13"/>
      <c r="J13" s="6"/>
    </row>
    <row r="14" spans="1:10" ht="12.75">
      <c r="A14" s="50"/>
      <c r="B14" s="113" t="s">
        <v>301</v>
      </c>
      <c r="C14" s="115"/>
      <c r="D14" s="114"/>
      <c r="E14" s="116"/>
      <c r="F14" s="115"/>
      <c r="G14" s="114"/>
      <c r="H14" s="116"/>
      <c r="I14" s="13"/>
      <c r="J14" s="6"/>
    </row>
    <row r="15" spans="1:10" ht="12.75">
      <c r="A15" s="50"/>
      <c r="B15" s="117"/>
      <c r="C15" s="114"/>
      <c r="D15" s="114"/>
      <c r="E15" s="114"/>
      <c r="F15" s="114"/>
      <c r="G15" s="114"/>
      <c r="H15" s="114"/>
      <c r="I15" s="5"/>
      <c r="J15" s="6"/>
    </row>
    <row r="16" spans="1:10" ht="12.75">
      <c r="A16" s="50" t="s">
        <v>163</v>
      </c>
      <c r="B16" s="39"/>
      <c r="C16" s="5"/>
      <c r="D16" s="5"/>
      <c r="E16" s="5"/>
      <c r="F16" s="5"/>
      <c r="G16" s="5"/>
      <c r="H16" s="5"/>
      <c r="I16" s="5"/>
      <c r="J16" s="6"/>
    </row>
    <row r="17" spans="1:10" ht="12.75">
      <c r="A17" s="50"/>
      <c r="B17" s="39"/>
      <c r="C17" s="5"/>
      <c r="D17" s="5"/>
      <c r="E17" s="5"/>
      <c r="F17" s="5"/>
      <c r="G17" s="5"/>
      <c r="H17" s="5"/>
      <c r="I17" s="5"/>
      <c r="J17" s="6"/>
    </row>
    <row r="18" spans="1:10" ht="12.75">
      <c r="A18" s="466" t="s">
        <v>164</v>
      </c>
      <c r="B18" s="562"/>
      <c r="C18" s="466" t="s">
        <v>167</v>
      </c>
      <c r="D18" s="467"/>
      <c r="E18" s="37"/>
      <c r="F18" s="37"/>
      <c r="G18" s="466" t="s">
        <v>164</v>
      </c>
      <c r="H18" s="562"/>
      <c r="I18" s="466" t="s">
        <v>167</v>
      </c>
      <c r="J18" s="467"/>
    </row>
    <row r="19" spans="1:10" ht="12.75">
      <c r="A19" s="458" t="s">
        <v>165</v>
      </c>
      <c r="B19" s="460"/>
      <c r="C19" s="458" t="s">
        <v>168</v>
      </c>
      <c r="D19" s="460"/>
      <c r="E19" s="5"/>
      <c r="F19" s="5"/>
      <c r="G19" s="458" t="s">
        <v>165</v>
      </c>
      <c r="H19" s="460"/>
      <c r="I19" s="458" t="s">
        <v>168</v>
      </c>
      <c r="J19" s="460"/>
    </row>
    <row r="20" spans="1:10" ht="12.75">
      <c r="A20" s="563" t="s">
        <v>166</v>
      </c>
      <c r="B20" s="564"/>
      <c r="C20" s="565" t="s">
        <v>169</v>
      </c>
      <c r="D20" s="564"/>
      <c r="E20" s="5"/>
      <c r="F20" s="5"/>
      <c r="G20" s="563" t="s">
        <v>166</v>
      </c>
      <c r="H20" s="564"/>
      <c r="I20" s="565" t="s">
        <v>169</v>
      </c>
      <c r="J20" s="564"/>
    </row>
    <row r="21" spans="1:10" ht="12.75">
      <c r="A21" s="51"/>
      <c r="B21" s="26" t="s">
        <v>752</v>
      </c>
      <c r="C21" s="147">
        <v>40000</v>
      </c>
      <c r="D21" s="26" t="s">
        <v>85</v>
      </c>
      <c r="E21" s="5"/>
      <c r="F21" s="5"/>
      <c r="G21" s="51"/>
      <c r="H21" s="26"/>
      <c r="I21" s="51"/>
      <c r="J21" s="26"/>
    </row>
    <row r="22" spans="1:10" ht="12.75">
      <c r="A22" s="51"/>
      <c r="B22" s="26" t="s">
        <v>426</v>
      </c>
      <c r="C22" s="147">
        <v>40000</v>
      </c>
      <c r="D22" s="26" t="s">
        <v>85</v>
      </c>
      <c r="E22" s="5"/>
      <c r="F22" s="5"/>
      <c r="G22" s="51"/>
      <c r="H22" s="26"/>
      <c r="I22" s="51"/>
      <c r="J22" s="26"/>
    </row>
    <row r="23" spans="1:10" ht="12.75">
      <c r="A23" s="51"/>
      <c r="B23" s="26"/>
      <c r="C23" s="51"/>
      <c r="D23" s="26"/>
      <c r="E23" s="5"/>
      <c r="F23" s="5"/>
      <c r="G23" s="51"/>
      <c r="H23" s="26"/>
      <c r="I23" s="51"/>
      <c r="J23" s="26"/>
    </row>
    <row r="24" spans="1:10" ht="12.75">
      <c r="A24" s="51"/>
      <c r="B24" s="26"/>
      <c r="C24" s="51"/>
      <c r="D24" s="26"/>
      <c r="E24" s="5"/>
      <c r="F24" s="5"/>
      <c r="G24" s="51"/>
      <c r="H24" s="26"/>
      <c r="I24" s="51"/>
      <c r="J24" s="26"/>
    </row>
    <row r="25" spans="1:10" ht="12.75">
      <c r="A25" s="51"/>
      <c r="B25" s="26"/>
      <c r="C25" s="51"/>
      <c r="D25" s="26"/>
      <c r="E25" s="5"/>
      <c r="F25" s="5"/>
      <c r="G25" s="51"/>
      <c r="H25" s="26"/>
      <c r="I25" s="51"/>
      <c r="J25" s="26"/>
    </row>
    <row r="26" spans="1:10" ht="12.75">
      <c r="A26" s="51"/>
      <c r="B26" s="26"/>
      <c r="C26" s="51"/>
      <c r="D26" s="26"/>
      <c r="E26" s="5"/>
      <c r="F26" s="5"/>
      <c r="G26" s="51"/>
      <c r="H26" s="26"/>
      <c r="I26" s="51"/>
      <c r="J26" s="2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58" t="s">
        <v>170</v>
      </c>
      <c r="B29" s="5"/>
      <c r="C29" s="5"/>
      <c r="D29" s="5"/>
      <c r="E29" s="5"/>
      <c r="F29" s="5"/>
      <c r="G29" s="5"/>
      <c r="H29" s="5"/>
      <c r="I29" s="5"/>
      <c r="J29" s="6"/>
    </row>
    <row r="30" spans="1:10" ht="12.75">
      <c r="A30" s="4" t="s">
        <v>171</v>
      </c>
      <c r="B30" s="5"/>
      <c r="C30" s="5"/>
      <c r="D30" s="5"/>
      <c r="E30" s="5"/>
      <c r="F30" s="5"/>
      <c r="G30" s="5"/>
      <c r="H30" s="5"/>
      <c r="I30" s="5"/>
      <c r="J30" s="6"/>
    </row>
    <row r="31" spans="1:10" ht="12.75">
      <c r="A31" s="77" t="s">
        <v>172</v>
      </c>
      <c r="B31" s="37"/>
      <c r="C31" s="37"/>
      <c r="D31" s="37"/>
      <c r="E31" s="37"/>
      <c r="F31" s="37"/>
      <c r="G31" s="37"/>
      <c r="H31" s="37"/>
      <c r="I31" s="37"/>
      <c r="J31" s="47"/>
    </row>
    <row r="32" spans="1:10" ht="12.75">
      <c r="A32" s="4"/>
      <c r="B32" s="5"/>
      <c r="C32" s="5"/>
      <c r="D32" s="5"/>
      <c r="E32" s="5"/>
      <c r="F32" s="5"/>
      <c r="G32" s="5"/>
      <c r="H32" s="5"/>
      <c r="I32" s="5"/>
      <c r="J32" s="6"/>
    </row>
    <row r="33" spans="1:10" ht="12.75">
      <c r="A33" s="466" t="s">
        <v>164</v>
      </c>
      <c r="B33" s="562"/>
      <c r="C33" s="466" t="s">
        <v>747</v>
      </c>
      <c r="D33" s="467"/>
      <c r="E33" s="37"/>
      <c r="F33" s="37"/>
      <c r="G33" s="466" t="s">
        <v>164</v>
      </c>
      <c r="H33" s="562"/>
      <c r="I33" s="466" t="s">
        <v>747</v>
      </c>
      <c r="J33" s="467"/>
    </row>
    <row r="34" spans="1:10" ht="12.75">
      <c r="A34" s="458" t="s">
        <v>165</v>
      </c>
      <c r="B34" s="460"/>
      <c r="C34" s="458" t="s">
        <v>747</v>
      </c>
      <c r="D34" s="460"/>
      <c r="E34" s="5"/>
      <c r="F34" s="5"/>
      <c r="G34" s="458" t="s">
        <v>165</v>
      </c>
      <c r="H34" s="460"/>
      <c r="I34" s="458" t="s">
        <v>747</v>
      </c>
      <c r="J34" s="460"/>
    </row>
    <row r="35" spans="1:10" ht="12.75">
      <c r="A35" s="563" t="s">
        <v>166</v>
      </c>
      <c r="B35" s="564"/>
      <c r="C35" s="563" t="s">
        <v>98</v>
      </c>
      <c r="D35" s="566"/>
      <c r="E35" s="5"/>
      <c r="F35" s="5"/>
      <c r="G35" s="563" t="s">
        <v>166</v>
      </c>
      <c r="H35" s="564"/>
      <c r="I35" s="563" t="s">
        <v>98</v>
      </c>
      <c r="J35" s="564"/>
    </row>
    <row r="36" spans="1:10" ht="12.75">
      <c r="A36" s="51"/>
      <c r="B36" s="26" t="s">
        <v>752</v>
      </c>
      <c r="C36" s="348" t="s">
        <v>981</v>
      </c>
      <c r="D36" s="26"/>
      <c r="E36" s="5"/>
      <c r="F36" s="5"/>
      <c r="G36" s="51"/>
      <c r="H36" s="26"/>
      <c r="I36" s="51" t="s">
        <v>173</v>
      </c>
      <c r="J36" s="26"/>
    </row>
    <row r="37" spans="1:10" ht="12.75">
      <c r="A37" s="51"/>
      <c r="B37" s="26" t="s">
        <v>426</v>
      </c>
      <c r="C37" s="51" t="str">
        <f>C36</f>
        <v>$22.99 (A)  Per Haul</v>
      </c>
      <c r="D37" s="26"/>
      <c r="E37" s="5"/>
      <c r="F37" s="5"/>
      <c r="G37" s="51"/>
      <c r="H37" s="26"/>
      <c r="I37" s="51" t="s">
        <v>173</v>
      </c>
      <c r="J37" s="26"/>
    </row>
    <row r="38" spans="1:10" ht="12.75">
      <c r="A38" s="51"/>
      <c r="B38" s="26"/>
      <c r="C38" s="51" t="s">
        <v>173</v>
      </c>
      <c r="D38" s="26"/>
      <c r="E38" s="5"/>
      <c r="F38" s="5"/>
      <c r="G38" s="51"/>
      <c r="H38" s="26"/>
      <c r="I38" s="51" t="s">
        <v>173</v>
      </c>
      <c r="J38" s="26"/>
    </row>
    <row r="39" spans="1:10" ht="12.75">
      <c r="A39" s="51"/>
      <c r="B39" s="26"/>
      <c r="C39" s="51" t="s">
        <v>173</v>
      </c>
      <c r="D39" s="26"/>
      <c r="E39" s="5"/>
      <c r="F39" s="5"/>
      <c r="G39" s="51"/>
      <c r="H39" s="26"/>
      <c r="I39" s="51" t="s">
        <v>173</v>
      </c>
      <c r="J39" s="26"/>
    </row>
    <row r="40" spans="1:10" ht="12.75">
      <c r="A40" s="51"/>
      <c r="B40" s="26"/>
      <c r="C40" s="51" t="s">
        <v>173</v>
      </c>
      <c r="D40" s="26"/>
      <c r="E40" s="5"/>
      <c r="F40" s="5"/>
      <c r="G40" s="51"/>
      <c r="H40" s="26"/>
      <c r="I40" s="51" t="s">
        <v>173</v>
      </c>
      <c r="J40" s="26"/>
    </row>
    <row r="41" spans="1:10" ht="12.75">
      <c r="A41" s="51"/>
      <c r="B41" s="26"/>
      <c r="C41" s="51" t="s">
        <v>173</v>
      </c>
      <c r="D41" s="26"/>
      <c r="E41" s="5"/>
      <c r="F41" s="5"/>
      <c r="G41" s="51"/>
      <c r="H41" s="26"/>
      <c r="I41" s="51" t="s">
        <v>173</v>
      </c>
      <c r="J41" s="26"/>
    </row>
    <row r="42" spans="1:10" ht="12.75">
      <c r="A42" s="4"/>
      <c r="B42" s="5"/>
      <c r="C42" s="5"/>
      <c r="D42" s="5"/>
      <c r="E42" s="5"/>
      <c r="F42" s="5"/>
      <c r="G42" s="5"/>
      <c r="H42" s="5"/>
      <c r="I42" s="5"/>
      <c r="J42" s="6"/>
    </row>
    <row r="43" spans="1:10" ht="12.75">
      <c r="A43" s="4"/>
      <c r="B43" s="5"/>
      <c r="C43" s="5"/>
      <c r="D43" s="37"/>
      <c r="E43" s="37"/>
      <c r="F43" s="37"/>
      <c r="G43" s="3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350</v>
      </c>
      <c r="B52" s="5" t="s">
        <v>465</v>
      </c>
      <c r="C52" s="5"/>
      <c r="D52" s="5"/>
      <c r="E52" s="5"/>
      <c r="F52" s="5"/>
      <c r="G52" s="5"/>
      <c r="H52" s="5"/>
      <c r="I52" s="5"/>
      <c r="J52" s="6"/>
    </row>
    <row r="53" spans="1:10" ht="12.75">
      <c r="A53" s="4"/>
      <c r="B53" s="5"/>
      <c r="C53" s="5"/>
      <c r="D53" s="5"/>
      <c r="E53" s="5"/>
      <c r="F53" s="5"/>
      <c r="G53" s="5"/>
      <c r="H53" s="5"/>
      <c r="I53" s="5"/>
      <c r="J53" s="6"/>
    </row>
    <row r="54" spans="1:10" ht="12.75">
      <c r="A54" s="7" t="s">
        <v>349</v>
      </c>
      <c r="B54" s="198">
        <f>'Item 205, pg 35'!B54</f>
        <v>41348</v>
      </c>
      <c r="C54" s="8"/>
      <c r="D54" s="8"/>
      <c r="E54" s="8"/>
      <c r="F54" s="8"/>
      <c r="G54" s="8"/>
      <c r="H54" s="8"/>
      <c r="I54" s="257" t="s">
        <v>341</v>
      </c>
      <c r="J54" s="197">
        <f>'Item 205, pg 35'!J54</f>
        <v>41395</v>
      </c>
    </row>
    <row r="55" spans="1:10" ht="12.75">
      <c r="A55" s="473" t="s">
        <v>319</v>
      </c>
      <c r="B55" s="474"/>
      <c r="C55" s="474"/>
      <c r="D55" s="474"/>
      <c r="E55" s="474"/>
      <c r="F55" s="474"/>
      <c r="G55" s="474"/>
      <c r="H55" s="474"/>
      <c r="I55" s="474"/>
      <c r="J55" s="475"/>
    </row>
    <row r="56" spans="1:10" ht="12.75">
      <c r="A56" s="4"/>
      <c r="B56" s="5"/>
      <c r="C56" s="5"/>
      <c r="D56" s="5"/>
      <c r="E56" s="5"/>
      <c r="F56" s="5"/>
      <c r="G56" s="5"/>
      <c r="H56" s="5"/>
      <c r="I56" s="5"/>
      <c r="J56" s="6"/>
    </row>
    <row r="57" spans="1:10" ht="12.75">
      <c r="A57" s="4" t="s">
        <v>348</v>
      </c>
      <c r="B57" s="5"/>
      <c r="C57" s="5"/>
      <c r="D57" s="5"/>
      <c r="E57" s="5"/>
      <c r="F57" s="5"/>
      <c r="G57" s="5"/>
      <c r="H57" s="5"/>
      <c r="I57" s="5"/>
      <c r="J57" s="6"/>
    </row>
    <row r="58" spans="1:10" ht="12.75">
      <c r="A58" s="7"/>
      <c r="B58" s="8"/>
      <c r="C58" s="8"/>
      <c r="D58" s="8"/>
      <c r="E58" s="8"/>
      <c r="F58" s="8"/>
      <c r="G58" s="8"/>
      <c r="H58" s="8"/>
      <c r="I58" s="8"/>
      <c r="J58" s="9"/>
    </row>
  </sheetData>
  <sheetProtection/>
  <mergeCells count="27">
    <mergeCell ref="A34:B34"/>
    <mergeCell ref="C34:D34"/>
    <mergeCell ref="G34:H34"/>
    <mergeCell ref="I34:J34"/>
    <mergeCell ref="A35:B35"/>
    <mergeCell ref="C35:D35"/>
    <mergeCell ref="G35:H35"/>
    <mergeCell ref="I35:J35"/>
    <mergeCell ref="I18:J18"/>
    <mergeCell ref="G19:H19"/>
    <mergeCell ref="I19:J19"/>
    <mergeCell ref="G20:H20"/>
    <mergeCell ref="I20:J20"/>
    <mergeCell ref="A33:B33"/>
    <mergeCell ref="C33:D33"/>
    <mergeCell ref="G33:H33"/>
    <mergeCell ref="I33:J33"/>
    <mergeCell ref="H2:I2"/>
    <mergeCell ref="A55:J55"/>
    <mergeCell ref="A7:J7"/>
    <mergeCell ref="A18:B18"/>
    <mergeCell ref="A19:B19"/>
    <mergeCell ref="A20:B20"/>
    <mergeCell ref="C18:D18"/>
    <mergeCell ref="C19:D19"/>
    <mergeCell ref="C20:D20"/>
    <mergeCell ref="G18:H18"/>
  </mergeCells>
  <printOptions horizontalCentered="1" verticalCentered="1"/>
  <pageMargins left="0.5" right="0.5" top="0.5" bottom="0.5" header="0.5" footer="0.5"/>
  <pageSetup fitToHeight="1" fitToWidth="1" horizontalDpi="600" verticalDpi="600" orientation="portrait" scale="91" r:id="rId1"/>
</worksheet>
</file>

<file path=xl/worksheets/sheet38.xml><?xml version="1.0" encoding="utf-8"?>
<worksheet xmlns="http://schemas.openxmlformats.org/spreadsheetml/2006/main" xmlns:r="http://schemas.openxmlformats.org/officeDocument/2006/relationships">
  <sheetPr>
    <pageSetUpPr fitToPage="1"/>
  </sheetPr>
  <dimension ref="A1:J59"/>
  <sheetViews>
    <sheetView view="pageBreakPreview" zoomScale="60" zoomScalePageLayoutView="0" workbookViewId="0" topLeftCell="A1">
      <selection activeCell="N26" sqref="N26"/>
    </sheetView>
  </sheetViews>
  <sheetFormatPr defaultColWidth="9.140625" defaultRowHeight="12.75"/>
  <cols>
    <col min="1" max="1" width="10.28125" style="0" customWidth="1"/>
    <col min="2" max="2" width="18.00390625" style="0" customWidth="1"/>
    <col min="3" max="3" width="9.7109375" style="0" bestFit="1" customWidth="1"/>
    <col min="6" max="6" width="9.421875" style="0" customWidth="1"/>
    <col min="10" max="10" width="12.7109375" style="0" bestFit="1" customWidth="1"/>
  </cols>
  <sheetData>
    <row r="1" spans="1:10" ht="12.75">
      <c r="A1" s="1"/>
      <c r="B1" s="2"/>
      <c r="C1" s="2"/>
      <c r="D1" s="2"/>
      <c r="E1" s="2"/>
      <c r="F1" s="2"/>
      <c r="G1" s="2"/>
      <c r="H1" s="2"/>
      <c r="I1" s="2"/>
      <c r="J1" s="3"/>
    </row>
    <row r="2" spans="1:10" ht="12.75">
      <c r="A2" s="4" t="s">
        <v>344</v>
      </c>
      <c r="B2" s="218">
        <v>26</v>
      </c>
      <c r="C2" s="5"/>
      <c r="D2" s="5"/>
      <c r="E2" s="5"/>
      <c r="F2" s="5"/>
      <c r="G2" s="149">
        <v>0</v>
      </c>
      <c r="H2" s="446" t="s">
        <v>345</v>
      </c>
      <c r="I2" s="446"/>
      <c r="J2" s="46">
        <v>37</v>
      </c>
    </row>
    <row r="3" spans="1:10" ht="12.75">
      <c r="A3" s="4"/>
      <c r="B3" s="5"/>
      <c r="C3" s="5"/>
      <c r="D3" s="5"/>
      <c r="E3" s="5"/>
      <c r="F3" s="5"/>
      <c r="G3" s="5"/>
      <c r="H3" s="5"/>
      <c r="I3" s="5"/>
      <c r="J3" s="6"/>
    </row>
    <row r="4" spans="1:10" ht="12.75">
      <c r="A4" s="4" t="s">
        <v>346</v>
      </c>
      <c r="B4" s="5"/>
      <c r="C4" s="408" t="s">
        <v>952</v>
      </c>
      <c r="D4" s="5"/>
      <c r="E4" s="5"/>
      <c r="F4" s="5"/>
      <c r="G4" s="5"/>
      <c r="H4" s="5"/>
      <c r="I4" s="5"/>
      <c r="J4" s="6"/>
    </row>
    <row r="5" spans="1:10" ht="12.75">
      <c r="A5" s="7" t="s">
        <v>347</v>
      </c>
      <c r="B5" s="8"/>
      <c r="C5" s="8"/>
      <c r="D5" s="8" t="str">
        <f>+'Title Page'!E15</f>
        <v> </v>
      </c>
      <c r="E5" s="8"/>
      <c r="F5" s="8"/>
      <c r="G5" s="8"/>
      <c r="H5" s="8"/>
      <c r="I5" s="8"/>
      <c r="J5" s="9"/>
    </row>
    <row r="6" spans="1:10" ht="12.75">
      <c r="A6" s="4"/>
      <c r="B6" s="5"/>
      <c r="C6" s="5"/>
      <c r="D6" s="5"/>
      <c r="E6" s="5"/>
      <c r="F6" s="5"/>
      <c r="G6" s="5"/>
      <c r="H6" s="5"/>
      <c r="I6" s="5"/>
      <c r="J6" s="6"/>
    </row>
    <row r="7" spans="1:10" ht="12.75">
      <c r="A7" s="476" t="s">
        <v>174</v>
      </c>
      <c r="B7" s="477"/>
      <c r="C7" s="477"/>
      <c r="D7" s="477"/>
      <c r="E7" s="477"/>
      <c r="F7" s="477"/>
      <c r="G7" s="477"/>
      <c r="H7" s="477"/>
      <c r="I7" s="477"/>
      <c r="J7" s="498"/>
    </row>
    <row r="8" spans="1:10" ht="12.75">
      <c r="A8" s="4"/>
      <c r="B8" s="5"/>
      <c r="C8" s="5"/>
      <c r="D8" s="5"/>
      <c r="E8" s="5"/>
      <c r="F8" s="5"/>
      <c r="G8" s="5"/>
      <c r="H8" s="5"/>
      <c r="I8" s="5"/>
      <c r="J8" s="6"/>
    </row>
    <row r="9" spans="1:10" ht="12.75">
      <c r="A9" s="4" t="s">
        <v>660</v>
      </c>
      <c r="B9" s="5"/>
      <c r="C9" s="5"/>
      <c r="D9" s="5"/>
      <c r="E9" s="5"/>
      <c r="F9" s="5"/>
      <c r="G9" s="5"/>
      <c r="H9" s="5"/>
      <c r="I9" s="5"/>
      <c r="J9" s="6"/>
    </row>
    <row r="10" spans="1:10" ht="12.75">
      <c r="A10" s="4" t="s">
        <v>659</v>
      </c>
      <c r="B10" s="5"/>
      <c r="C10" s="5"/>
      <c r="D10" s="5"/>
      <c r="E10" s="5"/>
      <c r="F10" s="5"/>
      <c r="G10" s="5"/>
      <c r="H10" s="5"/>
      <c r="I10" s="5"/>
      <c r="J10" s="6"/>
    </row>
    <row r="11" spans="1:10" ht="12.75">
      <c r="A11" s="4"/>
      <c r="B11" s="5"/>
      <c r="C11" s="5"/>
      <c r="D11" s="5"/>
      <c r="E11" s="5"/>
      <c r="F11" s="5"/>
      <c r="G11" s="5"/>
      <c r="H11" s="5"/>
      <c r="I11" s="5"/>
      <c r="J11" s="6"/>
    </row>
    <row r="12" spans="1:10" ht="12.75">
      <c r="A12" s="4"/>
      <c r="B12" s="14"/>
      <c r="C12" s="523" t="s">
        <v>188</v>
      </c>
      <c r="D12" s="543"/>
      <c r="E12" s="524"/>
      <c r="F12" s="1"/>
      <c r="G12" s="2"/>
      <c r="H12" s="3"/>
      <c r="I12" s="5"/>
      <c r="J12" s="6"/>
    </row>
    <row r="13" spans="1:10" ht="12.75">
      <c r="A13" s="4"/>
      <c r="B13" s="5"/>
      <c r="C13" s="525" t="s">
        <v>189</v>
      </c>
      <c r="D13" s="558"/>
      <c r="E13" s="526"/>
      <c r="F13" s="525" t="s">
        <v>764</v>
      </c>
      <c r="G13" s="558"/>
      <c r="H13" s="526"/>
      <c r="I13" s="5"/>
      <c r="J13" s="6"/>
    </row>
    <row r="14" spans="1:10" ht="12.75">
      <c r="A14" s="4"/>
      <c r="B14" s="36"/>
      <c r="C14" s="64" t="s">
        <v>428</v>
      </c>
      <c r="E14" s="52"/>
      <c r="F14" s="276" t="s">
        <v>982</v>
      </c>
      <c r="G14" s="16" t="s">
        <v>86</v>
      </c>
      <c r="H14" s="52"/>
      <c r="I14" s="13"/>
      <c r="J14" s="6"/>
    </row>
    <row r="15" spans="1:10" ht="12.75">
      <c r="A15" s="4"/>
      <c r="B15" s="36"/>
      <c r="C15" s="53"/>
      <c r="D15" s="16"/>
      <c r="E15" s="52"/>
      <c r="F15" s="276" t="s">
        <v>983</v>
      </c>
      <c r="G15" s="16" t="s">
        <v>138</v>
      </c>
      <c r="H15" s="52"/>
      <c r="I15" s="13"/>
      <c r="J15" s="6"/>
    </row>
    <row r="16" spans="1:10" ht="12.75">
      <c r="A16" s="4"/>
      <c r="B16" s="5"/>
      <c r="C16" s="64" t="s">
        <v>427</v>
      </c>
      <c r="D16" s="16"/>
      <c r="E16" s="52"/>
      <c r="F16" s="276" t="s">
        <v>984</v>
      </c>
      <c r="G16" s="16" t="s">
        <v>86</v>
      </c>
      <c r="H16" s="52"/>
      <c r="I16" s="5"/>
      <c r="J16" s="6"/>
    </row>
    <row r="17" spans="1:10" ht="12.75">
      <c r="A17" s="4"/>
      <c r="B17" s="5"/>
      <c r="C17" s="53"/>
      <c r="D17" s="16"/>
      <c r="E17" s="52"/>
      <c r="F17" s="276" t="s">
        <v>985</v>
      </c>
      <c r="G17" s="16" t="s">
        <v>138</v>
      </c>
      <c r="H17" s="52"/>
      <c r="I17" s="5"/>
      <c r="J17" s="6"/>
    </row>
    <row r="18" spans="1:10" ht="12.75">
      <c r="A18" s="4"/>
      <c r="B18" s="5"/>
      <c r="C18" s="64" t="s">
        <v>429</v>
      </c>
      <c r="D18" s="16"/>
      <c r="E18" s="52"/>
      <c r="F18" s="276" t="s">
        <v>982</v>
      </c>
      <c r="G18" s="16" t="s">
        <v>86</v>
      </c>
      <c r="H18" s="52"/>
      <c r="I18" s="5"/>
      <c r="J18" s="6"/>
    </row>
    <row r="19" spans="1:10" ht="12.75">
      <c r="A19" s="38"/>
      <c r="B19" s="37"/>
      <c r="C19" s="53"/>
      <c r="D19" s="16"/>
      <c r="E19" s="52"/>
      <c r="F19" s="276" t="s">
        <v>983</v>
      </c>
      <c r="G19" s="16" t="s">
        <v>138</v>
      </c>
      <c r="H19" s="52"/>
      <c r="I19" s="37"/>
      <c r="J19" s="47"/>
    </row>
    <row r="20" spans="1:10" ht="12.75">
      <c r="A20" s="4"/>
      <c r="B20" s="5"/>
      <c r="C20" s="53"/>
      <c r="D20" s="16"/>
      <c r="E20" s="52"/>
      <c r="F20" s="53"/>
      <c r="G20" s="16"/>
      <c r="H20" s="52"/>
      <c r="I20" s="5"/>
      <c r="J20" s="6"/>
    </row>
    <row r="21" spans="1:10" ht="12.75">
      <c r="A21" s="4"/>
      <c r="B21" s="5"/>
      <c r="C21" s="5"/>
      <c r="D21" s="5"/>
      <c r="E21" s="5"/>
      <c r="F21" s="5"/>
      <c r="G21" s="5"/>
      <c r="H21" s="5"/>
      <c r="I21" s="5"/>
      <c r="J21" s="6"/>
    </row>
    <row r="22" spans="1:10" ht="12.75">
      <c r="A22" s="4" t="s">
        <v>604</v>
      </c>
      <c r="B22" s="5"/>
      <c r="C22" s="5"/>
      <c r="D22" s="5"/>
      <c r="E22" s="5"/>
      <c r="F22" s="5"/>
      <c r="G22" s="5"/>
      <c r="H22" s="5"/>
      <c r="I22" s="5"/>
      <c r="J22" s="6"/>
    </row>
    <row r="23" spans="1:10" ht="12.75">
      <c r="A23" s="4"/>
      <c r="B23" s="5" t="s">
        <v>697</v>
      </c>
      <c r="C23" s="133">
        <v>43.45</v>
      </c>
      <c r="D23" s="196" t="s">
        <v>958</v>
      </c>
      <c r="E23" s="5"/>
      <c r="F23" s="5"/>
      <c r="G23" s="5"/>
      <c r="H23" s="5"/>
      <c r="I23" s="5"/>
      <c r="J23" s="6"/>
    </row>
    <row r="24" spans="1:10" ht="12.75">
      <c r="A24" s="4"/>
      <c r="B24" s="5" t="s">
        <v>698</v>
      </c>
      <c r="C24" s="133">
        <v>102.58</v>
      </c>
      <c r="D24" s="196" t="s">
        <v>958</v>
      </c>
      <c r="E24" s="5"/>
      <c r="F24" s="5"/>
      <c r="G24" s="5"/>
      <c r="H24" s="5"/>
      <c r="I24" s="5"/>
      <c r="J24" s="6"/>
    </row>
    <row r="25" spans="1:10" ht="12.75">
      <c r="A25" s="7"/>
      <c r="B25" s="8"/>
      <c r="C25" s="8"/>
      <c r="D25" s="8"/>
      <c r="E25" s="8"/>
      <c r="F25" s="8"/>
      <c r="G25" s="8"/>
      <c r="H25" s="8"/>
      <c r="I25" s="8"/>
      <c r="J25" s="9"/>
    </row>
    <row r="26" spans="1:10" ht="12.75">
      <c r="A26" s="4"/>
      <c r="B26" s="5"/>
      <c r="C26" s="5"/>
      <c r="D26" s="5"/>
      <c r="E26" s="5"/>
      <c r="F26" s="5"/>
      <c r="G26" s="5"/>
      <c r="H26" s="5"/>
      <c r="I26" s="5"/>
      <c r="J26" s="6"/>
    </row>
    <row r="27" spans="1:10" ht="12.75">
      <c r="A27" s="476" t="s">
        <v>190</v>
      </c>
      <c r="B27" s="477"/>
      <c r="C27" s="477"/>
      <c r="D27" s="477"/>
      <c r="E27" s="477"/>
      <c r="F27" s="477"/>
      <c r="G27" s="477"/>
      <c r="H27" s="477"/>
      <c r="I27" s="477"/>
      <c r="J27" s="498"/>
    </row>
    <row r="28" spans="1:10" ht="12.75">
      <c r="A28" s="4"/>
      <c r="B28" s="5"/>
      <c r="C28" s="5"/>
      <c r="D28" s="5"/>
      <c r="E28" s="5"/>
      <c r="F28" s="5"/>
      <c r="G28" s="5"/>
      <c r="H28" s="5"/>
      <c r="I28" s="5"/>
      <c r="J28" s="6"/>
    </row>
    <row r="29" spans="1:10" ht="12.75">
      <c r="A29" s="4" t="s">
        <v>661</v>
      </c>
      <c r="B29" s="5"/>
      <c r="C29" s="5"/>
      <c r="D29" s="5"/>
      <c r="E29" s="5"/>
      <c r="F29" s="5"/>
      <c r="G29" s="5"/>
      <c r="H29" s="5"/>
      <c r="I29" s="5"/>
      <c r="J29" s="6"/>
    </row>
    <row r="30" spans="1:10" ht="12.75">
      <c r="A30" s="4" t="s">
        <v>191</v>
      </c>
      <c r="B30" s="5"/>
      <c r="C30" s="5"/>
      <c r="D30" s="5"/>
      <c r="E30" s="5"/>
      <c r="F30" s="5"/>
      <c r="G30" s="5"/>
      <c r="H30" s="5"/>
      <c r="I30" s="5"/>
      <c r="J30" s="6"/>
    </row>
    <row r="31" spans="1:10" ht="12.75">
      <c r="A31" s="4" t="s">
        <v>192</v>
      </c>
      <c r="B31" s="5"/>
      <c r="C31" s="5"/>
      <c r="D31" s="5"/>
      <c r="E31" s="5"/>
      <c r="F31" s="5"/>
      <c r="G31" s="5"/>
      <c r="H31" s="5"/>
      <c r="I31" s="5"/>
      <c r="J31" s="6"/>
    </row>
    <row r="32" spans="1:10" ht="12.75">
      <c r="A32" s="38"/>
      <c r="B32" s="37"/>
      <c r="C32" s="37"/>
      <c r="D32" s="37"/>
      <c r="E32" s="37"/>
      <c r="F32" s="37"/>
      <c r="G32" s="37"/>
      <c r="H32" s="37"/>
      <c r="I32" s="37"/>
      <c r="J32" s="47"/>
    </row>
    <row r="33" spans="1:10" ht="12.75">
      <c r="A33" s="4" t="s">
        <v>193</v>
      </c>
      <c r="B33" s="5"/>
      <c r="I33" s="5"/>
      <c r="J33" s="6"/>
    </row>
    <row r="34" spans="1:10" ht="12.75">
      <c r="A34" s="58"/>
      <c r="B34" s="5"/>
      <c r="I34" s="5"/>
      <c r="J34" s="6"/>
    </row>
    <row r="35" spans="1:10" ht="12.75">
      <c r="A35" s="4"/>
      <c r="B35" s="5"/>
      <c r="C35" s="523" t="s">
        <v>188</v>
      </c>
      <c r="D35" s="543"/>
      <c r="E35" s="524"/>
      <c r="F35" s="1"/>
      <c r="G35" s="2"/>
      <c r="H35" s="3"/>
      <c r="I35" s="5"/>
      <c r="J35" s="6"/>
    </row>
    <row r="36" spans="1:10" ht="12.75">
      <c r="A36" s="4"/>
      <c r="B36" s="5"/>
      <c r="C36" s="525" t="s">
        <v>189</v>
      </c>
      <c r="D36" s="558"/>
      <c r="E36" s="526"/>
      <c r="F36" s="525" t="s">
        <v>605</v>
      </c>
      <c r="G36" s="558"/>
      <c r="H36" s="526"/>
      <c r="I36" s="5"/>
      <c r="J36" s="6"/>
    </row>
    <row r="37" spans="1:10" ht="12.75">
      <c r="A37" s="4"/>
      <c r="B37" s="5"/>
      <c r="C37" s="53"/>
      <c r="D37" s="16" t="s">
        <v>430</v>
      </c>
      <c r="E37" s="52"/>
      <c r="F37" s="53"/>
      <c r="G37" s="16" t="s">
        <v>784</v>
      </c>
      <c r="H37" s="52"/>
      <c r="I37" s="5"/>
      <c r="J37" s="6"/>
    </row>
    <row r="38" spans="1:10" ht="12.75">
      <c r="A38" s="4"/>
      <c r="B38" s="5"/>
      <c r="C38" s="53"/>
      <c r="D38" s="16" t="s">
        <v>433</v>
      </c>
      <c r="E38" s="52"/>
      <c r="F38" s="53"/>
      <c r="G38" s="16" t="s">
        <v>784</v>
      </c>
      <c r="H38" s="52"/>
      <c r="I38" s="5"/>
      <c r="J38" s="6"/>
    </row>
    <row r="39" spans="1:10" ht="12.75">
      <c r="A39" s="4"/>
      <c r="B39" s="5"/>
      <c r="C39" s="53"/>
      <c r="D39" s="16" t="s">
        <v>431</v>
      </c>
      <c r="E39" s="52"/>
      <c r="F39" s="53"/>
      <c r="G39" s="16" t="s">
        <v>784</v>
      </c>
      <c r="H39" s="52"/>
      <c r="I39" s="5"/>
      <c r="J39" s="6"/>
    </row>
    <row r="40" spans="1:10" ht="12.75">
      <c r="A40" s="4"/>
      <c r="B40" s="5"/>
      <c r="C40" s="53"/>
      <c r="D40" s="16" t="s">
        <v>432</v>
      </c>
      <c r="E40" s="52"/>
      <c r="F40" s="53"/>
      <c r="G40" s="16" t="s">
        <v>784</v>
      </c>
      <c r="H40" s="52"/>
      <c r="I40" s="5"/>
      <c r="J40" s="6"/>
    </row>
    <row r="41" spans="1:10" ht="12.75">
      <c r="A41" s="4"/>
      <c r="B41" s="5"/>
      <c r="C41" s="53"/>
      <c r="D41" s="16"/>
      <c r="E41" s="52"/>
      <c r="F41" s="53"/>
      <c r="G41" s="16"/>
      <c r="H41" s="52"/>
      <c r="I41" s="5"/>
      <c r="J41" s="6"/>
    </row>
    <row r="42" spans="1:10" ht="12.75">
      <c r="A42" s="4"/>
      <c r="B42" s="5"/>
      <c r="C42" s="53"/>
      <c r="D42" s="16"/>
      <c r="E42" s="52"/>
      <c r="F42" s="53"/>
      <c r="G42" s="16"/>
      <c r="H42" s="52"/>
      <c r="I42" s="5"/>
      <c r="J42" s="6"/>
    </row>
    <row r="43" spans="1:10" ht="12.75">
      <c r="A43" s="4"/>
      <c r="B43" s="5"/>
      <c r="C43" s="53"/>
      <c r="D43" s="16"/>
      <c r="E43" s="52"/>
      <c r="F43" s="53"/>
      <c r="G43" s="16"/>
      <c r="H43" s="52"/>
      <c r="I43" s="5"/>
      <c r="J43" s="6"/>
    </row>
    <row r="44" spans="1:10" ht="12.75">
      <c r="A44" s="4"/>
      <c r="B44" s="5"/>
      <c r="C44" s="5"/>
      <c r="D44" s="37"/>
      <c r="E44" s="37"/>
      <c r="F44" s="37"/>
      <c r="G44" s="37"/>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4"/>
      <c r="B51" s="5"/>
      <c r="C51" s="5"/>
      <c r="D51" s="5"/>
      <c r="E51" s="5"/>
      <c r="F51" s="5"/>
      <c r="G51" s="5"/>
      <c r="H51" s="5"/>
      <c r="I51" s="5"/>
      <c r="J51" s="6"/>
    </row>
    <row r="52" spans="1:10" ht="12.75">
      <c r="A52" s="7"/>
      <c r="B52" s="8"/>
      <c r="C52" s="8"/>
      <c r="D52" s="8"/>
      <c r="E52" s="8"/>
      <c r="F52" s="8"/>
      <c r="G52" s="8"/>
      <c r="H52" s="8"/>
      <c r="I52" s="8"/>
      <c r="J52" s="9"/>
    </row>
    <row r="53" spans="1:10" ht="12.75">
      <c r="A53" s="4" t="s">
        <v>350</v>
      </c>
      <c r="B53" s="5" t="s">
        <v>465</v>
      </c>
      <c r="C53" s="5"/>
      <c r="D53" s="5"/>
      <c r="E53" s="5"/>
      <c r="F53" s="5"/>
      <c r="G53" s="5"/>
      <c r="H53" s="5"/>
      <c r="I53" s="5"/>
      <c r="J53" s="6"/>
    </row>
    <row r="54" spans="1:10" ht="12.75">
      <c r="A54" s="4"/>
      <c r="B54" s="5"/>
      <c r="C54" s="5"/>
      <c r="D54" s="5"/>
      <c r="E54" s="5"/>
      <c r="F54" s="5"/>
      <c r="G54" s="5"/>
      <c r="H54" s="5"/>
      <c r="I54" s="5"/>
      <c r="J54" s="6"/>
    </row>
    <row r="55" spans="1:10" ht="12.75">
      <c r="A55" s="7" t="s">
        <v>349</v>
      </c>
      <c r="B55" s="198">
        <f>'Item 207, pg 36'!B54</f>
        <v>41348</v>
      </c>
      <c r="C55" s="8"/>
      <c r="D55" s="8"/>
      <c r="E55" s="8"/>
      <c r="F55" s="8"/>
      <c r="G55" s="8"/>
      <c r="H55" s="8"/>
      <c r="I55" s="257" t="s">
        <v>341</v>
      </c>
      <c r="J55" s="197">
        <f>'Item 207, pg 36'!J54</f>
        <v>41395</v>
      </c>
    </row>
    <row r="56" spans="1:10" ht="12.75">
      <c r="A56" s="473" t="s">
        <v>319</v>
      </c>
      <c r="B56" s="474"/>
      <c r="C56" s="474"/>
      <c r="D56" s="474"/>
      <c r="E56" s="474"/>
      <c r="F56" s="474"/>
      <c r="G56" s="474"/>
      <c r="H56" s="474"/>
      <c r="I56" s="474"/>
      <c r="J56" s="475"/>
    </row>
    <row r="57" spans="1:10" ht="12.75">
      <c r="A57" s="4"/>
      <c r="B57" s="5"/>
      <c r="C57" s="5"/>
      <c r="D57" s="5"/>
      <c r="E57" s="5"/>
      <c r="F57" s="5"/>
      <c r="G57" s="5"/>
      <c r="H57" s="5"/>
      <c r="I57" s="5"/>
      <c r="J57" s="6"/>
    </row>
    <row r="58" spans="1:10" ht="12.75">
      <c r="A58" s="4" t="s">
        <v>348</v>
      </c>
      <c r="B58" s="5"/>
      <c r="C58" s="5"/>
      <c r="D58" s="5"/>
      <c r="E58" s="5"/>
      <c r="F58" s="5"/>
      <c r="G58" s="5"/>
      <c r="H58" s="5"/>
      <c r="I58" s="5"/>
      <c r="J58" s="6"/>
    </row>
    <row r="59" spans="1:10" ht="12.75">
      <c r="A59" s="7"/>
      <c r="B59" s="8"/>
      <c r="C59" s="8"/>
      <c r="D59" s="8"/>
      <c r="E59" s="8"/>
      <c r="F59" s="8"/>
      <c r="G59" s="8"/>
      <c r="H59" s="8"/>
      <c r="I59" s="8"/>
      <c r="J59" s="9"/>
    </row>
  </sheetData>
  <sheetProtection/>
  <mergeCells count="10">
    <mergeCell ref="H2:I2"/>
    <mergeCell ref="A56:J56"/>
    <mergeCell ref="A7:J7"/>
    <mergeCell ref="C12:E12"/>
    <mergeCell ref="C13:E13"/>
    <mergeCell ref="F13:H13"/>
    <mergeCell ref="A27:J27"/>
    <mergeCell ref="C35:E35"/>
    <mergeCell ref="C36:E36"/>
    <mergeCell ref="F36:H36"/>
  </mergeCells>
  <printOptions horizontalCentered="1" verticalCentered="1"/>
  <pageMargins left="0.5" right="0.5" top="0.5" bottom="0.5" header="0.5" footer="0.5"/>
  <pageSetup fitToHeight="1" fitToWidth="1" horizontalDpi="600" verticalDpi="600" orientation="portrait" scale="91" r:id="rId1"/>
</worksheet>
</file>

<file path=xl/worksheets/sheet39.xml><?xml version="1.0" encoding="utf-8"?>
<worksheet xmlns="http://schemas.openxmlformats.org/spreadsheetml/2006/main" xmlns:r="http://schemas.openxmlformats.org/officeDocument/2006/relationships">
  <sheetPr>
    <pageSetUpPr fitToPage="1"/>
  </sheetPr>
  <dimension ref="A1:J49"/>
  <sheetViews>
    <sheetView view="pageBreakPreview" zoomScale="60" zoomScalePageLayoutView="0" workbookViewId="0" topLeftCell="A1">
      <selection activeCell="O24" sqref="O24"/>
    </sheetView>
  </sheetViews>
  <sheetFormatPr defaultColWidth="9.140625" defaultRowHeight="12.75"/>
  <cols>
    <col min="1" max="1" width="10.140625" style="0" customWidth="1"/>
    <col min="2" max="2" width="18.57421875" style="0" customWidth="1"/>
    <col min="5" max="5" width="7.8515625" style="0" customWidth="1"/>
    <col min="6" max="6" width="12.7109375" style="0" customWidth="1"/>
    <col min="10" max="10" width="14.140625" style="0" customWidth="1"/>
  </cols>
  <sheetData>
    <row r="1" spans="1:10" ht="12.75">
      <c r="A1" s="1"/>
      <c r="B1" s="2"/>
      <c r="C1" s="2"/>
      <c r="D1" s="2"/>
      <c r="E1" s="2"/>
      <c r="F1" s="2"/>
      <c r="G1" s="2"/>
      <c r="H1" s="2"/>
      <c r="I1" s="2"/>
      <c r="J1" s="3"/>
    </row>
    <row r="2" spans="1:10" ht="12.75">
      <c r="A2" s="4" t="s">
        <v>344</v>
      </c>
      <c r="B2" s="218">
        <v>26</v>
      </c>
      <c r="C2" s="5"/>
      <c r="D2" s="5"/>
      <c r="E2" s="5"/>
      <c r="F2" s="5"/>
      <c r="G2" s="83">
        <v>0</v>
      </c>
      <c r="H2" s="446" t="s">
        <v>345</v>
      </c>
      <c r="I2" s="446"/>
      <c r="J2" s="46">
        <v>38</v>
      </c>
    </row>
    <row r="3" spans="1:10" ht="12.75">
      <c r="A3" s="4"/>
      <c r="B3" s="5"/>
      <c r="C3" s="5"/>
      <c r="D3" s="5"/>
      <c r="E3" s="5"/>
      <c r="F3" s="5"/>
      <c r="G3" s="5"/>
      <c r="H3" s="5"/>
      <c r="I3" s="5"/>
      <c r="J3" s="6"/>
    </row>
    <row r="4" spans="1:10" ht="12.75">
      <c r="A4" s="4" t="s">
        <v>346</v>
      </c>
      <c r="B4" s="5"/>
      <c r="C4" s="408" t="s">
        <v>952</v>
      </c>
      <c r="D4" s="5"/>
      <c r="E4" s="5"/>
      <c r="F4" s="5"/>
      <c r="G4" s="5"/>
      <c r="H4" s="5"/>
      <c r="I4" s="5"/>
      <c r="J4" s="6"/>
    </row>
    <row r="5" spans="1:10" ht="12.75">
      <c r="A5" s="7" t="s">
        <v>347</v>
      </c>
      <c r="B5" s="8"/>
      <c r="C5" s="8"/>
      <c r="D5" s="8"/>
      <c r="E5" s="8"/>
      <c r="F5" s="8"/>
      <c r="G5" s="8"/>
      <c r="H5" s="8"/>
      <c r="I5" s="8"/>
      <c r="J5" s="9"/>
    </row>
    <row r="6" spans="1:10" ht="12.75">
      <c r="A6" s="4"/>
      <c r="B6" s="5"/>
      <c r="C6" s="5"/>
      <c r="D6" s="5"/>
      <c r="E6" s="5"/>
      <c r="F6" s="5"/>
      <c r="G6" s="5"/>
      <c r="H6" s="5"/>
      <c r="I6" s="5"/>
      <c r="J6" s="6"/>
    </row>
    <row r="7" spans="1:10" ht="12.75">
      <c r="A7" s="4"/>
      <c r="B7" s="5"/>
      <c r="C7" s="5"/>
      <c r="D7" s="5"/>
      <c r="E7" s="5"/>
      <c r="F7" s="5"/>
      <c r="G7" s="5"/>
      <c r="H7" s="5"/>
      <c r="I7" s="5"/>
      <c r="J7" s="6"/>
    </row>
    <row r="8" spans="1:10" ht="12.75">
      <c r="A8" s="567" t="s">
        <v>194</v>
      </c>
      <c r="B8" s="568"/>
      <c r="C8" s="568"/>
      <c r="D8" s="568"/>
      <c r="E8" s="568"/>
      <c r="F8" s="568"/>
      <c r="G8" s="568"/>
      <c r="H8" s="568"/>
      <c r="I8" s="568"/>
      <c r="J8" s="569"/>
    </row>
    <row r="9" spans="1:10" ht="12.75">
      <c r="A9" s="237"/>
      <c r="B9" s="14"/>
      <c r="C9" s="14"/>
      <c r="D9" s="14"/>
      <c r="E9" s="14"/>
      <c r="F9" s="14"/>
      <c r="G9" s="14"/>
      <c r="H9" s="14"/>
      <c r="I9" s="14"/>
      <c r="J9" s="240"/>
    </row>
    <row r="10" spans="1:10" ht="12.75">
      <c r="A10" s="237" t="s">
        <v>195</v>
      </c>
      <c r="B10" s="14"/>
      <c r="C10" s="14"/>
      <c r="D10" s="14"/>
      <c r="E10" s="14"/>
      <c r="F10" s="14"/>
      <c r="G10" s="14"/>
      <c r="H10" s="14"/>
      <c r="I10" s="14"/>
      <c r="J10" s="240"/>
    </row>
    <row r="11" spans="1:10" ht="12.75">
      <c r="A11" s="237"/>
      <c r="B11" s="14"/>
      <c r="C11" s="14"/>
      <c r="D11" s="14"/>
      <c r="E11" s="14"/>
      <c r="F11" s="14"/>
      <c r="G11" s="14"/>
      <c r="H11" s="14"/>
      <c r="I11" s="14"/>
      <c r="J11" s="240"/>
    </row>
    <row r="12" spans="1:10" ht="12.75">
      <c r="A12" s="570" t="s">
        <v>196</v>
      </c>
      <c r="B12" s="571"/>
      <c r="C12" s="571"/>
      <c r="D12" s="571"/>
      <c r="E12" s="572"/>
      <c r="F12" s="570" t="s">
        <v>197</v>
      </c>
      <c r="G12" s="572"/>
      <c r="H12" s="570" t="s">
        <v>198</v>
      </c>
      <c r="I12" s="571"/>
      <c r="J12" s="572"/>
    </row>
    <row r="13" spans="1:10" ht="15">
      <c r="A13" s="102"/>
      <c r="B13" s="425" t="s">
        <v>434</v>
      </c>
      <c r="C13" s="426"/>
      <c r="D13" s="426"/>
      <c r="E13" s="207"/>
      <c r="F13" s="427" t="s">
        <v>986</v>
      </c>
      <c r="G13" s="207"/>
      <c r="H13" s="428">
        <v>137.08</v>
      </c>
      <c r="I13" s="426" t="s">
        <v>436</v>
      </c>
      <c r="J13" s="207"/>
    </row>
    <row r="14" spans="1:10" ht="15">
      <c r="A14" s="102"/>
      <c r="B14" s="425" t="s">
        <v>434</v>
      </c>
      <c r="C14" s="426"/>
      <c r="D14" s="426"/>
      <c r="E14" s="207"/>
      <c r="F14" s="427" t="s">
        <v>987</v>
      </c>
      <c r="G14" s="207"/>
      <c r="H14" s="428">
        <v>33</v>
      </c>
      <c r="I14" s="429" t="s">
        <v>435</v>
      </c>
      <c r="J14" s="207"/>
    </row>
    <row r="15" spans="1:10" ht="15">
      <c r="A15" s="102"/>
      <c r="B15" s="425" t="s">
        <v>434</v>
      </c>
      <c r="C15" s="426"/>
      <c r="D15" s="426"/>
      <c r="E15" s="207"/>
      <c r="F15" s="427" t="s">
        <v>988</v>
      </c>
      <c r="G15" s="207"/>
      <c r="H15" s="428">
        <v>144.79</v>
      </c>
      <c r="I15" s="426" t="s">
        <v>436</v>
      </c>
      <c r="J15" s="207"/>
    </row>
    <row r="16" spans="1:10" ht="15">
      <c r="A16" s="102"/>
      <c r="B16" s="425" t="s">
        <v>434</v>
      </c>
      <c r="C16" s="426"/>
      <c r="D16" s="426"/>
      <c r="E16" s="207"/>
      <c r="F16" s="427" t="s">
        <v>989</v>
      </c>
      <c r="G16" s="207"/>
      <c r="H16" s="428">
        <v>5</v>
      </c>
      <c r="I16" s="429" t="s">
        <v>435</v>
      </c>
      <c r="J16" s="207"/>
    </row>
    <row r="17" spans="1:10" ht="15">
      <c r="A17" s="102"/>
      <c r="B17" s="425" t="s">
        <v>434</v>
      </c>
      <c r="C17" s="426"/>
      <c r="D17" s="426"/>
      <c r="E17" s="207"/>
      <c r="F17" s="427" t="s">
        <v>990</v>
      </c>
      <c r="G17" s="207"/>
      <c r="H17" s="428">
        <v>35</v>
      </c>
      <c r="I17" s="426" t="s">
        <v>436</v>
      </c>
      <c r="J17" s="207"/>
    </row>
    <row r="18" spans="1:10" ht="15">
      <c r="A18" s="102"/>
      <c r="B18" s="425" t="s">
        <v>434</v>
      </c>
      <c r="C18" s="426"/>
      <c r="D18" s="426"/>
      <c r="E18" s="207"/>
      <c r="F18" s="427" t="s">
        <v>991</v>
      </c>
      <c r="G18" s="207"/>
      <c r="H18" s="428">
        <v>14.12</v>
      </c>
      <c r="I18" s="426" t="s">
        <v>436</v>
      </c>
      <c r="J18" s="207"/>
    </row>
    <row r="19" spans="1:10" ht="15">
      <c r="A19" s="102"/>
      <c r="B19" s="425"/>
      <c r="C19" s="426"/>
      <c r="D19" s="426"/>
      <c r="E19" s="207"/>
      <c r="F19" s="102"/>
      <c r="G19" s="207"/>
      <c r="H19" s="428"/>
      <c r="I19" s="426"/>
      <c r="J19" s="207"/>
    </row>
    <row r="20" spans="1:10" ht="15">
      <c r="A20" s="102"/>
      <c r="B20" s="425"/>
      <c r="C20" s="426"/>
      <c r="D20" s="426"/>
      <c r="E20" s="207"/>
      <c r="F20" s="102"/>
      <c r="G20" s="207"/>
      <c r="H20" s="428"/>
      <c r="I20" s="426"/>
      <c r="J20" s="207"/>
    </row>
    <row r="21" spans="1:10" ht="15">
      <c r="A21" s="102"/>
      <c r="B21" s="425"/>
      <c r="C21" s="426"/>
      <c r="D21" s="426"/>
      <c r="E21" s="207"/>
      <c r="F21" s="102"/>
      <c r="G21" s="207"/>
      <c r="H21" s="428"/>
      <c r="I21" s="426"/>
      <c r="J21" s="207"/>
    </row>
    <row r="22" spans="1:10" ht="15">
      <c r="A22" s="102"/>
      <c r="B22" s="425"/>
      <c r="C22" s="426"/>
      <c r="D22" s="426"/>
      <c r="E22" s="207"/>
      <c r="F22" s="102"/>
      <c r="G22" s="207"/>
      <c r="H22" s="428"/>
      <c r="I22" s="426"/>
      <c r="J22" s="207"/>
    </row>
    <row r="23" spans="1:10" ht="15">
      <c r="A23" s="102"/>
      <c r="B23" s="425"/>
      <c r="C23" s="426"/>
      <c r="D23" s="426"/>
      <c r="E23" s="207"/>
      <c r="F23" s="102"/>
      <c r="G23" s="207"/>
      <c r="H23" s="428"/>
      <c r="I23" s="426"/>
      <c r="J23" s="207"/>
    </row>
    <row r="24" spans="1:10" ht="15">
      <c r="A24" s="102"/>
      <c r="B24" s="425"/>
      <c r="C24" s="426"/>
      <c r="D24" s="426"/>
      <c r="E24" s="207"/>
      <c r="F24" s="102"/>
      <c r="G24" s="207"/>
      <c r="H24" s="428"/>
      <c r="I24" s="426"/>
      <c r="J24" s="207"/>
    </row>
    <row r="25" spans="1:10" ht="15">
      <c r="A25" s="102"/>
      <c r="B25" s="425"/>
      <c r="C25" s="426"/>
      <c r="D25" s="426"/>
      <c r="E25" s="207"/>
      <c r="F25" s="102"/>
      <c r="G25" s="207"/>
      <c r="H25" s="428"/>
      <c r="I25" s="426"/>
      <c r="J25" s="207"/>
    </row>
    <row r="26" spans="1:10" ht="15">
      <c r="A26" s="102"/>
      <c r="B26" s="425"/>
      <c r="C26" s="426"/>
      <c r="D26" s="426"/>
      <c r="E26" s="207"/>
      <c r="F26" s="102"/>
      <c r="G26" s="207"/>
      <c r="H26" s="428"/>
      <c r="I26" s="426"/>
      <c r="J26" s="207"/>
    </row>
    <row r="27" spans="1:10" ht="15">
      <c r="A27" s="102"/>
      <c r="B27" s="425"/>
      <c r="C27" s="426"/>
      <c r="D27" s="426"/>
      <c r="E27" s="207"/>
      <c r="F27" s="102"/>
      <c r="G27" s="207"/>
      <c r="H27" s="428"/>
      <c r="I27" s="426"/>
      <c r="J27" s="207"/>
    </row>
    <row r="28" spans="1:10" ht="12.75">
      <c r="A28" s="102"/>
      <c r="B28" s="426"/>
      <c r="C28" s="426"/>
      <c r="D28" s="426"/>
      <c r="E28" s="207"/>
      <c r="F28" s="102"/>
      <c r="G28" s="207"/>
      <c r="H28" s="102"/>
      <c r="I28" s="426"/>
      <c r="J28" s="207"/>
    </row>
    <row r="29" spans="1:10" ht="12.75">
      <c r="A29" s="102"/>
      <c r="B29" s="426"/>
      <c r="C29" s="426"/>
      <c r="D29" s="426"/>
      <c r="E29" s="207"/>
      <c r="F29" s="102"/>
      <c r="G29" s="207"/>
      <c r="H29" s="102"/>
      <c r="I29" s="426"/>
      <c r="J29" s="207"/>
    </row>
    <row r="30" spans="1:10" ht="12.75">
      <c r="A30" s="102"/>
      <c r="B30" s="426"/>
      <c r="C30" s="426"/>
      <c r="D30" s="426"/>
      <c r="E30" s="207"/>
      <c r="F30" s="102"/>
      <c r="G30" s="207"/>
      <c r="H30" s="102"/>
      <c r="I30" s="426"/>
      <c r="J30" s="207"/>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t="s">
        <v>199</v>
      </c>
      <c r="B34" s="5"/>
      <c r="C34" s="5"/>
      <c r="D34" s="37"/>
      <c r="E34" s="37"/>
      <c r="F34" s="37"/>
      <c r="G34" s="37"/>
      <c r="H34" s="5"/>
      <c r="I34" s="5"/>
      <c r="J34" s="6"/>
    </row>
    <row r="35" spans="1:10" ht="12.75">
      <c r="A35" s="50" t="s">
        <v>200</v>
      </c>
      <c r="B35" s="5"/>
      <c r="C35" s="5"/>
      <c r="D35" s="5"/>
      <c r="E35" s="5"/>
      <c r="F35" s="5"/>
      <c r="G35" s="5"/>
      <c r="H35" s="5"/>
      <c r="I35" s="5"/>
      <c r="J35" s="6"/>
    </row>
    <row r="36" spans="1:10" ht="12.75">
      <c r="A36" s="10" t="s">
        <v>303</v>
      </c>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7"/>
      <c r="B42" s="8"/>
      <c r="C42" s="8"/>
      <c r="D42" s="8"/>
      <c r="E42" s="8"/>
      <c r="F42" s="8"/>
      <c r="G42" s="8"/>
      <c r="H42" s="8"/>
      <c r="I42" s="8"/>
      <c r="J42" s="9"/>
    </row>
    <row r="43" spans="1:10" ht="12.75">
      <c r="A43" s="4" t="s">
        <v>350</v>
      </c>
      <c r="B43" s="5" t="s">
        <v>465</v>
      </c>
      <c r="C43" s="5"/>
      <c r="D43" s="5"/>
      <c r="E43" s="5"/>
      <c r="F43" s="5"/>
      <c r="G43" s="5"/>
      <c r="H43" s="5"/>
      <c r="I43" s="5"/>
      <c r="J43" s="6"/>
    </row>
    <row r="44" spans="1:10" ht="12.75">
      <c r="A44" s="4"/>
      <c r="B44" s="5"/>
      <c r="C44" s="5"/>
      <c r="D44" s="5"/>
      <c r="E44" s="5"/>
      <c r="F44" s="5"/>
      <c r="G44" s="5"/>
      <c r="H44" s="5"/>
      <c r="I44" s="5"/>
      <c r="J44" s="6"/>
    </row>
    <row r="45" spans="1:10" ht="12.75">
      <c r="A45" s="7" t="s">
        <v>349</v>
      </c>
      <c r="B45" s="198">
        <f>'Item 210, 220, pg 37'!B55</f>
        <v>41348</v>
      </c>
      <c r="C45" s="8"/>
      <c r="D45" s="8"/>
      <c r="E45" s="8"/>
      <c r="F45" s="8"/>
      <c r="G45" s="8"/>
      <c r="H45" s="8" t="s">
        <v>552</v>
      </c>
      <c r="I45" s="8"/>
      <c r="J45" s="197">
        <f>'Item 210, 220, pg 37'!J55</f>
        <v>41395</v>
      </c>
    </row>
    <row r="46" spans="1:10" ht="12.75">
      <c r="A46" s="473" t="s">
        <v>319</v>
      </c>
      <c r="B46" s="474"/>
      <c r="C46" s="474"/>
      <c r="D46" s="474"/>
      <c r="E46" s="474"/>
      <c r="F46" s="474"/>
      <c r="G46" s="474"/>
      <c r="H46" s="474"/>
      <c r="I46" s="474"/>
      <c r="J46" s="475"/>
    </row>
    <row r="47" spans="1:10" ht="12.75">
      <c r="A47" s="4"/>
      <c r="B47" s="5"/>
      <c r="C47" s="5"/>
      <c r="D47" s="5"/>
      <c r="E47" s="5"/>
      <c r="F47" s="5"/>
      <c r="G47" s="5"/>
      <c r="H47" s="5"/>
      <c r="I47" s="5"/>
      <c r="J47" s="6"/>
    </row>
    <row r="48" spans="1:10" ht="12.75">
      <c r="A48" s="4" t="s">
        <v>348</v>
      </c>
      <c r="B48" s="5"/>
      <c r="C48" s="5"/>
      <c r="D48" s="5"/>
      <c r="E48" s="5"/>
      <c r="F48" s="5"/>
      <c r="G48" s="5"/>
      <c r="H48" s="5"/>
      <c r="I48" s="5"/>
      <c r="J48" s="6"/>
    </row>
    <row r="49" spans="1:10" ht="12.75">
      <c r="A49" s="7"/>
      <c r="B49" s="8"/>
      <c r="C49" s="8"/>
      <c r="D49" s="8"/>
      <c r="E49" s="8"/>
      <c r="F49" s="8"/>
      <c r="G49" s="8"/>
      <c r="H49" s="8"/>
      <c r="I49" s="8"/>
      <c r="J49" s="9"/>
    </row>
  </sheetData>
  <sheetProtection/>
  <mergeCells count="6">
    <mergeCell ref="H2:I2"/>
    <mergeCell ref="A8:J8"/>
    <mergeCell ref="A12:E12"/>
    <mergeCell ref="F12:G12"/>
    <mergeCell ref="H12:J12"/>
    <mergeCell ref="A46:J46"/>
  </mergeCells>
  <printOptions horizontalCentered="1" verticalCentered="1"/>
  <pageMargins left="0.5" right="0.5" top="0.5" bottom="0.5" header="0.5" footer="0.5"/>
  <pageSetup fitToHeight="1" fitToWidth="1" horizontalDpi="600" verticalDpi="600" orientation="portrait" scale="89" r:id="rId1"/>
</worksheet>
</file>

<file path=xl/worksheets/sheet4.xml><?xml version="1.0" encoding="utf-8"?>
<worksheet xmlns="http://schemas.openxmlformats.org/spreadsheetml/2006/main" xmlns:r="http://schemas.openxmlformats.org/officeDocument/2006/relationships">
  <sheetPr>
    <pageSetUpPr fitToPage="1"/>
  </sheetPr>
  <dimension ref="A1:K58"/>
  <sheetViews>
    <sheetView view="pageBreakPreview" zoomScale="60" zoomScalePageLayoutView="0" workbookViewId="0" topLeftCell="A1">
      <selection activeCell="C4" sqref="C4"/>
    </sheetView>
  </sheetViews>
  <sheetFormatPr defaultColWidth="9.140625" defaultRowHeight="12.75"/>
  <cols>
    <col min="1" max="1" width="10.00390625" style="0" customWidth="1"/>
    <col min="2" max="2" width="21.00390625" style="0" customWidth="1"/>
    <col min="10" max="10" width="22.7109375" style="48" bestFit="1" customWidth="1"/>
    <col min="11" max="11" width="4.421875" style="0" customWidth="1"/>
  </cols>
  <sheetData>
    <row r="1" spans="1:10" ht="12.75">
      <c r="A1" s="1"/>
      <c r="B1" s="2"/>
      <c r="C1" s="2"/>
      <c r="D1" s="2"/>
      <c r="E1" s="2"/>
      <c r="F1" s="2"/>
      <c r="G1" s="2"/>
      <c r="H1" s="2"/>
      <c r="I1" s="2"/>
      <c r="J1" s="45"/>
    </row>
    <row r="2" spans="1:10" ht="12.75">
      <c r="A2" s="4" t="s">
        <v>344</v>
      </c>
      <c r="B2" s="218">
        <v>26</v>
      </c>
      <c r="C2" s="5"/>
      <c r="D2" s="5"/>
      <c r="E2" s="5"/>
      <c r="F2" s="5"/>
      <c r="G2" s="83">
        <v>0</v>
      </c>
      <c r="H2" s="446" t="s">
        <v>471</v>
      </c>
      <c r="I2" s="446"/>
      <c r="J2" s="46">
        <v>3</v>
      </c>
    </row>
    <row r="3" spans="1:10" ht="12.75">
      <c r="A3" s="4"/>
      <c r="B3" s="5"/>
      <c r="C3" s="5"/>
      <c r="D3" s="5"/>
      <c r="E3" s="5"/>
      <c r="F3" s="5"/>
      <c r="G3" s="5"/>
      <c r="H3" s="5"/>
      <c r="I3" s="5"/>
      <c r="J3" s="17"/>
    </row>
    <row r="4" spans="1:10" ht="12.75">
      <c r="A4" s="4" t="s">
        <v>346</v>
      </c>
      <c r="B4" s="5"/>
      <c r="C4" s="408" t="s">
        <v>952</v>
      </c>
      <c r="D4" s="5"/>
      <c r="E4" s="5"/>
      <c r="F4" s="5"/>
      <c r="G4" s="5"/>
      <c r="H4" s="5"/>
      <c r="I4" s="5"/>
      <c r="J4" s="17"/>
    </row>
    <row r="5" spans="1:10" ht="12.75">
      <c r="A5" s="7" t="s">
        <v>347</v>
      </c>
      <c r="B5" s="8"/>
      <c r="C5" s="8" t="s">
        <v>747</v>
      </c>
      <c r="D5" s="8"/>
      <c r="E5" s="8"/>
      <c r="F5" s="8"/>
      <c r="G5" s="8"/>
      <c r="H5" s="8"/>
      <c r="I5" s="8"/>
      <c r="J5" s="46"/>
    </row>
    <row r="6" spans="1:10" ht="12.75">
      <c r="A6" s="4"/>
      <c r="B6" s="5"/>
      <c r="C6" s="478" t="s">
        <v>458</v>
      </c>
      <c r="D6" s="478"/>
      <c r="E6" s="478"/>
      <c r="F6" s="478"/>
      <c r="G6" s="478"/>
      <c r="H6" s="478"/>
      <c r="I6" s="5"/>
      <c r="J6" s="17"/>
    </row>
    <row r="7" spans="1:10" ht="12.75">
      <c r="A7" s="4"/>
      <c r="B7" s="5"/>
      <c r="C7" s="13"/>
      <c r="D7" s="13"/>
      <c r="E7" s="13"/>
      <c r="F7" s="13"/>
      <c r="G7" s="13"/>
      <c r="H7" s="13"/>
      <c r="I7" s="5"/>
      <c r="J7" s="47" t="s">
        <v>459</v>
      </c>
    </row>
    <row r="8" spans="1:10" ht="12.75">
      <c r="A8" s="10" t="s">
        <v>310</v>
      </c>
      <c r="B8" s="5"/>
      <c r="C8" s="39" t="s">
        <v>306</v>
      </c>
      <c r="D8" s="39" t="s">
        <v>306</v>
      </c>
      <c r="E8" s="5"/>
      <c r="F8" s="5"/>
      <c r="G8" s="5"/>
      <c r="H8" s="5"/>
      <c r="I8" s="5" t="s">
        <v>260</v>
      </c>
      <c r="J8" s="17">
        <v>300</v>
      </c>
    </row>
    <row r="9" spans="1:10" ht="12.75">
      <c r="A9" s="10" t="s">
        <v>309</v>
      </c>
      <c r="B9" s="5"/>
      <c r="C9" s="39" t="s">
        <v>306</v>
      </c>
      <c r="D9" s="39" t="s">
        <v>306</v>
      </c>
      <c r="E9" s="5"/>
      <c r="F9" s="5"/>
      <c r="G9" s="5"/>
      <c r="H9" s="5"/>
      <c r="I9" s="5" t="s">
        <v>260</v>
      </c>
      <c r="J9" s="17">
        <v>18</v>
      </c>
    </row>
    <row r="10" spans="1:10" ht="12.75">
      <c r="A10" s="10" t="s">
        <v>308</v>
      </c>
      <c r="B10" s="5"/>
      <c r="C10" s="39" t="s">
        <v>306</v>
      </c>
      <c r="D10" s="39" t="s">
        <v>306</v>
      </c>
      <c r="E10" s="5"/>
      <c r="F10" s="5"/>
      <c r="G10" s="5"/>
      <c r="H10" s="5"/>
      <c r="I10" s="5" t="s">
        <v>260</v>
      </c>
      <c r="J10" s="17">
        <v>30</v>
      </c>
    </row>
    <row r="11" spans="1:10" ht="12.75">
      <c r="A11" s="10" t="s">
        <v>307</v>
      </c>
      <c r="B11" s="14"/>
      <c r="C11" s="39" t="s">
        <v>306</v>
      </c>
      <c r="D11" s="39" t="s">
        <v>306</v>
      </c>
      <c r="E11" s="5"/>
      <c r="F11" s="5"/>
      <c r="G11" s="5"/>
      <c r="H11" s="5"/>
      <c r="I11" s="5" t="s">
        <v>260</v>
      </c>
      <c r="J11" s="17">
        <v>140</v>
      </c>
    </row>
    <row r="12" spans="1:10" ht="12.75">
      <c r="A12" s="10" t="s">
        <v>614</v>
      </c>
      <c r="B12" s="5"/>
      <c r="C12" s="39" t="s">
        <v>306</v>
      </c>
      <c r="D12" s="39" t="s">
        <v>306</v>
      </c>
      <c r="E12" s="5"/>
      <c r="F12" s="5"/>
      <c r="G12" s="5"/>
      <c r="H12" s="5"/>
      <c r="I12" s="5" t="s">
        <v>260</v>
      </c>
      <c r="J12" s="17">
        <v>18</v>
      </c>
    </row>
    <row r="13" spans="1:10" ht="12.75">
      <c r="A13" s="10" t="s">
        <v>615</v>
      </c>
      <c r="B13" s="36"/>
      <c r="C13" s="39" t="s">
        <v>306</v>
      </c>
      <c r="D13" s="39" t="s">
        <v>306</v>
      </c>
      <c r="E13" s="5"/>
      <c r="F13" s="5"/>
      <c r="G13" s="5"/>
      <c r="H13" s="5"/>
      <c r="I13" s="5" t="s">
        <v>260</v>
      </c>
      <c r="J13" s="17">
        <v>80</v>
      </c>
    </row>
    <row r="14" spans="1:10" ht="12.75">
      <c r="A14" s="10" t="s">
        <v>616</v>
      </c>
      <c r="B14" s="36"/>
      <c r="C14" s="39" t="s">
        <v>306</v>
      </c>
      <c r="D14" s="39" t="s">
        <v>306</v>
      </c>
      <c r="E14" s="5"/>
      <c r="F14" s="5"/>
      <c r="G14" s="5"/>
      <c r="H14" s="5"/>
      <c r="I14" s="5" t="s">
        <v>260</v>
      </c>
      <c r="J14" s="17">
        <v>245</v>
      </c>
    </row>
    <row r="15" spans="1:10" ht="12.75">
      <c r="A15" s="4" t="s">
        <v>613</v>
      </c>
      <c r="B15" s="5"/>
      <c r="C15" s="39" t="s">
        <v>306</v>
      </c>
      <c r="D15" s="39" t="s">
        <v>306</v>
      </c>
      <c r="E15" s="5"/>
      <c r="F15" s="5"/>
      <c r="G15" s="5"/>
      <c r="H15" s="5"/>
      <c r="I15" s="5" t="s">
        <v>260</v>
      </c>
      <c r="J15" s="17">
        <v>220</v>
      </c>
    </row>
    <row r="16" spans="1:10" ht="12.75">
      <c r="A16" s="100" t="s">
        <v>311</v>
      </c>
      <c r="B16" s="42"/>
      <c r="C16" s="42"/>
      <c r="D16" s="42"/>
      <c r="E16" s="42"/>
      <c r="F16" s="5"/>
      <c r="G16" s="5"/>
      <c r="H16" s="5"/>
      <c r="I16" s="5" t="s">
        <v>260</v>
      </c>
      <c r="J16" s="17">
        <v>250</v>
      </c>
    </row>
    <row r="17" spans="1:10" ht="12.75">
      <c r="A17" s="10" t="s">
        <v>617</v>
      </c>
      <c r="B17" s="5"/>
      <c r="C17" s="5"/>
      <c r="D17" s="5"/>
      <c r="E17" s="5" t="s">
        <v>312</v>
      </c>
      <c r="F17" s="5" t="s">
        <v>312</v>
      </c>
      <c r="G17" s="5"/>
      <c r="H17" s="5"/>
      <c r="I17" s="5" t="s">
        <v>260</v>
      </c>
      <c r="J17" s="17">
        <v>255</v>
      </c>
    </row>
    <row r="18" spans="1:10" ht="12.75">
      <c r="A18" s="10" t="s">
        <v>313</v>
      </c>
      <c r="B18" s="5"/>
      <c r="C18" s="5"/>
      <c r="D18" s="5"/>
      <c r="E18" s="5" t="s">
        <v>312</v>
      </c>
      <c r="F18" s="5" t="s">
        <v>312</v>
      </c>
      <c r="G18" s="5" t="s">
        <v>314</v>
      </c>
      <c r="H18" s="5"/>
      <c r="I18" s="5" t="s">
        <v>260</v>
      </c>
      <c r="J18" s="17">
        <v>240</v>
      </c>
    </row>
    <row r="19" spans="1:10" ht="12.75">
      <c r="A19" s="10" t="s">
        <v>618</v>
      </c>
      <c r="B19" s="5"/>
      <c r="C19" s="5"/>
      <c r="D19" s="5"/>
      <c r="E19" s="5" t="s">
        <v>312</v>
      </c>
      <c r="F19" s="5" t="s">
        <v>312</v>
      </c>
      <c r="G19" s="5"/>
      <c r="H19" s="5"/>
      <c r="I19" s="5" t="s">
        <v>260</v>
      </c>
      <c r="J19" s="17">
        <v>245</v>
      </c>
    </row>
    <row r="20" spans="1:10" ht="12.75">
      <c r="A20" s="10" t="s">
        <v>619</v>
      </c>
      <c r="B20" s="5"/>
      <c r="C20" s="5"/>
      <c r="D20" s="5"/>
      <c r="E20" s="5" t="s">
        <v>312</v>
      </c>
      <c r="F20" s="5" t="s">
        <v>312</v>
      </c>
      <c r="G20" s="5"/>
      <c r="H20" s="5"/>
      <c r="I20" s="5" t="s">
        <v>260</v>
      </c>
      <c r="J20" s="17">
        <v>202</v>
      </c>
    </row>
    <row r="21" spans="1:10" ht="12.75">
      <c r="A21" s="4" t="s">
        <v>620</v>
      </c>
      <c r="B21" s="5"/>
      <c r="C21" s="5"/>
      <c r="D21" s="5"/>
      <c r="E21" s="5" t="s">
        <v>312</v>
      </c>
      <c r="F21" s="5" t="s">
        <v>312</v>
      </c>
      <c r="G21" s="5"/>
      <c r="H21" s="5"/>
      <c r="I21" s="5" t="s">
        <v>260</v>
      </c>
      <c r="J21" s="17">
        <v>200</v>
      </c>
    </row>
    <row r="22" spans="1:10" ht="12.75">
      <c r="A22" s="4" t="s">
        <v>621</v>
      </c>
      <c r="B22" s="5"/>
      <c r="C22" s="5"/>
      <c r="D22" s="5"/>
      <c r="E22" s="5" t="s">
        <v>312</v>
      </c>
      <c r="F22" s="5" t="s">
        <v>312</v>
      </c>
      <c r="G22" s="5"/>
      <c r="H22" s="5"/>
      <c r="I22" s="5" t="s">
        <v>260</v>
      </c>
      <c r="J22" s="17">
        <v>210</v>
      </c>
    </row>
    <row r="23" spans="1:10" ht="12.75">
      <c r="A23" s="10" t="s">
        <v>622</v>
      </c>
      <c r="B23" s="5"/>
      <c r="C23" s="5"/>
      <c r="D23" s="41" t="s">
        <v>306</v>
      </c>
      <c r="E23" s="5" t="s">
        <v>312</v>
      </c>
      <c r="F23" s="5" t="s">
        <v>312</v>
      </c>
      <c r="G23" s="5"/>
      <c r="H23" s="5"/>
      <c r="I23" s="5" t="s">
        <v>260</v>
      </c>
      <c r="J23" s="17">
        <v>17</v>
      </c>
    </row>
    <row r="24" spans="1:11" ht="12.75">
      <c r="A24" s="10" t="s">
        <v>623</v>
      </c>
      <c r="B24" s="5"/>
      <c r="C24" s="5"/>
      <c r="D24" s="5" t="s">
        <v>306</v>
      </c>
      <c r="E24" s="5"/>
      <c r="F24" s="5"/>
      <c r="G24" s="5"/>
      <c r="H24" s="5"/>
      <c r="I24" s="5" t="s">
        <v>260</v>
      </c>
      <c r="J24" s="17">
        <v>30</v>
      </c>
      <c r="K24" s="4"/>
    </row>
    <row r="25" spans="1:10" ht="12.75">
      <c r="A25" s="4" t="s">
        <v>377</v>
      </c>
      <c r="B25" s="5" t="s">
        <v>315</v>
      </c>
      <c r="C25" s="5"/>
      <c r="D25" s="5"/>
      <c r="E25" s="5"/>
      <c r="F25" s="5"/>
      <c r="G25" s="5"/>
      <c r="H25" s="5"/>
      <c r="I25" s="5" t="s">
        <v>260</v>
      </c>
      <c r="J25" s="17">
        <v>20</v>
      </c>
    </row>
    <row r="26" spans="1:10" ht="12.75">
      <c r="A26" s="10" t="s">
        <v>641</v>
      </c>
      <c r="B26" s="5"/>
      <c r="C26" s="5" t="s">
        <v>316</v>
      </c>
      <c r="D26" s="5"/>
      <c r="E26" s="5"/>
      <c r="F26" s="5"/>
      <c r="G26" s="5"/>
      <c r="H26" s="5"/>
      <c r="I26" s="5" t="s">
        <v>260</v>
      </c>
      <c r="J26" s="17">
        <v>18</v>
      </c>
    </row>
    <row r="27" spans="1:10" ht="12.75">
      <c r="A27" s="10" t="s">
        <v>642</v>
      </c>
      <c r="B27" s="5"/>
      <c r="C27" s="5" t="s">
        <v>316</v>
      </c>
      <c r="D27" s="5"/>
      <c r="E27" s="5"/>
      <c r="F27" s="5"/>
      <c r="G27" s="5"/>
      <c r="H27" s="5"/>
      <c r="I27" s="5" t="s">
        <v>260</v>
      </c>
      <c r="J27" s="17">
        <v>230</v>
      </c>
    </row>
    <row r="28" spans="1:10" ht="12.75">
      <c r="A28" s="10" t="s">
        <v>643</v>
      </c>
      <c r="B28" s="5"/>
      <c r="C28" s="5" t="s">
        <v>316</v>
      </c>
      <c r="D28" s="5"/>
      <c r="E28" s="5"/>
      <c r="F28" s="5"/>
      <c r="G28" s="5"/>
      <c r="H28" s="5"/>
      <c r="I28" s="5" t="s">
        <v>260</v>
      </c>
      <c r="J28" s="17">
        <v>90</v>
      </c>
    </row>
    <row r="29" spans="1:10" ht="12.75">
      <c r="A29" s="10" t="s">
        <v>640</v>
      </c>
      <c r="B29" s="5"/>
      <c r="C29" s="5"/>
      <c r="D29" s="5"/>
      <c r="E29" s="5" t="s">
        <v>317</v>
      </c>
      <c r="F29" s="5" t="s">
        <v>317</v>
      </c>
      <c r="G29" s="5"/>
      <c r="H29" s="5"/>
      <c r="I29" s="5" t="s">
        <v>260</v>
      </c>
      <c r="J29" s="17">
        <v>270</v>
      </c>
    </row>
    <row r="30" spans="1:10" ht="12.75">
      <c r="A30" s="10" t="s">
        <v>639</v>
      </c>
      <c r="B30" s="5"/>
      <c r="C30" s="5"/>
      <c r="D30" s="5"/>
      <c r="E30" s="5" t="s">
        <v>317</v>
      </c>
      <c r="F30" s="5" t="s">
        <v>317</v>
      </c>
      <c r="G30" s="5"/>
      <c r="H30" s="5"/>
      <c r="I30" s="5" t="s">
        <v>260</v>
      </c>
      <c r="J30" s="17">
        <v>275</v>
      </c>
    </row>
    <row r="31" spans="1:10" ht="12.75">
      <c r="A31" s="10" t="s">
        <v>638</v>
      </c>
      <c r="B31" s="5"/>
      <c r="C31" s="5"/>
      <c r="D31" s="5"/>
      <c r="E31" s="5" t="s">
        <v>317</v>
      </c>
      <c r="F31" s="5" t="s">
        <v>317</v>
      </c>
      <c r="G31" s="5"/>
      <c r="H31" s="5"/>
      <c r="I31" s="5" t="s">
        <v>260</v>
      </c>
      <c r="J31" s="17">
        <v>260</v>
      </c>
    </row>
    <row r="32" spans="1:10" ht="12.75">
      <c r="A32" s="10" t="s">
        <v>633</v>
      </c>
      <c r="B32" s="5"/>
      <c r="C32" s="5"/>
      <c r="D32" s="5"/>
      <c r="E32" s="5" t="s">
        <v>317</v>
      </c>
      <c r="F32" s="14" t="s">
        <v>317</v>
      </c>
      <c r="G32" s="5"/>
      <c r="H32" s="5"/>
      <c r="I32" s="14" t="s">
        <v>260</v>
      </c>
      <c r="J32" s="17">
        <v>265</v>
      </c>
    </row>
    <row r="33" spans="1:10" ht="12.75">
      <c r="A33" s="4" t="s">
        <v>632</v>
      </c>
      <c r="B33" s="5"/>
      <c r="C33" s="5"/>
      <c r="D33" s="5"/>
      <c r="E33" s="5" t="s">
        <v>317</v>
      </c>
      <c r="F33" s="14" t="s">
        <v>317</v>
      </c>
      <c r="G33" s="5"/>
      <c r="H33" s="5"/>
      <c r="I33" s="14" t="s">
        <v>260</v>
      </c>
      <c r="J33" s="17">
        <v>207</v>
      </c>
    </row>
    <row r="34" spans="1:10" ht="12.75">
      <c r="A34" s="4" t="s">
        <v>624</v>
      </c>
      <c r="B34" s="5"/>
      <c r="C34" s="5" t="s">
        <v>316</v>
      </c>
      <c r="D34" s="5"/>
      <c r="E34" s="5"/>
      <c r="F34" s="5"/>
      <c r="G34" s="5"/>
      <c r="H34" s="5"/>
      <c r="I34" s="14" t="s">
        <v>260</v>
      </c>
      <c r="J34" s="17">
        <v>75</v>
      </c>
    </row>
    <row r="35" spans="1:10" ht="12.75">
      <c r="A35" s="10" t="s">
        <v>625</v>
      </c>
      <c r="B35" s="5"/>
      <c r="C35" s="5" t="s">
        <v>262</v>
      </c>
      <c r="D35" s="5"/>
      <c r="E35" s="5"/>
      <c r="F35" s="5"/>
      <c r="G35" s="5"/>
      <c r="H35" s="5" t="s">
        <v>263</v>
      </c>
      <c r="I35" s="14" t="s">
        <v>260</v>
      </c>
      <c r="J35" s="17">
        <v>60</v>
      </c>
    </row>
    <row r="36" spans="1:10" ht="12.75">
      <c r="A36" s="10" t="s">
        <v>626</v>
      </c>
      <c r="B36" s="5"/>
      <c r="C36" s="5" t="s">
        <v>316</v>
      </c>
      <c r="D36" s="5"/>
      <c r="E36" s="5"/>
      <c r="F36" s="5"/>
      <c r="G36" s="5"/>
      <c r="H36" s="5"/>
      <c r="I36" s="14" t="s">
        <v>260</v>
      </c>
      <c r="J36" s="17">
        <v>18</v>
      </c>
    </row>
    <row r="37" spans="1:10" ht="12.75">
      <c r="A37" s="4" t="s">
        <v>627</v>
      </c>
      <c r="B37" s="5"/>
      <c r="C37" s="14" t="s">
        <v>316</v>
      </c>
      <c r="D37" s="5"/>
      <c r="E37" s="5"/>
      <c r="F37" s="5"/>
      <c r="G37" s="5"/>
      <c r="H37" s="5"/>
      <c r="I37" s="14" t="s">
        <v>261</v>
      </c>
      <c r="J37" s="17">
        <v>30</v>
      </c>
    </row>
    <row r="38" spans="1:10" ht="12.75">
      <c r="A38" s="10" t="s">
        <v>628</v>
      </c>
      <c r="B38" s="5"/>
      <c r="C38" s="14" t="s">
        <v>316</v>
      </c>
      <c r="D38" s="5"/>
      <c r="E38" s="5"/>
      <c r="F38" s="5"/>
      <c r="G38" s="5"/>
      <c r="H38" s="5"/>
      <c r="I38" s="14" t="s">
        <v>261</v>
      </c>
      <c r="J38" s="17">
        <v>130</v>
      </c>
    </row>
    <row r="39" spans="1:10" ht="12.75">
      <c r="A39" s="10" t="s">
        <v>629</v>
      </c>
      <c r="B39" s="5"/>
      <c r="C39" s="5"/>
      <c r="D39" s="5"/>
      <c r="E39" s="5" t="s">
        <v>262</v>
      </c>
      <c r="F39" s="5"/>
      <c r="G39" s="5"/>
      <c r="H39" s="5"/>
      <c r="I39" s="14" t="s">
        <v>261</v>
      </c>
      <c r="J39" s="17">
        <v>40</v>
      </c>
    </row>
    <row r="40" spans="1:10" ht="12.75">
      <c r="A40" s="10" t="s">
        <v>286</v>
      </c>
      <c r="B40" s="5"/>
      <c r="C40" s="5"/>
      <c r="D40" s="5"/>
      <c r="E40" s="5"/>
      <c r="F40" s="5"/>
      <c r="G40" s="5"/>
      <c r="H40" s="5"/>
      <c r="I40" s="15" t="s">
        <v>280</v>
      </c>
      <c r="J40" s="17">
        <v>40</v>
      </c>
    </row>
    <row r="41" spans="1:10" ht="12.75">
      <c r="A41" s="10" t="s">
        <v>630</v>
      </c>
      <c r="B41" s="5"/>
      <c r="C41" s="5"/>
      <c r="D41" s="5"/>
      <c r="E41" s="5" t="s">
        <v>262</v>
      </c>
      <c r="F41" s="5"/>
      <c r="G41" s="5"/>
      <c r="H41" s="5"/>
      <c r="I41" s="39" t="s">
        <v>279</v>
      </c>
      <c r="J41" s="17">
        <v>40</v>
      </c>
    </row>
    <row r="42" spans="1:10" ht="12.75">
      <c r="A42" s="10" t="s">
        <v>631</v>
      </c>
      <c r="B42" s="5"/>
      <c r="C42" s="5"/>
      <c r="D42" s="5"/>
      <c r="E42" s="5" t="s">
        <v>262</v>
      </c>
      <c r="F42" s="5"/>
      <c r="G42" s="5"/>
      <c r="H42" s="5"/>
      <c r="I42" s="39" t="s">
        <v>261</v>
      </c>
      <c r="J42" s="17">
        <v>45</v>
      </c>
    </row>
    <row r="43" spans="1:10" ht="12.75">
      <c r="A43" s="4"/>
      <c r="B43" s="5"/>
      <c r="C43" s="5"/>
      <c r="D43" s="477"/>
      <c r="E43" s="477"/>
      <c r="F43" s="477"/>
      <c r="G43" s="477"/>
      <c r="H43" s="5"/>
      <c r="I43" s="5"/>
      <c r="J43" s="17"/>
    </row>
    <row r="44" spans="1:10" ht="12.75">
      <c r="A44" s="4"/>
      <c r="B44" s="5"/>
      <c r="C44" s="5"/>
      <c r="D44" s="5"/>
      <c r="E44" s="5"/>
      <c r="F44" s="5"/>
      <c r="G44" s="5"/>
      <c r="H44" s="5"/>
      <c r="I44" s="5"/>
      <c r="J44" s="17"/>
    </row>
    <row r="45" spans="1:10" ht="12.75">
      <c r="A45" s="4"/>
      <c r="B45" s="5"/>
      <c r="C45" s="5"/>
      <c r="D45" s="5"/>
      <c r="E45" s="5"/>
      <c r="F45" s="5"/>
      <c r="G45" s="5"/>
      <c r="H45" s="5"/>
      <c r="I45" s="5"/>
      <c r="J45" s="17"/>
    </row>
    <row r="46" spans="1:10" ht="12.75">
      <c r="A46" s="4"/>
      <c r="B46" s="5"/>
      <c r="C46" s="5"/>
      <c r="D46" s="5"/>
      <c r="E46" s="5"/>
      <c r="F46" s="5"/>
      <c r="G46" s="5"/>
      <c r="H46" s="5"/>
      <c r="I46" s="5"/>
      <c r="J46" s="17"/>
    </row>
    <row r="47" spans="1:10" ht="12.75">
      <c r="A47" s="4"/>
      <c r="B47" s="5"/>
      <c r="C47" s="5"/>
      <c r="D47" s="5"/>
      <c r="E47" s="5"/>
      <c r="F47" s="5"/>
      <c r="G47" s="5"/>
      <c r="H47" s="5"/>
      <c r="I47" s="5"/>
      <c r="J47" s="17"/>
    </row>
    <row r="48" spans="1:10" ht="12.75">
      <c r="A48" s="4"/>
      <c r="B48" s="5"/>
      <c r="C48" s="5"/>
      <c r="D48" s="5"/>
      <c r="E48" s="5"/>
      <c r="F48" s="5"/>
      <c r="G48" s="5"/>
      <c r="H48" s="5"/>
      <c r="I48" s="5"/>
      <c r="J48" s="17"/>
    </row>
    <row r="49" spans="1:10" ht="12.75">
      <c r="A49" s="4"/>
      <c r="B49" s="5"/>
      <c r="C49" s="5"/>
      <c r="D49" s="5"/>
      <c r="E49" s="5"/>
      <c r="F49" s="5"/>
      <c r="G49" s="5"/>
      <c r="H49" s="5"/>
      <c r="I49" s="5"/>
      <c r="J49" s="17"/>
    </row>
    <row r="50" spans="1:11" ht="12.75">
      <c r="A50" s="4"/>
      <c r="B50" s="5"/>
      <c r="C50" s="5"/>
      <c r="D50" s="5"/>
      <c r="E50" s="5"/>
      <c r="F50" s="5"/>
      <c r="G50" s="5"/>
      <c r="H50" s="5"/>
      <c r="I50" s="5"/>
      <c r="J50" s="11" t="s">
        <v>473</v>
      </c>
      <c r="K50" s="49"/>
    </row>
    <row r="51" spans="1:10" ht="12.75">
      <c r="A51" s="7"/>
      <c r="B51" s="8"/>
      <c r="C51" s="8"/>
      <c r="D51" s="8"/>
      <c r="E51" s="8"/>
      <c r="F51" s="8"/>
      <c r="G51" s="8"/>
      <c r="H51" s="8"/>
      <c r="I51" s="8"/>
      <c r="J51" s="46"/>
    </row>
    <row r="52" spans="1:10" ht="12.75">
      <c r="A52" s="4" t="s">
        <v>350</v>
      </c>
      <c r="B52" s="5" t="s">
        <v>465</v>
      </c>
      <c r="C52" s="5"/>
      <c r="D52" s="5"/>
      <c r="E52" s="5"/>
      <c r="F52" s="5"/>
      <c r="G52" s="5"/>
      <c r="H52" s="5"/>
      <c r="I52" s="5"/>
      <c r="J52" s="17"/>
    </row>
    <row r="53" spans="1:10" ht="12.75">
      <c r="A53" s="4"/>
      <c r="B53" s="5"/>
      <c r="C53" s="5"/>
      <c r="D53" s="5"/>
      <c r="E53" s="5"/>
      <c r="F53" s="5"/>
      <c r="G53" s="5"/>
      <c r="H53" s="5"/>
      <c r="I53" s="5"/>
      <c r="J53" s="17"/>
    </row>
    <row r="54" spans="1:10" ht="12.75">
      <c r="A54" s="7" t="s">
        <v>349</v>
      </c>
      <c r="B54" s="198">
        <f>'Index by number pg 2'!B54</f>
        <v>41348</v>
      </c>
      <c r="C54" s="8"/>
      <c r="D54" s="8"/>
      <c r="E54" s="8"/>
      <c r="F54" s="8"/>
      <c r="G54" s="8"/>
      <c r="H54" s="8" t="s">
        <v>341</v>
      </c>
      <c r="I54" s="8"/>
      <c r="J54" s="197">
        <f>'Index by number pg 2'!J54</f>
        <v>41395</v>
      </c>
    </row>
    <row r="55" spans="1:10" ht="12.75">
      <c r="A55" s="473" t="s">
        <v>319</v>
      </c>
      <c r="B55" s="474"/>
      <c r="C55" s="474"/>
      <c r="D55" s="474"/>
      <c r="E55" s="474"/>
      <c r="F55" s="474"/>
      <c r="G55" s="474"/>
      <c r="H55" s="474"/>
      <c r="I55" s="474"/>
      <c r="J55" s="475"/>
    </row>
    <row r="56" spans="1:10" ht="12.75">
      <c r="A56" s="4"/>
      <c r="B56" s="5"/>
      <c r="C56" s="5"/>
      <c r="D56" s="5"/>
      <c r="E56" s="5"/>
      <c r="F56" s="5"/>
      <c r="G56" s="5"/>
      <c r="H56" s="5"/>
      <c r="I56" s="5"/>
      <c r="J56" s="17"/>
    </row>
    <row r="57" spans="1:10" ht="12.75">
      <c r="A57" s="4" t="s">
        <v>348</v>
      </c>
      <c r="B57" s="5"/>
      <c r="C57" s="5"/>
      <c r="D57" s="5"/>
      <c r="E57" s="5"/>
      <c r="F57" s="5"/>
      <c r="G57" s="5"/>
      <c r="H57" s="5"/>
      <c r="I57" s="5"/>
      <c r="J57" s="17"/>
    </row>
    <row r="58" spans="1:10" ht="12.75">
      <c r="A58" s="7"/>
      <c r="B58" s="8"/>
      <c r="C58" s="8"/>
      <c r="D58" s="8"/>
      <c r="E58" s="8"/>
      <c r="F58" s="8"/>
      <c r="G58" s="8"/>
      <c r="H58" s="8"/>
      <c r="I58" s="8"/>
      <c r="J58" s="46"/>
    </row>
  </sheetData>
  <sheetProtection/>
  <mergeCells count="4">
    <mergeCell ref="H2:I2"/>
    <mergeCell ref="A55:J55"/>
    <mergeCell ref="D43:G43"/>
    <mergeCell ref="C6:H6"/>
  </mergeCells>
  <printOptions horizontalCentered="1" verticalCentered="1"/>
  <pageMargins left="0.5" right="0.5" top="0.5" bottom="0.5" header="0.5" footer="0.5"/>
  <pageSetup fitToHeight="1" fitToWidth="1" horizontalDpi="600" verticalDpi="600" orientation="portrait" scale="78" r:id="rId1"/>
</worksheet>
</file>

<file path=xl/worksheets/sheet40.xml><?xml version="1.0" encoding="utf-8"?>
<worksheet xmlns="http://schemas.openxmlformats.org/spreadsheetml/2006/main" xmlns:r="http://schemas.openxmlformats.org/officeDocument/2006/relationships">
  <sheetPr>
    <pageSetUpPr fitToPage="1"/>
  </sheetPr>
  <dimension ref="A1:P62"/>
  <sheetViews>
    <sheetView view="pageBreakPreview" zoomScale="60" zoomScalePageLayoutView="0" workbookViewId="0" topLeftCell="A1">
      <selection activeCell="M27" sqref="M27"/>
    </sheetView>
  </sheetViews>
  <sheetFormatPr defaultColWidth="9.140625" defaultRowHeight="12.75"/>
  <cols>
    <col min="1" max="1" width="10.00390625" style="0" customWidth="1"/>
    <col min="2" max="2" width="17.7109375" style="0" customWidth="1"/>
    <col min="3" max="3" width="5.140625" style="0" customWidth="1"/>
    <col min="4" max="4" width="8.421875" style="0" customWidth="1"/>
    <col min="5" max="5" width="3.421875" style="0" customWidth="1"/>
    <col min="6" max="6" width="7.57421875" style="0" customWidth="1"/>
    <col min="7" max="7" width="3.8515625" style="0" customWidth="1"/>
    <col min="8" max="8" width="8.140625" style="0" customWidth="1"/>
    <col min="9" max="9" width="3.140625" style="0" customWidth="1"/>
    <col min="10" max="10" width="9.28125" style="0" bestFit="1" customWidth="1"/>
    <col min="11" max="11" width="3.57421875" style="0" customWidth="1"/>
    <col min="12" max="12" width="9.8515625" style="0" bestFit="1" customWidth="1"/>
    <col min="13" max="13" width="3.7109375" style="0" customWidth="1"/>
    <col min="14" max="14" width="7.140625" style="0" customWidth="1"/>
    <col min="15" max="15" width="3.28125" style="0" customWidth="1"/>
    <col min="16" max="16" width="12.8515625" style="0" customWidth="1"/>
  </cols>
  <sheetData>
    <row r="1" spans="1:16" ht="12.75">
      <c r="A1" s="1"/>
      <c r="B1" s="2"/>
      <c r="C1" s="2"/>
      <c r="D1" s="2"/>
      <c r="E1" s="2"/>
      <c r="F1" s="2"/>
      <c r="G1" s="2"/>
      <c r="H1" s="2"/>
      <c r="I1" s="2"/>
      <c r="J1" s="2"/>
      <c r="K1" s="2"/>
      <c r="L1" s="2"/>
      <c r="M1" s="2"/>
      <c r="N1" s="2"/>
      <c r="O1" s="2"/>
      <c r="P1" s="3"/>
    </row>
    <row r="2" spans="1:16" ht="12.75">
      <c r="A2" s="4" t="s">
        <v>344</v>
      </c>
      <c r="B2" s="218">
        <v>26</v>
      </c>
      <c r="C2" s="5"/>
      <c r="D2" s="5"/>
      <c r="E2" s="5"/>
      <c r="F2" s="5"/>
      <c r="G2" s="5"/>
      <c r="H2" s="5"/>
      <c r="I2" s="5"/>
      <c r="J2" s="5"/>
      <c r="K2" s="8">
        <v>0</v>
      </c>
      <c r="L2" s="446" t="s">
        <v>345</v>
      </c>
      <c r="M2" s="446"/>
      <c r="N2" s="446"/>
      <c r="O2" s="13"/>
      <c r="P2" s="46">
        <v>39</v>
      </c>
    </row>
    <row r="3" spans="1:16" ht="12.75">
      <c r="A3" s="4"/>
      <c r="B3" s="5"/>
      <c r="C3" s="5"/>
      <c r="D3" s="5"/>
      <c r="E3" s="5"/>
      <c r="F3" s="5"/>
      <c r="G3" s="5"/>
      <c r="H3" s="5"/>
      <c r="I3" s="5"/>
      <c r="J3" s="5"/>
      <c r="K3" s="5"/>
      <c r="L3" s="5"/>
      <c r="M3" s="5"/>
      <c r="N3" s="5"/>
      <c r="O3" s="5"/>
      <c r="P3" s="6"/>
    </row>
    <row r="4" spans="1:16" ht="12.75">
      <c r="A4" s="4" t="s">
        <v>346</v>
      </c>
      <c r="B4" s="5"/>
      <c r="C4" s="408" t="s">
        <v>952</v>
      </c>
      <c r="D4" s="5"/>
      <c r="E4" s="5"/>
      <c r="F4" s="5"/>
      <c r="G4" s="5"/>
      <c r="H4" s="5"/>
      <c r="I4" s="5"/>
      <c r="J4" s="5"/>
      <c r="K4" s="5"/>
      <c r="L4" s="5"/>
      <c r="M4" s="5"/>
      <c r="N4" s="5"/>
      <c r="O4" s="5"/>
      <c r="P4" s="6"/>
    </row>
    <row r="5" spans="1:16" ht="12.75">
      <c r="A5" s="7" t="s">
        <v>347</v>
      </c>
      <c r="B5" s="8"/>
      <c r="C5" s="8"/>
      <c r="D5" s="8"/>
      <c r="E5" s="8"/>
      <c r="F5" s="8"/>
      <c r="G5" s="8"/>
      <c r="H5" s="8"/>
      <c r="I5" s="8"/>
      <c r="J5" s="8"/>
      <c r="K5" s="8"/>
      <c r="L5" s="8"/>
      <c r="M5" s="8"/>
      <c r="N5" s="8"/>
      <c r="O5" s="8"/>
      <c r="P5" s="9"/>
    </row>
    <row r="6" spans="1:16" ht="12.75">
      <c r="A6" s="4"/>
      <c r="B6" s="5"/>
      <c r="C6" s="5"/>
      <c r="D6" s="5"/>
      <c r="E6" s="5"/>
      <c r="F6" s="5"/>
      <c r="G6" s="5"/>
      <c r="H6" s="5"/>
      <c r="I6" s="5"/>
      <c r="J6" s="5"/>
      <c r="K6" s="5"/>
      <c r="L6" s="5"/>
      <c r="M6" s="5"/>
      <c r="N6" s="5"/>
      <c r="O6" s="5"/>
      <c r="P6" s="6"/>
    </row>
    <row r="7" spans="1:16" ht="12.75">
      <c r="A7" s="476" t="s">
        <v>201</v>
      </c>
      <c r="B7" s="477"/>
      <c r="C7" s="477"/>
      <c r="D7" s="477"/>
      <c r="E7" s="477"/>
      <c r="F7" s="477"/>
      <c r="G7" s="477"/>
      <c r="H7" s="477"/>
      <c r="I7" s="477"/>
      <c r="J7" s="477"/>
      <c r="K7" s="477"/>
      <c r="L7" s="477"/>
      <c r="M7" s="477"/>
      <c r="N7" s="477"/>
      <c r="O7" s="477"/>
      <c r="P7" s="498"/>
    </row>
    <row r="8" spans="1:16" ht="12.75">
      <c r="A8" s="506" t="s">
        <v>202</v>
      </c>
      <c r="B8" s="446"/>
      <c r="C8" s="446"/>
      <c r="D8" s="446"/>
      <c r="E8" s="446"/>
      <c r="F8" s="446"/>
      <c r="G8" s="446"/>
      <c r="H8" s="446"/>
      <c r="I8" s="446"/>
      <c r="J8" s="446"/>
      <c r="K8" s="446"/>
      <c r="L8" s="446"/>
      <c r="M8" s="446"/>
      <c r="N8" s="446"/>
      <c r="O8" s="446"/>
      <c r="P8" s="447"/>
    </row>
    <row r="9" spans="1:16" ht="12.75">
      <c r="A9" s="506" t="s">
        <v>203</v>
      </c>
      <c r="B9" s="446"/>
      <c r="C9" s="446"/>
      <c r="D9" s="446"/>
      <c r="E9" s="446"/>
      <c r="F9" s="446"/>
      <c r="G9" s="446"/>
      <c r="H9" s="446"/>
      <c r="I9" s="446"/>
      <c r="J9" s="446"/>
      <c r="K9" s="446"/>
      <c r="L9" s="446"/>
      <c r="M9" s="446"/>
      <c r="N9" s="446"/>
      <c r="O9" s="446"/>
      <c r="P9" s="447"/>
    </row>
    <row r="10" spans="1:16" ht="12.75">
      <c r="A10" s="4"/>
      <c r="B10" s="5"/>
      <c r="C10" s="5"/>
      <c r="D10" s="5"/>
      <c r="E10" s="5"/>
      <c r="F10" s="5"/>
      <c r="G10" s="5"/>
      <c r="H10" s="5"/>
      <c r="I10" s="5"/>
      <c r="J10" s="5"/>
      <c r="K10" s="5"/>
      <c r="L10" s="5"/>
      <c r="M10" s="5"/>
      <c r="N10" s="5"/>
      <c r="O10" s="5"/>
      <c r="P10" s="6"/>
    </row>
    <row r="11" spans="1:16" ht="12.75">
      <c r="A11" s="4" t="s">
        <v>592</v>
      </c>
      <c r="B11" s="14"/>
      <c r="C11" s="5"/>
      <c r="D11" s="5"/>
      <c r="E11" s="5"/>
      <c r="F11" s="5"/>
      <c r="G11" s="5"/>
      <c r="H11" s="5"/>
      <c r="I11" s="5"/>
      <c r="J11" s="5"/>
      <c r="K11" s="5"/>
      <c r="L11" s="5"/>
      <c r="M11" s="5"/>
      <c r="N11" s="5"/>
      <c r="O11" s="5"/>
      <c r="P11" s="6"/>
    </row>
    <row r="12" spans="1:16" ht="12.75">
      <c r="A12" s="4"/>
      <c r="B12" s="5"/>
      <c r="C12" s="5"/>
      <c r="D12" s="5"/>
      <c r="E12" s="5"/>
      <c r="F12" s="5"/>
      <c r="G12" s="5"/>
      <c r="H12" s="5"/>
      <c r="I12" s="5"/>
      <c r="J12" s="5"/>
      <c r="K12" s="5"/>
      <c r="L12" s="5"/>
      <c r="M12" s="5"/>
      <c r="N12" s="5"/>
      <c r="O12" s="5"/>
      <c r="P12" s="6"/>
    </row>
    <row r="13" spans="1:16" ht="12.75">
      <c r="A13" s="4"/>
      <c r="B13" s="36"/>
      <c r="C13" s="13"/>
      <c r="D13" s="520" t="s">
        <v>204</v>
      </c>
      <c r="E13" s="543"/>
      <c r="F13" s="521"/>
      <c r="G13" s="543"/>
      <c r="H13" s="521"/>
      <c r="I13" s="543"/>
      <c r="J13" s="521"/>
      <c r="K13" s="543"/>
      <c r="L13" s="521"/>
      <c r="M13" s="543"/>
      <c r="N13" s="521"/>
      <c r="O13" s="543"/>
      <c r="P13" s="522"/>
    </row>
    <row r="14" spans="1:16" ht="12.75">
      <c r="A14" s="126" t="s">
        <v>214</v>
      </c>
      <c r="B14" s="119"/>
      <c r="C14" s="120"/>
      <c r="D14" s="51" t="s">
        <v>87</v>
      </c>
      <c r="E14" s="26"/>
      <c r="F14" s="16" t="s">
        <v>88</v>
      </c>
      <c r="G14" s="26"/>
      <c r="H14" s="16" t="s">
        <v>89</v>
      </c>
      <c r="I14" s="26"/>
      <c r="J14" s="16" t="s">
        <v>90</v>
      </c>
      <c r="K14" s="26"/>
      <c r="L14" s="16" t="s">
        <v>91</v>
      </c>
      <c r="M14" s="26"/>
      <c r="N14" s="16"/>
      <c r="O14" s="26"/>
      <c r="P14" s="26"/>
    </row>
    <row r="15" spans="1:16" ht="12.75">
      <c r="A15" s="105" t="s">
        <v>205</v>
      </c>
      <c r="B15" s="16"/>
      <c r="C15" s="26"/>
      <c r="D15" s="320" t="s">
        <v>784</v>
      </c>
      <c r="E15" s="26"/>
      <c r="F15" s="320" t="s">
        <v>784</v>
      </c>
      <c r="G15" s="26"/>
      <c r="H15" s="320" t="s">
        <v>784</v>
      </c>
      <c r="I15" s="26"/>
      <c r="J15" s="320" t="s">
        <v>784</v>
      </c>
      <c r="K15" s="26"/>
      <c r="L15" s="320" t="s">
        <v>784</v>
      </c>
      <c r="M15" s="26"/>
      <c r="N15" s="16"/>
      <c r="O15" s="26"/>
      <c r="P15" s="26"/>
    </row>
    <row r="16" spans="1:16" ht="12.75">
      <c r="A16" s="105" t="s">
        <v>206</v>
      </c>
      <c r="B16" s="16"/>
      <c r="C16" s="26"/>
      <c r="D16" s="251">
        <v>19.92</v>
      </c>
      <c r="E16" s="430" t="s">
        <v>958</v>
      </c>
      <c r="F16" s="270">
        <v>27.47</v>
      </c>
      <c r="G16" s="430" t="s">
        <v>958</v>
      </c>
      <c r="H16" s="270">
        <v>34.13</v>
      </c>
      <c r="I16" s="430" t="s">
        <v>958</v>
      </c>
      <c r="J16" s="270">
        <v>64.01</v>
      </c>
      <c r="K16" s="430" t="s">
        <v>958</v>
      </c>
      <c r="L16" s="252">
        <v>88.58</v>
      </c>
      <c r="M16" s="430" t="s">
        <v>958</v>
      </c>
      <c r="N16" s="271"/>
      <c r="O16" s="183"/>
      <c r="P16" s="26"/>
    </row>
    <row r="17" spans="1:16" ht="12.75">
      <c r="A17" s="105" t="s">
        <v>207</v>
      </c>
      <c r="B17" s="16"/>
      <c r="C17" s="26"/>
      <c r="D17" s="252">
        <f>+D16</f>
        <v>19.92</v>
      </c>
      <c r="E17" s="430" t="s">
        <v>958</v>
      </c>
      <c r="F17" s="252">
        <f>+F16</f>
        <v>27.47</v>
      </c>
      <c r="G17" s="430" t="s">
        <v>958</v>
      </c>
      <c r="H17" s="252">
        <f>+H16</f>
        <v>34.13</v>
      </c>
      <c r="I17" s="430" t="s">
        <v>958</v>
      </c>
      <c r="J17" s="252">
        <f>+J16</f>
        <v>64.01</v>
      </c>
      <c r="K17" s="430" t="s">
        <v>958</v>
      </c>
      <c r="L17" s="252">
        <f>+L16</f>
        <v>88.58</v>
      </c>
      <c r="M17" s="430" t="s">
        <v>958</v>
      </c>
      <c r="N17" s="252"/>
      <c r="O17" s="183"/>
      <c r="P17" s="26"/>
    </row>
    <row r="18" spans="1:16" ht="12.75">
      <c r="A18" s="121" t="s">
        <v>208</v>
      </c>
      <c r="B18" s="122"/>
      <c r="C18" s="123"/>
      <c r="D18" s="252">
        <v>21.99</v>
      </c>
      <c r="E18" s="430" t="s">
        <v>958</v>
      </c>
      <c r="F18" s="270">
        <v>29.54</v>
      </c>
      <c r="G18" s="430" t="s">
        <v>958</v>
      </c>
      <c r="H18" s="270">
        <v>36.19</v>
      </c>
      <c r="I18" s="430" t="s">
        <v>958</v>
      </c>
      <c r="J18" s="270">
        <v>66.08</v>
      </c>
      <c r="K18" s="430" t="s">
        <v>958</v>
      </c>
      <c r="L18" s="270">
        <v>90.65</v>
      </c>
      <c r="M18" s="430" t="s">
        <v>958</v>
      </c>
      <c r="N18" s="270"/>
      <c r="O18" s="183"/>
      <c r="P18" s="26"/>
    </row>
    <row r="19" spans="1:16" ht="12.75">
      <c r="A19" s="121" t="s">
        <v>668</v>
      </c>
      <c r="B19" s="122"/>
      <c r="C19" s="123"/>
      <c r="D19" s="320" t="s">
        <v>784</v>
      </c>
      <c r="E19" s="26"/>
      <c r="F19" s="320" t="s">
        <v>784</v>
      </c>
      <c r="G19" s="26"/>
      <c r="H19" s="320" t="s">
        <v>784</v>
      </c>
      <c r="I19" s="26"/>
      <c r="J19" s="320" t="s">
        <v>784</v>
      </c>
      <c r="K19" s="26"/>
      <c r="L19" s="320" t="s">
        <v>784</v>
      </c>
      <c r="M19" s="26"/>
      <c r="N19" s="272"/>
      <c r="O19" s="26"/>
      <c r="P19" s="26"/>
    </row>
    <row r="20" spans="1:16" ht="12.75">
      <c r="A20" s="121" t="s">
        <v>92</v>
      </c>
      <c r="B20" s="122"/>
      <c r="C20" s="123"/>
      <c r="D20" s="320" t="s">
        <v>784</v>
      </c>
      <c r="E20" s="26"/>
      <c r="F20" s="320" t="s">
        <v>784</v>
      </c>
      <c r="G20" s="26"/>
      <c r="H20" s="320" t="s">
        <v>784</v>
      </c>
      <c r="I20" s="26"/>
      <c r="J20" s="320" t="s">
        <v>784</v>
      </c>
      <c r="K20" s="26"/>
      <c r="L20" s="320" t="s">
        <v>784</v>
      </c>
      <c r="M20" s="26"/>
      <c r="N20" s="272"/>
      <c r="O20" s="26"/>
      <c r="P20" s="26"/>
    </row>
    <row r="21" spans="1:16" ht="12.75">
      <c r="A21" s="118" t="s">
        <v>209</v>
      </c>
      <c r="B21" s="16"/>
      <c r="C21" s="26"/>
      <c r="D21" s="273"/>
      <c r="E21" s="185"/>
      <c r="F21" s="273"/>
      <c r="G21" s="185"/>
      <c r="H21" s="273"/>
      <c r="I21" s="185"/>
      <c r="J21" s="273"/>
      <c r="K21" s="185"/>
      <c r="L21" s="273"/>
      <c r="M21" s="185"/>
      <c r="N21" s="273"/>
      <c r="O21" s="185"/>
      <c r="P21" s="125"/>
    </row>
    <row r="22" spans="1:16" ht="12.75">
      <c r="A22" s="105" t="s">
        <v>97</v>
      </c>
      <c r="B22" s="16"/>
      <c r="C22" s="26"/>
      <c r="D22" s="148">
        <v>40.45</v>
      </c>
      <c r="E22" s="430" t="s">
        <v>958</v>
      </c>
      <c r="F22" s="148">
        <f>D22</f>
        <v>40.45</v>
      </c>
      <c r="G22" s="430" t="s">
        <v>958</v>
      </c>
      <c r="H22" s="148">
        <f>D22</f>
        <v>40.45</v>
      </c>
      <c r="I22" s="430" t="s">
        <v>958</v>
      </c>
      <c r="J22" s="148">
        <f>D22</f>
        <v>40.45</v>
      </c>
      <c r="K22" s="430" t="s">
        <v>958</v>
      </c>
      <c r="L22" s="148">
        <f>D22</f>
        <v>40.45</v>
      </c>
      <c r="M22" s="430" t="s">
        <v>958</v>
      </c>
      <c r="N22" s="271"/>
      <c r="O22" s="184"/>
      <c r="P22" s="26"/>
    </row>
    <row r="23" spans="1:16" ht="12.75">
      <c r="A23" s="105" t="s">
        <v>210</v>
      </c>
      <c r="B23" s="16"/>
      <c r="C23" s="26"/>
      <c r="D23" s="148">
        <f>+D18</f>
        <v>21.99</v>
      </c>
      <c r="E23" s="430" t="s">
        <v>958</v>
      </c>
      <c r="F23" s="271">
        <f>+F18</f>
        <v>29.54</v>
      </c>
      <c r="G23" s="430" t="s">
        <v>958</v>
      </c>
      <c r="H23" s="271">
        <f>+H18</f>
        <v>36.19</v>
      </c>
      <c r="I23" s="430" t="s">
        <v>958</v>
      </c>
      <c r="J23" s="271">
        <f>+J18</f>
        <v>66.08</v>
      </c>
      <c r="K23" s="430" t="s">
        <v>958</v>
      </c>
      <c r="L23" s="271">
        <f>+L18</f>
        <v>90.65</v>
      </c>
      <c r="M23" s="430" t="s">
        <v>958</v>
      </c>
      <c r="N23" s="271"/>
      <c r="O23" s="183"/>
      <c r="P23" s="26"/>
    </row>
    <row r="24" spans="1:16" ht="12.75">
      <c r="A24" s="105" t="s">
        <v>211</v>
      </c>
      <c r="B24" s="16"/>
      <c r="C24" s="26"/>
      <c r="D24" s="320" t="s">
        <v>784</v>
      </c>
      <c r="E24" s="26"/>
      <c r="F24" s="320" t="s">
        <v>784</v>
      </c>
      <c r="G24" s="26"/>
      <c r="H24" s="320" t="s">
        <v>784</v>
      </c>
      <c r="I24" s="26"/>
      <c r="J24" s="320" t="s">
        <v>784</v>
      </c>
      <c r="K24" s="26"/>
      <c r="L24" s="320" t="s">
        <v>784</v>
      </c>
      <c r="M24" s="26"/>
      <c r="N24" s="272"/>
      <c r="O24" s="26"/>
      <c r="P24" s="26"/>
    </row>
    <row r="25" spans="1:16" ht="12.75">
      <c r="A25" s="105" t="s">
        <v>212</v>
      </c>
      <c r="B25" s="16"/>
      <c r="C25" s="26"/>
      <c r="D25" s="320" t="s">
        <v>784</v>
      </c>
      <c r="E25" s="26"/>
      <c r="F25" s="320" t="s">
        <v>784</v>
      </c>
      <c r="G25" s="26"/>
      <c r="H25" s="320" t="s">
        <v>784</v>
      </c>
      <c r="I25" s="26"/>
      <c r="J25" s="320" t="s">
        <v>784</v>
      </c>
      <c r="K25" s="26"/>
      <c r="L25" s="320" t="s">
        <v>784</v>
      </c>
      <c r="M25" s="26"/>
      <c r="N25" s="272"/>
      <c r="O25" s="26"/>
      <c r="P25" s="26"/>
    </row>
    <row r="26" spans="1:16" ht="12.75">
      <c r="A26" s="274" t="s">
        <v>856</v>
      </c>
      <c r="B26" s="5"/>
      <c r="C26" s="26"/>
      <c r="D26" s="273"/>
      <c r="E26" s="275"/>
      <c r="F26" s="273"/>
      <c r="G26" s="275"/>
      <c r="H26" s="273"/>
      <c r="I26" s="275"/>
      <c r="J26" s="273"/>
      <c r="K26" s="275"/>
      <c r="L26" s="273"/>
      <c r="M26" s="275"/>
      <c r="N26" s="273"/>
      <c r="O26" s="275"/>
      <c r="P26" s="125"/>
    </row>
    <row r="27" spans="1:16" ht="12.75">
      <c r="A27" s="105"/>
      <c r="B27" s="16"/>
      <c r="C27" s="16"/>
      <c r="D27" s="148">
        <v>600</v>
      </c>
      <c r="E27" s="430"/>
      <c r="F27" s="148">
        <v>650</v>
      </c>
      <c r="G27" s="430"/>
      <c r="H27" s="148">
        <v>700</v>
      </c>
      <c r="I27" s="430"/>
      <c r="J27" s="148">
        <v>850</v>
      </c>
      <c r="K27" s="430"/>
      <c r="L27" s="148">
        <v>1050</v>
      </c>
      <c r="M27" s="430"/>
      <c r="N27" s="162"/>
      <c r="O27" s="26"/>
      <c r="P27" s="26"/>
    </row>
    <row r="28" spans="1:16" ht="12.75">
      <c r="A28" s="67"/>
      <c r="B28" s="5"/>
      <c r="C28" s="5"/>
      <c r="D28" s="15"/>
      <c r="E28" s="5"/>
      <c r="F28" s="15"/>
      <c r="G28" s="5"/>
      <c r="H28" s="15"/>
      <c r="I28" s="5"/>
      <c r="J28" s="15"/>
      <c r="K28" s="5"/>
      <c r="L28" s="15"/>
      <c r="M28" s="5"/>
      <c r="N28" s="15"/>
      <c r="O28" s="5"/>
      <c r="P28" s="6"/>
    </row>
    <row r="29" spans="1:16" ht="12.75">
      <c r="A29" s="4"/>
      <c r="B29" s="5"/>
      <c r="C29" s="5"/>
      <c r="D29" s="5"/>
      <c r="E29" s="5"/>
      <c r="F29" s="5"/>
      <c r="G29" s="5"/>
      <c r="H29" s="5"/>
      <c r="I29" s="5"/>
      <c r="J29" s="5"/>
      <c r="K29" s="5"/>
      <c r="L29" s="5"/>
      <c r="M29" s="5"/>
      <c r="N29" s="5"/>
      <c r="O29" s="5"/>
      <c r="P29" s="6"/>
    </row>
    <row r="30" spans="1:16" ht="12.75">
      <c r="A30" s="4"/>
      <c r="B30" s="5"/>
      <c r="C30" s="5"/>
      <c r="D30" s="5"/>
      <c r="E30" s="5"/>
      <c r="F30" s="5"/>
      <c r="G30" s="5"/>
      <c r="H30" s="5"/>
      <c r="I30" s="5"/>
      <c r="J30" s="5"/>
      <c r="K30" s="5"/>
      <c r="L30" s="5"/>
      <c r="M30" s="5"/>
      <c r="N30" s="5"/>
      <c r="O30" s="5"/>
      <c r="P30" s="6"/>
    </row>
    <row r="31" spans="1:16" ht="12.75">
      <c r="A31" s="76" t="s">
        <v>662</v>
      </c>
      <c r="B31" s="39" t="s">
        <v>216</v>
      </c>
      <c r="C31" s="5"/>
      <c r="D31" s="5"/>
      <c r="E31" s="5"/>
      <c r="F31" s="5"/>
      <c r="G31" s="5"/>
      <c r="H31" s="5"/>
      <c r="I31" s="5"/>
      <c r="J31" s="5"/>
      <c r="K31" s="5"/>
      <c r="L31" s="5"/>
      <c r="M31" s="5"/>
      <c r="N31" s="5"/>
      <c r="O31" s="5"/>
      <c r="P31" s="6"/>
    </row>
    <row r="32" spans="1:16" ht="12.75">
      <c r="A32" s="76"/>
      <c r="B32" s="39" t="s">
        <v>217</v>
      </c>
      <c r="C32" s="5"/>
      <c r="D32" s="5"/>
      <c r="E32" s="5"/>
      <c r="F32" s="5"/>
      <c r="G32" s="5"/>
      <c r="H32" s="5"/>
      <c r="I32" s="5"/>
      <c r="J32" s="5"/>
      <c r="K32" s="5"/>
      <c r="L32" s="5"/>
      <c r="M32" s="5"/>
      <c r="N32" s="5"/>
      <c r="O32" s="5"/>
      <c r="P32" s="6"/>
    </row>
    <row r="33" spans="1:16" ht="12.75">
      <c r="A33" s="76"/>
      <c r="B33" s="39" t="s">
        <v>218</v>
      </c>
      <c r="C33" s="5"/>
      <c r="D33" s="5"/>
      <c r="E33" s="5"/>
      <c r="F33" s="5"/>
      <c r="G33" s="5"/>
      <c r="H33" s="5"/>
      <c r="I33" s="5"/>
      <c r="J33" s="5"/>
      <c r="K33" s="5"/>
      <c r="L33" s="5"/>
      <c r="M33" s="5"/>
      <c r="N33" s="5"/>
      <c r="O33" s="5"/>
      <c r="P33" s="6"/>
    </row>
    <row r="34" spans="1:16" ht="12.75">
      <c r="A34" s="76"/>
      <c r="B34" s="39" t="s">
        <v>219</v>
      </c>
      <c r="C34" s="5"/>
      <c r="D34" s="5"/>
      <c r="E34" s="5"/>
      <c r="F34" s="5"/>
      <c r="G34" s="5"/>
      <c r="H34" s="5"/>
      <c r="I34" s="5"/>
      <c r="J34" s="5"/>
      <c r="K34" s="5"/>
      <c r="L34" s="5"/>
      <c r="M34" s="5"/>
      <c r="N34" s="5"/>
      <c r="O34" s="5"/>
      <c r="P34" s="6"/>
    </row>
    <row r="35" spans="1:16" ht="12.75">
      <c r="A35" s="76"/>
      <c r="B35" s="39"/>
      <c r="C35" s="5"/>
      <c r="D35" s="5"/>
      <c r="E35" s="5"/>
      <c r="F35" s="5"/>
      <c r="G35" s="5"/>
      <c r="H35" s="5"/>
      <c r="I35" s="5"/>
      <c r="J35" s="5"/>
      <c r="K35" s="5"/>
      <c r="L35" s="5"/>
      <c r="M35" s="5"/>
      <c r="N35" s="5"/>
      <c r="O35" s="5"/>
      <c r="P35" s="6"/>
    </row>
    <row r="36" spans="1:16" ht="12.75">
      <c r="A36" s="112" t="s">
        <v>100</v>
      </c>
      <c r="B36" s="103" t="s">
        <v>93</v>
      </c>
      <c r="C36" s="37"/>
      <c r="D36" s="37"/>
      <c r="E36" s="37"/>
      <c r="F36" s="37"/>
      <c r="G36" s="37"/>
      <c r="H36" s="37"/>
      <c r="I36" s="37"/>
      <c r="J36" s="37"/>
      <c r="K36" s="37"/>
      <c r="L36" s="37"/>
      <c r="M36" s="37"/>
      <c r="N36" s="37"/>
      <c r="O36" s="37"/>
      <c r="P36" s="47"/>
    </row>
    <row r="37" spans="1:16" ht="12.75">
      <c r="A37" s="50"/>
      <c r="B37" s="39" t="s">
        <v>220</v>
      </c>
      <c r="C37" s="5"/>
      <c r="D37" s="5"/>
      <c r="E37" s="5"/>
      <c r="F37" s="5"/>
      <c r="G37" s="5"/>
      <c r="H37" s="5"/>
      <c r="I37" s="5"/>
      <c r="J37" s="5"/>
      <c r="K37" s="5"/>
      <c r="L37" s="5"/>
      <c r="M37" s="5"/>
      <c r="N37" s="5"/>
      <c r="O37" s="5"/>
      <c r="P37" s="6"/>
    </row>
    <row r="38" spans="1:16" ht="12.75">
      <c r="A38" s="76"/>
      <c r="B38" s="39"/>
      <c r="C38" s="5"/>
      <c r="D38" s="5"/>
      <c r="E38" s="5"/>
      <c r="F38" s="5"/>
      <c r="G38" s="5"/>
      <c r="H38" s="5"/>
      <c r="I38" s="5"/>
      <c r="J38" s="5"/>
      <c r="K38" s="5"/>
      <c r="L38" s="5"/>
      <c r="M38" s="5"/>
      <c r="N38" s="5"/>
      <c r="O38" s="5"/>
      <c r="P38" s="6"/>
    </row>
    <row r="39" spans="1:16" ht="12.75">
      <c r="A39" s="76" t="s">
        <v>862</v>
      </c>
      <c r="B39" s="39" t="s">
        <v>857</v>
      </c>
      <c r="C39" s="5"/>
      <c r="D39" s="5"/>
      <c r="E39" s="5"/>
      <c r="F39" s="5"/>
      <c r="G39" s="5"/>
      <c r="H39" s="5"/>
      <c r="I39" s="5"/>
      <c r="J39" s="5"/>
      <c r="K39" s="5"/>
      <c r="L39" s="5"/>
      <c r="M39" s="5"/>
      <c r="N39" s="5"/>
      <c r="O39" s="5"/>
      <c r="P39" s="6"/>
    </row>
    <row r="40" spans="1:16" ht="12.75">
      <c r="A40" s="76"/>
      <c r="B40" s="39" t="s">
        <v>863</v>
      </c>
      <c r="C40" s="5"/>
      <c r="D40" s="5"/>
      <c r="E40" s="5"/>
      <c r="F40" s="5"/>
      <c r="G40" s="5"/>
      <c r="H40" s="5"/>
      <c r="I40" s="5"/>
      <c r="J40" s="5"/>
      <c r="K40" s="5"/>
      <c r="L40" s="5"/>
      <c r="M40" s="5"/>
      <c r="N40" s="5"/>
      <c r="O40" s="5"/>
      <c r="P40" s="6"/>
    </row>
    <row r="41" spans="1:16" ht="12.75">
      <c r="A41" s="50"/>
      <c r="B41" s="39"/>
      <c r="C41" s="5"/>
      <c r="D41" s="5"/>
      <c r="E41" s="5"/>
      <c r="F41" s="5"/>
      <c r="G41" s="5"/>
      <c r="H41" s="5"/>
      <c r="I41" s="5"/>
      <c r="J41" s="5"/>
      <c r="K41" s="5"/>
      <c r="L41" s="5"/>
      <c r="M41" s="5"/>
      <c r="N41" s="5"/>
      <c r="O41" s="5"/>
      <c r="P41" s="6"/>
    </row>
    <row r="42" spans="1:16" ht="12.75">
      <c r="A42" s="50" t="s">
        <v>669</v>
      </c>
      <c r="B42" s="39"/>
      <c r="C42" s="5"/>
      <c r="D42" s="5"/>
      <c r="E42" s="5"/>
      <c r="F42" s="5"/>
      <c r="G42" s="5"/>
      <c r="H42" s="5"/>
      <c r="I42" s="5"/>
      <c r="J42" s="5"/>
      <c r="K42" s="5"/>
      <c r="L42" s="5"/>
      <c r="M42" s="5"/>
      <c r="N42" s="5"/>
      <c r="O42" s="5"/>
      <c r="P42" s="6"/>
    </row>
    <row r="43" spans="1:16" ht="12.75">
      <c r="A43" s="50" t="s">
        <v>747</v>
      </c>
      <c r="B43" s="39" t="s">
        <v>747</v>
      </c>
      <c r="C43" s="5"/>
      <c r="D43" s="5"/>
      <c r="E43" s="5"/>
      <c r="F43" s="5"/>
      <c r="G43" s="5"/>
      <c r="H43" s="5"/>
      <c r="I43" s="5"/>
      <c r="J43" s="5"/>
      <c r="K43" s="5"/>
      <c r="L43" s="5"/>
      <c r="M43" s="5"/>
      <c r="N43" s="5"/>
      <c r="O43" s="5"/>
      <c r="P43" s="6"/>
    </row>
    <row r="44" spans="1:16" ht="12.75">
      <c r="A44" s="50" t="s">
        <v>221</v>
      </c>
      <c r="B44" s="39"/>
      <c r="C44" s="5"/>
      <c r="D44" s="5"/>
      <c r="E44" s="5"/>
      <c r="F44" s="5"/>
      <c r="G44" s="5"/>
      <c r="H44" s="5"/>
      <c r="I44" s="5"/>
      <c r="J44" s="5"/>
      <c r="K44" s="5"/>
      <c r="L44" s="5"/>
      <c r="M44" s="5"/>
      <c r="N44" s="5"/>
      <c r="O44" s="5"/>
      <c r="P44" s="6"/>
    </row>
    <row r="45" spans="1:16" ht="12.75">
      <c r="A45" s="50"/>
      <c r="B45" s="39"/>
      <c r="C45" s="5"/>
      <c r="D45" s="5"/>
      <c r="E45" s="5"/>
      <c r="F45" s="5"/>
      <c r="G45" s="5"/>
      <c r="H45" s="5"/>
      <c r="I45" s="5"/>
      <c r="J45" s="5"/>
      <c r="K45" s="5"/>
      <c r="L45" s="5"/>
      <c r="M45" s="5"/>
      <c r="N45" s="5"/>
      <c r="O45" s="5"/>
      <c r="P45" s="6"/>
    </row>
    <row r="46" spans="1:16" ht="12.75">
      <c r="A46" s="50"/>
      <c r="B46" s="101" t="s">
        <v>992</v>
      </c>
      <c r="C46" s="5"/>
      <c r="D46" s="5"/>
      <c r="E46" s="5"/>
      <c r="F46" s="5"/>
      <c r="G46" s="5"/>
      <c r="H46" s="5"/>
      <c r="I46" s="5"/>
      <c r="J46" s="5"/>
      <c r="K46" s="5"/>
      <c r="L46" s="5"/>
      <c r="M46" s="5"/>
      <c r="N46" s="5"/>
      <c r="O46" s="5"/>
      <c r="P46" s="6"/>
    </row>
    <row r="47" spans="1:16" ht="12.75">
      <c r="A47" s="50"/>
      <c r="B47" s="39" t="s">
        <v>747</v>
      </c>
      <c r="C47" s="5"/>
      <c r="D47" s="5"/>
      <c r="E47" s="5"/>
      <c r="F47" s="5"/>
      <c r="G47" s="5"/>
      <c r="H47" s="5"/>
      <c r="I47" s="5"/>
      <c r="J47" s="5"/>
      <c r="K47" s="5"/>
      <c r="L47" s="5"/>
      <c r="M47" s="5"/>
      <c r="N47" s="5"/>
      <c r="O47" s="5"/>
      <c r="P47" s="6"/>
    </row>
    <row r="48" spans="1:16" ht="12.75">
      <c r="A48" s="4" t="s">
        <v>864</v>
      </c>
      <c r="B48" s="39"/>
      <c r="C48" s="5"/>
      <c r="D48" s="5"/>
      <c r="E48" s="5"/>
      <c r="F48" s="5"/>
      <c r="G48" s="5"/>
      <c r="H48" s="5"/>
      <c r="I48" s="5"/>
      <c r="J48" s="5"/>
      <c r="K48" s="5"/>
      <c r="L48" s="5"/>
      <c r="M48" s="5"/>
      <c r="N48" s="5"/>
      <c r="O48" s="5"/>
      <c r="P48" s="6"/>
    </row>
    <row r="49" spans="1:16" ht="12.75">
      <c r="A49" s="4" t="s">
        <v>865</v>
      </c>
      <c r="B49" s="5"/>
      <c r="C49" s="5"/>
      <c r="D49" s="5"/>
      <c r="E49" s="5"/>
      <c r="F49" s="5"/>
      <c r="G49" s="5"/>
      <c r="H49" s="5"/>
      <c r="I49" s="5"/>
      <c r="J49" s="5"/>
      <c r="K49" s="5"/>
      <c r="L49" s="5"/>
      <c r="M49" s="5"/>
      <c r="N49" s="5"/>
      <c r="O49" s="5"/>
      <c r="P49" s="6"/>
    </row>
    <row r="50" spans="1:16" ht="12.75">
      <c r="A50" s="4"/>
      <c r="B50" s="5"/>
      <c r="C50" s="5"/>
      <c r="D50" s="5"/>
      <c r="E50" s="5"/>
      <c r="F50" s="5"/>
      <c r="G50" s="5"/>
      <c r="H50" s="5"/>
      <c r="I50" s="5"/>
      <c r="J50" s="5"/>
      <c r="K50" s="5"/>
      <c r="L50" s="5"/>
      <c r="M50" s="5"/>
      <c r="N50" s="5"/>
      <c r="O50" s="5"/>
      <c r="P50" s="6"/>
    </row>
    <row r="51" spans="1:16" ht="12.75">
      <c r="A51" s="4"/>
      <c r="B51" s="5"/>
      <c r="C51" s="5"/>
      <c r="D51" s="5"/>
      <c r="E51" s="5"/>
      <c r="F51" s="5"/>
      <c r="G51" s="5"/>
      <c r="H51" s="5"/>
      <c r="I51" s="5"/>
      <c r="J51" s="5"/>
      <c r="K51" s="5"/>
      <c r="L51" s="5"/>
      <c r="M51" s="5"/>
      <c r="N51" s="5"/>
      <c r="O51" s="5"/>
      <c r="P51" s="6"/>
    </row>
    <row r="52" spans="1:16" ht="12.75">
      <c r="A52" s="4"/>
      <c r="B52" s="5"/>
      <c r="C52" s="5"/>
      <c r="D52" s="5"/>
      <c r="E52" s="5"/>
      <c r="F52" s="5"/>
      <c r="G52" s="5"/>
      <c r="H52" s="5"/>
      <c r="I52" s="5"/>
      <c r="J52" s="5"/>
      <c r="K52" s="5"/>
      <c r="L52" s="5"/>
      <c r="M52" s="5"/>
      <c r="N52" s="5"/>
      <c r="O52" s="5"/>
      <c r="P52" s="6"/>
    </row>
    <row r="53" spans="1:16" ht="12.75">
      <c r="A53" s="4"/>
      <c r="B53" s="5"/>
      <c r="C53" s="5"/>
      <c r="D53" s="5"/>
      <c r="E53" s="5"/>
      <c r="F53" s="5"/>
      <c r="G53" s="5"/>
      <c r="H53" s="5"/>
      <c r="I53" s="5"/>
      <c r="J53" s="5"/>
      <c r="K53" s="5"/>
      <c r="L53" s="5"/>
      <c r="M53" s="5"/>
      <c r="N53" s="5"/>
      <c r="O53" s="5"/>
      <c r="P53" s="6"/>
    </row>
    <row r="54" spans="1:16" ht="12.75">
      <c r="A54" s="4"/>
      <c r="B54" s="5"/>
      <c r="C54" s="5"/>
      <c r="D54" s="5"/>
      <c r="E54" s="5"/>
      <c r="F54" s="5"/>
      <c r="G54" s="5"/>
      <c r="H54" s="5"/>
      <c r="I54" s="5"/>
      <c r="J54" s="5"/>
      <c r="K54" s="5"/>
      <c r="L54" s="5"/>
      <c r="M54" s="5"/>
      <c r="N54" s="5"/>
      <c r="O54" s="5"/>
      <c r="P54" s="6"/>
    </row>
    <row r="55" spans="1:16" ht="12.75">
      <c r="A55" s="7"/>
      <c r="B55" s="8"/>
      <c r="C55" s="8"/>
      <c r="D55" s="8"/>
      <c r="E55" s="8"/>
      <c r="F55" s="8"/>
      <c r="G55" s="8"/>
      <c r="H55" s="8"/>
      <c r="I55" s="8"/>
      <c r="J55" s="8"/>
      <c r="K55" s="8"/>
      <c r="L55" s="8"/>
      <c r="M55" s="8"/>
      <c r="N55" s="8"/>
      <c r="O55" s="8"/>
      <c r="P55" s="9"/>
    </row>
    <row r="56" spans="1:16" ht="12.75">
      <c r="A56" s="4" t="s">
        <v>350</v>
      </c>
      <c r="B56" s="5" t="s">
        <v>465</v>
      </c>
      <c r="C56" s="5"/>
      <c r="D56" s="5"/>
      <c r="E56" s="5"/>
      <c r="F56" s="5"/>
      <c r="G56" s="5"/>
      <c r="H56" s="5"/>
      <c r="I56" s="5"/>
      <c r="J56" s="5"/>
      <c r="K56" s="5"/>
      <c r="L56" s="5"/>
      <c r="M56" s="5"/>
      <c r="N56" s="5"/>
      <c r="O56" s="5"/>
      <c r="P56" s="6"/>
    </row>
    <row r="57" spans="1:16" ht="12.75">
      <c r="A57" s="4"/>
      <c r="B57" s="5"/>
      <c r="C57" s="5"/>
      <c r="D57" s="5"/>
      <c r="E57" s="5"/>
      <c r="F57" s="5"/>
      <c r="G57" s="5"/>
      <c r="H57" s="5"/>
      <c r="I57" s="5"/>
      <c r="J57" s="5"/>
      <c r="K57" s="5"/>
      <c r="L57" s="5"/>
      <c r="M57" s="5"/>
      <c r="N57" s="5"/>
      <c r="O57" s="5"/>
      <c r="P57" s="6"/>
    </row>
    <row r="58" spans="1:16" ht="12.75">
      <c r="A58" s="7" t="s">
        <v>349</v>
      </c>
      <c r="B58" s="198">
        <f>'Item 230, pg 38'!B45</f>
        <v>41348</v>
      </c>
      <c r="C58" s="8"/>
      <c r="D58" s="8"/>
      <c r="E58" s="8"/>
      <c r="F58" s="8"/>
      <c r="G58" s="8"/>
      <c r="H58" s="8"/>
      <c r="I58" s="8"/>
      <c r="J58" s="8"/>
      <c r="K58" s="8"/>
      <c r="L58" s="8" t="s">
        <v>551</v>
      </c>
      <c r="M58" s="8"/>
      <c r="N58" s="8"/>
      <c r="O58" s="8"/>
      <c r="P58" s="197">
        <f>'Item 230, pg 38'!J45</f>
        <v>41395</v>
      </c>
    </row>
    <row r="59" spans="1:16" ht="12.75">
      <c r="A59" s="473" t="s">
        <v>319</v>
      </c>
      <c r="B59" s="474"/>
      <c r="C59" s="474"/>
      <c r="D59" s="474"/>
      <c r="E59" s="474"/>
      <c r="F59" s="474"/>
      <c r="G59" s="474"/>
      <c r="H59" s="474"/>
      <c r="I59" s="474"/>
      <c r="J59" s="474"/>
      <c r="K59" s="474"/>
      <c r="L59" s="474"/>
      <c r="M59" s="474"/>
      <c r="N59" s="474"/>
      <c r="O59" s="474"/>
      <c r="P59" s="475"/>
    </row>
    <row r="60" spans="1:16" ht="12.75">
      <c r="A60" s="4"/>
      <c r="B60" s="5"/>
      <c r="C60" s="5"/>
      <c r="D60" s="5"/>
      <c r="E60" s="5"/>
      <c r="F60" s="5"/>
      <c r="G60" s="5"/>
      <c r="H60" s="5"/>
      <c r="I60" s="5"/>
      <c r="J60" s="5"/>
      <c r="K60" s="5"/>
      <c r="L60" s="5"/>
      <c r="M60" s="5"/>
      <c r="N60" s="5"/>
      <c r="O60" s="5"/>
      <c r="P60" s="6"/>
    </row>
    <row r="61" spans="1:16" ht="12.75">
      <c r="A61" s="4" t="s">
        <v>348</v>
      </c>
      <c r="B61" s="5"/>
      <c r="C61" s="5"/>
      <c r="D61" s="5"/>
      <c r="E61" s="5"/>
      <c r="F61" s="5"/>
      <c r="G61" s="5"/>
      <c r="H61" s="5"/>
      <c r="I61" s="5"/>
      <c r="J61" s="5"/>
      <c r="K61" s="5"/>
      <c r="L61" s="5"/>
      <c r="M61" s="5"/>
      <c r="N61" s="5"/>
      <c r="O61" s="5"/>
      <c r="P61" s="6"/>
    </row>
    <row r="62" spans="1:16" ht="12.75">
      <c r="A62" s="7"/>
      <c r="B62" s="8"/>
      <c r="C62" s="8"/>
      <c r="D62" s="8"/>
      <c r="E62" s="8"/>
      <c r="F62" s="8"/>
      <c r="G62" s="8"/>
      <c r="H62" s="8"/>
      <c r="I62" s="8"/>
      <c r="J62" s="8"/>
      <c r="K62" s="8"/>
      <c r="L62" s="8"/>
      <c r="M62" s="8"/>
      <c r="N62" s="8"/>
      <c r="O62" s="8"/>
      <c r="P62" s="9"/>
    </row>
  </sheetData>
  <sheetProtection/>
  <mergeCells count="6">
    <mergeCell ref="L2:N2"/>
    <mergeCell ref="A7:P7"/>
    <mergeCell ref="A8:P8"/>
    <mergeCell ref="A9:P9"/>
    <mergeCell ref="D13:P13"/>
    <mergeCell ref="A59:P59"/>
  </mergeCells>
  <printOptions horizontalCentered="1" verticalCentered="1"/>
  <pageMargins left="0.5" right="0.5" top="0.5" bottom="0.5" header="0.5" footer="0.5"/>
  <pageSetup fitToHeight="1" fitToWidth="1" horizontalDpi="600" verticalDpi="600" orientation="portrait" scale="83" r:id="rId1"/>
</worksheet>
</file>

<file path=xl/worksheets/sheet41.xml><?xml version="1.0" encoding="utf-8"?>
<worksheet xmlns="http://schemas.openxmlformats.org/spreadsheetml/2006/main" xmlns:r="http://schemas.openxmlformats.org/officeDocument/2006/relationships">
  <sheetPr>
    <pageSetUpPr fitToPage="1"/>
  </sheetPr>
  <dimension ref="A1:K50"/>
  <sheetViews>
    <sheetView view="pageBreakPreview" zoomScale="60" zoomScalePageLayoutView="0" workbookViewId="0" topLeftCell="A1">
      <selection activeCell="G20" sqref="G20:G21"/>
    </sheetView>
  </sheetViews>
  <sheetFormatPr defaultColWidth="9.140625" defaultRowHeight="12.75"/>
  <cols>
    <col min="1" max="1" width="9.8515625" style="0" customWidth="1"/>
    <col min="2" max="2" width="17.8515625" style="0" customWidth="1"/>
    <col min="3" max="3" width="4.28125" style="0" customWidth="1"/>
    <col min="4" max="4" width="8.421875" style="0" customWidth="1"/>
    <col min="5" max="5" width="3.57421875" style="0" customWidth="1"/>
    <col min="6" max="6" width="9.57421875" style="0" customWidth="1"/>
    <col min="9" max="9" width="7.8515625" style="0" customWidth="1"/>
    <col min="11" max="11" width="12.57421875" style="0" bestFit="1" customWidth="1"/>
  </cols>
  <sheetData>
    <row r="1" spans="1:11" ht="12.75">
      <c r="A1" s="1"/>
      <c r="B1" s="2"/>
      <c r="C1" s="2"/>
      <c r="D1" s="2"/>
      <c r="E1" s="2"/>
      <c r="F1" s="2"/>
      <c r="G1" s="2"/>
      <c r="H1" s="2"/>
      <c r="I1" s="2"/>
      <c r="J1" s="2"/>
      <c r="K1" s="3"/>
    </row>
    <row r="2" spans="1:11" ht="12.75">
      <c r="A2" s="4" t="s">
        <v>344</v>
      </c>
      <c r="B2" s="218">
        <v>26</v>
      </c>
      <c r="C2" s="5"/>
      <c r="D2" s="5"/>
      <c r="E2" s="5"/>
      <c r="F2" s="5"/>
      <c r="G2" s="5"/>
      <c r="H2" s="83">
        <v>0</v>
      </c>
      <c r="I2" s="446" t="s">
        <v>345</v>
      </c>
      <c r="J2" s="446"/>
      <c r="K2" s="46">
        <v>40</v>
      </c>
    </row>
    <row r="3" spans="1:11" ht="12.75">
      <c r="A3" s="4"/>
      <c r="B3" s="5"/>
      <c r="C3" s="5"/>
      <c r="D3" s="5"/>
      <c r="E3" s="5"/>
      <c r="F3" s="5"/>
      <c r="G3" s="5"/>
      <c r="H3" s="5"/>
      <c r="I3" s="5"/>
      <c r="J3" s="5"/>
      <c r="K3" s="6"/>
    </row>
    <row r="4" spans="1:11" ht="12.75">
      <c r="A4" s="4" t="s">
        <v>346</v>
      </c>
      <c r="B4" s="5"/>
      <c r="C4" s="408" t="s">
        <v>952</v>
      </c>
      <c r="D4" s="5"/>
      <c r="E4" s="5"/>
      <c r="F4" s="5"/>
      <c r="G4" s="5"/>
      <c r="H4" s="5"/>
      <c r="I4" s="5"/>
      <c r="J4" s="5"/>
      <c r="K4" s="6"/>
    </row>
    <row r="5" spans="1:11" ht="12.75">
      <c r="A5" s="7" t="s">
        <v>347</v>
      </c>
      <c r="B5" s="8"/>
      <c r="C5" s="8"/>
      <c r="D5" s="8"/>
      <c r="E5" s="8"/>
      <c r="F5" s="8"/>
      <c r="G5" s="8"/>
      <c r="H5" s="8"/>
      <c r="I5" s="8"/>
      <c r="J5" s="8"/>
      <c r="K5" s="9"/>
    </row>
    <row r="6" spans="1:11" ht="12.75">
      <c r="A6" s="4"/>
      <c r="B6" s="5"/>
      <c r="C6" s="5"/>
      <c r="D6" s="5"/>
      <c r="E6" s="5"/>
      <c r="F6" s="5"/>
      <c r="G6" s="5"/>
      <c r="H6" s="5"/>
      <c r="I6" s="5"/>
      <c r="J6" s="5"/>
      <c r="K6" s="6"/>
    </row>
    <row r="7" spans="1:11" ht="12.75">
      <c r="A7" s="517" t="s">
        <v>222</v>
      </c>
      <c r="B7" s="477"/>
      <c r="C7" s="477"/>
      <c r="D7" s="477"/>
      <c r="E7" s="477"/>
      <c r="F7" s="477"/>
      <c r="G7" s="477"/>
      <c r="H7" s="477"/>
      <c r="I7" s="477"/>
      <c r="J7" s="477"/>
      <c r="K7" s="498"/>
    </row>
    <row r="8" spans="1:11" ht="12.75">
      <c r="A8" s="544" t="s">
        <v>223</v>
      </c>
      <c r="B8" s="446"/>
      <c r="C8" s="446"/>
      <c r="D8" s="446"/>
      <c r="E8" s="446"/>
      <c r="F8" s="446"/>
      <c r="G8" s="446"/>
      <c r="H8" s="446"/>
      <c r="I8" s="446"/>
      <c r="J8" s="446"/>
      <c r="K8" s="447"/>
    </row>
    <row r="9" spans="1:11" ht="12.75">
      <c r="A9" s="506" t="s">
        <v>224</v>
      </c>
      <c r="B9" s="573"/>
      <c r="C9" s="573"/>
      <c r="D9" s="573"/>
      <c r="E9" s="573"/>
      <c r="F9" s="573"/>
      <c r="G9" s="573"/>
      <c r="H9" s="573"/>
      <c r="I9" s="573"/>
      <c r="J9" s="573"/>
      <c r="K9" s="574"/>
    </row>
    <row r="10" spans="1:11" ht="12.75">
      <c r="A10" s="506" t="s">
        <v>203</v>
      </c>
      <c r="B10" s="446"/>
      <c r="C10" s="446"/>
      <c r="D10" s="446"/>
      <c r="E10" s="446"/>
      <c r="F10" s="446"/>
      <c r="G10" s="446"/>
      <c r="H10" s="446"/>
      <c r="I10" s="446"/>
      <c r="J10" s="446"/>
      <c r="K10" s="447"/>
    </row>
    <row r="11" spans="1:11" ht="12.75">
      <c r="A11" s="4"/>
      <c r="B11" s="5"/>
      <c r="C11" s="5"/>
      <c r="D11" s="5"/>
      <c r="E11" s="5"/>
      <c r="F11" s="5"/>
      <c r="G11" s="5"/>
      <c r="H11" s="5"/>
      <c r="I11" s="5"/>
      <c r="J11" s="5"/>
      <c r="K11" s="6"/>
    </row>
    <row r="12" spans="1:11" ht="12.75">
      <c r="A12" s="4" t="s">
        <v>592</v>
      </c>
      <c r="B12" s="14"/>
      <c r="C12" s="5"/>
      <c r="D12" s="5"/>
      <c r="E12" s="5"/>
      <c r="F12" s="5"/>
      <c r="G12" s="5"/>
      <c r="H12" s="5"/>
      <c r="I12" s="5"/>
      <c r="J12" s="5"/>
      <c r="K12" s="6"/>
    </row>
    <row r="13" spans="1:11" ht="12.75">
      <c r="A13" s="4"/>
      <c r="B13" s="5"/>
      <c r="C13" s="5"/>
      <c r="D13" s="5"/>
      <c r="E13" s="5"/>
      <c r="F13" s="5"/>
      <c r="G13" s="5"/>
      <c r="H13" s="5"/>
      <c r="I13" s="5"/>
      <c r="J13" s="5"/>
      <c r="K13" s="6"/>
    </row>
    <row r="14" spans="1:11" ht="12.75">
      <c r="A14" s="4"/>
      <c r="B14" s="36"/>
      <c r="C14" s="13"/>
      <c r="D14" s="520" t="s">
        <v>204</v>
      </c>
      <c r="E14" s="543"/>
      <c r="F14" s="521"/>
      <c r="G14" s="521"/>
      <c r="H14" s="521"/>
      <c r="I14" s="521"/>
      <c r="J14" s="521"/>
      <c r="K14" s="522"/>
    </row>
    <row r="15" spans="1:11" ht="12.75">
      <c r="A15" s="126" t="s">
        <v>214</v>
      </c>
      <c r="B15" s="119"/>
      <c r="C15" s="120"/>
      <c r="D15" s="186" t="s">
        <v>226</v>
      </c>
      <c r="E15" s="187"/>
      <c r="F15" s="187" t="s">
        <v>227</v>
      </c>
      <c r="G15" s="35" t="s">
        <v>213</v>
      </c>
      <c r="H15" s="35" t="s">
        <v>213</v>
      </c>
      <c r="I15" s="35" t="s">
        <v>637</v>
      </c>
      <c r="J15" s="35" t="s">
        <v>213</v>
      </c>
      <c r="K15" s="35" t="s">
        <v>213</v>
      </c>
    </row>
    <row r="16" spans="1:11" ht="12.75">
      <c r="A16" s="128" t="s">
        <v>225</v>
      </c>
      <c r="B16" s="16"/>
      <c r="C16" s="26"/>
      <c r="D16" s="204">
        <v>3.87</v>
      </c>
      <c r="E16" s="431" t="s">
        <v>958</v>
      </c>
      <c r="F16" s="26" t="s">
        <v>737</v>
      </c>
      <c r="G16" s="35" t="s">
        <v>737</v>
      </c>
      <c r="H16" s="35" t="s">
        <v>737</v>
      </c>
      <c r="I16" s="35" t="s">
        <v>737</v>
      </c>
      <c r="J16" s="35" t="s">
        <v>737</v>
      </c>
      <c r="K16" s="35" t="s">
        <v>737</v>
      </c>
    </row>
    <row r="17" spans="1:11" ht="12.75">
      <c r="A17" s="121" t="s">
        <v>208</v>
      </c>
      <c r="B17" s="122"/>
      <c r="C17" s="123"/>
      <c r="D17" s="188">
        <f>+D16</f>
        <v>3.87</v>
      </c>
      <c r="E17" s="431" t="s">
        <v>958</v>
      </c>
      <c r="F17" s="26" t="s">
        <v>737</v>
      </c>
      <c r="G17" s="35" t="s">
        <v>737</v>
      </c>
      <c r="H17" s="35" t="s">
        <v>737</v>
      </c>
      <c r="I17" s="35" t="s">
        <v>737</v>
      </c>
      <c r="J17" s="35" t="s">
        <v>737</v>
      </c>
      <c r="K17" s="35" t="s">
        <v>737</v>
      </c>
    </row>
    <row r="18" spans="1:11" ht="12.75">
      <c r="A18" s="118" t="s">
        <v>209</v>
      </c>
      <c r="B18" s="16"/>
      <c r="C18" s="26"/>
      <c r="D18" s="189"/>
      <c r="E18" s="124"/>
      <c r="F18" s="124"/>
      <c r="G18" s="124"/>
      <c r="H18" s="124"/>
      <c r="I18" s="124"/>
      <c r="J18" s="124"/>
      <c r="K18" s="125"/>
    </row>
    <row r="19" spans="1:11" ht="12.75">
      <c r="A19" s="105" t="s">
        <v>210</v>
      </c>
      <c r="B19" s="16"/>
      <c r="C19" s="26"/>
      <c r="D19" s="188">
        <f>+D17</f>
        <v>3.87</v>
      </c>
      <c r="E19" s="431" t="s">
        <v>958</v>
      </c>
      <c r="F19" s="26" t="s">
        <v>737</v>
      </c>
      <c r="G19" s="35" t="s">
        <v>737</v>
      </c>
      <c r="H19" s="35" t="s">
        <v>737</v>
      </c>
      <c r="I19" s="35" t="s">
        <v>737</v>
      </c>
      <c r="J19" s="35" t="s">
        <v>737</v>
      </c>
      <c r="K19" s="35" t="s">
        <v>737</v>
      </c>
    </row>
    <row r="20" spans="1:11" ht="12.75">
      <c r="A20" s="4"/>
      <c r="B20" s="5"/>
      <c r="C20" s="5"/>
      <c r="D20" s="5"/>
      <c r="E20" s="5"/>
      <c r="F20" s="5"/>
      <c r="G20" s="5"/>
      <c r="H20" s="5"/>
      <c r="I20" s="5"/>
      <c r="J20" s="5"/>
      <c r="K20" s="6"/>
    </row>
    <row r="21" spans="1:11" ht="12.75">
      <c r="A21" s="4"/>
      <c r="B21" s="5"/>
      <c r="C21" s="5"/>
      <c r="D21" s="5"/>
      <c r="E21" s="5"/>
      <c r="F21" s="5"/>
      <c r="G21" s="5"/>
      <c r="H21" s="5"/>
      <c r="I21" s="5"/>
      <c r="J21" s="5"/>
      <c r="K21" s="6"/>
    </row>
    <row r="22" spans="1:11" ht="12.75">
      <c r="A22" s="50" t="s">
        <v>662</v>
      </c>
      <c r="B22" s="39" t="s">
        <v>216</v>
      </c>
      <c r="C22" s="5"/>
      <c r="D22" s="5"/>
      <c r="E22" s="5"/>
      <c r="F22" s="5"/>
      <c r="G22" s="5"/>
      <c r="H22" s="5"/>
      <c r="I22" s="5"/>
      <c r="J22" s="5"/>
      <c r="K22" s="6"/>
    </row>
    <row r="23" spans="1:11" ht="12.75">
      <c r="A23" s="50"/>
      <c r="B23" s="39" t="s">
        <v>217</v>
      </c>
      <c r="C23" s="5"/>
      <c r="D23" s="5"/>
      <c r="E23" s="5"/>
      <c r="F23" s="5"/>
      <c r="G23" s="5"/>
      <c r="H23" s="5"/>
      <c r="I23" s="5"/>
      <c r="J23" s="5"/>
      <c r="K23" s="6"/>
    </row>
    <row r="24" spans="1:11" ht="12.75">
      <c r="A24" s="50"/>
      <c r="B24" s="39" t="s">
        <v>218</v>
      </c>
      <c r="C24" s="5"/>
      <c r="D24" s="5"/>
      <c r="E24" s="5"/>
      <c r="F24" s="5"/>
      <c r="G24" s="5"/>
      <c r="H24" s="5"/>
      <c r="I24" s="5"/>
      <c r="J24" s="5"/>
      <c r="K24" s="6"/>
    </row>
    <row r="25" spans="1:11" ht="12.75">
      <c r="A25" s="50"/>
      <c r="B25" s="39" t="s">
        <v>219</v>
      </c>
      <c r="C25" s="5"/>
      <c r="D25" s="5"/>
      <c r="E25" s="5"/>
      <c r="F25" s="5"/>
      <c r="G25" s="5"/>
      <c r="H25" s="5"/>
      <c r="I25" s="5"/>
      <c r="J25" s="5"/>
      <c r="K25" s="6"/>
    </row>
    <row r="26" spans="1:11" ht="12.75">
      <c r="A26" s="50"/>
      <c r="B26" s="39"/>
      <c r="C26" s="5"/>
      <c r="D26" s="5"/>
      <c r="E26" s="5"/>
      <c r="F26" s="5"/>
      <c r="G26" s="5"/>
      <c r="H26" s="5"/>
      <c r="I26" s="5"/>
      <c r="J26" s="5"/>
      <c r="K26" s="6"/>
    </row>
    <row r="27" spans="1:11" ht="12.75">
      <c r="A27" s="77" t="s">
        <v>747</v>
      </c>
      <c r="B27" s="101" t="s">
        <v>747</v>
      </c>
      <c r="C27" s="37"/>
      <c r="D27" s="37"/>
      <c r="E27" s="37"/>
      <c r="F27" s="37"/>
      <c r="G27" s="37"/>
      <c r="H27" s="37"/>
      <c r="I27" s="37"/>
      <c r="J27" s="37"/>
      <c r="K27" s="47"/>
    </row>
    <row r="28" spans="1:11" ht="12.75">
      <c r="A28" s="77"/>
      <c r="B28" s="101" t="s">
        <v>606</v>
      </c>
      <c r="C28" s="37"/>
      <c r="D28" s="37"/>
      <c r="E28" s="37"/>
      <c r="F28" s="37"/>
      <c r="G28" s="37"/>
      <c r="H28" s="37"/>
      <c r="I28" s="37"/>
      <c r="J28" s="37"/>
      <c r="K28" s="47"/>
    </row>
    <row r="29" spans="1:11" ht="12.75">
      <c r="A29" s="77"/>
      <c r="B29" s="101" t="s">
        <v>747</v>
      </c>
      <c r="C29" s="37"/>
      <c r="D29" s="37"/>
      <c r="E29" s="37"/>
      <c r="F29" s="37"/>
      <c r="G29" s="37"/>
      <c r="H29" s="37"/>
      <c r="I29" s="37"/>
      <c r="J29" s="37"/>
      <c r="K29" s="47"/>
    </row>
    <row r="30" spans="1:11" ht="12.75">
      <c r="A30" s="77"/>
      <c r="B30" s="101"/>
      <c r="C30" s="37"/>
      <c r="D30" s="37"/>
      <c r="E30" s="37"/>
      <c r="F30" s="37"/>
      <c r="G30" s="37"/>
      <c r="H30" s="37"/>
      <c r="I30" s="37"/>
      <c r="J30" s="37"/>
      <c r="K30" s="47"/>
    </row>
    <row r="31" spans="1:11" ht="12.75">
      <c r="A31" s="50"/>
      <c r="B31" s="101" t="s">
        <v>993</v>
      </c>
      <c r="C31" s="195"/>
      <c r="D31" s="5"/>
      <c r="E31" s="5"/>
      <c r="F31" s="5" t="s">
        <v>747</v>
      </c>
      <c r="G31" s="5"/>
      <c r="H31" s="5"/>
      <c r="I31" s="5"/>
      <c r="J31" s="5"/>
      <c r="K31" s="6"/>
    </row>
    <row r="32" spans="1:11" ht="12.75">
      <c r="A32" s="76"/>
      <c r="B32" s="39"/>
      <c r="C32" s="5"/>
      <c r="D32" s="5"/>
      <c r="E32" s="5"/>
      <c r="F32" s="5"/>
      <c r="G32" s="5"/>
      <c r="H32" s="5"/>
      <c r="I32" s="5"/>
      <c r="J32" s="5"/>
      <c r="K32" s="6"/>
    </row>
    <row r="33" spans="1:11" ht="12.75">
      <c r="A33" s="50" t="s">
        <v>747</v>
      </c>
      <c r="B33" s="39" t="s">
        <v>670</v>
      </c>
      <c r="C33" s="5"/>
      <c r="D33" s="5"/>
      <c r="E33" s="5"/>
      <c r="F33" s="5"/>
      <c r="G33" s="5"/>
      <c r="H33" s="5"/>
      <c r="I33" s="5"/>
      <c r="J33" s="5"/>
      <c r="K33" s="6"/>
    </row>
    <row r="34" spans="1:11" ht="12.75">
      <c r="A34" s="50"/>
      <c r="B34" s="39" t="s">
        <v>747</v>
      </c>
      <c r="C34" s="5"/>
      <c r="D34" s="5"/>
      <c r="E34" s="5"/>
      <c r="F34" s="5"/>
      <c r="G34" s="5"/>
      <c r="H34" s="5"/>
      <c r="I34" s="5"/>
      <c r="J34" s="5"/>
      <c r="K34" s="6"/>
    </row>
    <row r="35" spans="1:11" ht="12.75">
      <c r="A35" s="50"/>
      <c r="B35" s="196" t="s">
        <v>994</v>
      </c>
      <c r="C35" s="5"/>
      <c r="D35" s="5"/>
      <c r="E35" s="5"/>
      <c r="F35" s="5"/>
      <c r="G35" s="5"/>
      <c r="H35" s="5"/>
      <c r="I35" s="5"/>
      <c r="J35" s="5"/>
      <c r="K35" s="6"/>
    </row>
    <row r="36" spans="1:11" ht="12.75">
      <c r="A36" s="4"/>
      <c r="B36" s="5"/>
      <c r="C36" s="5"/>
      <c r="D36" s="37"/>
      <c r="E36" s="37"/>
      <c r="F36" s="37"/>
      <c r="G36" s="37"/>
      <c r="H36" s="37"/>
      <c r="I36" s="5"/>
      <c r="J36" s="5"/>
      <c r="K36" s="6"/>
    </row>
    <row r="37" spans="1:11" ht="12.75">
      <c r="A37" s="50" t="s">
        <v>747</v>
      </c>
      <c r="B37" s="5" t="s">
        <v>747</v>
      </c>
      <c r="C37" s="5"/>
      <c r="D37" s="5"/>
      <c r="E37" s="5"/>
      <c r="F37" s="5"/>
      <c r="G37" s="5"/>
      <c r="H37" s="5"/>
      <c r="I37" s="5"/>
      <c r="J37" s="5"/>
      <c r="K37" s="6"/>
    </row>
    <row r="38" spans="1:11" ht="12.75">
      <c r="A38" s="4"/>
      <c r="B38" s="5"/>
      <c r="C38" s="5"/>
      <c r="D38" s="5"/>
      <c r="E38" s="5"/>
      <c r="F38" s="5"/>
      <c r="G38" s="5"/>
      <c r="H38" s="5"/>
      <c r="I38" s="5"/>
      <c r="J38" s="5"/>
      <c r="K38" s="6"/>
    </row>
    <row r="39" spans="1:11" ht="12.75">
      <c r="A39" s="50" t="s">
        <v>221</v>
      </c>
      <c r="B39" s="5"/>
      <c r="C39" s="5"/>
      <c r="D39" s="5"/>
      <c r="E39" s="5"/>
      <c r="F39" s="5"/>
      <c r="G39" s="5"/>
      <c r="H39" s="5"/>
      <c r="I39" s="5"/>
      <c r="J39" s="5"/>
      <c r="K39" s="6"/>
    </row>
    <row r="40" spans="1:11" ht="12.75">
      <c r="A40" s="4"/>
      <c r="B40" s="5"/>
      <c r="C40" s="5"/>
      <c r="D40" s="5"/>
      <c r="E40" s="5"/>
      <c r="F40" s="5"/>
      <c r="G40" s="5"/>
      <c r="H40" s="5"/>
      <c r="I40" s="5"/>
      <c r="J40" s="5"/>
      <c r="K40" s="6"/>
    </row>
    <row r="41" spans="1:11" ht="12.75">
      <c r="A41" s="4"/>
      <c r="B41" s="101" t="s">
        <v>992</v>
      </c>
      <c r="C41" s="5"/>
      <c r="D41" s="5"/>
      <c r="E41" s="5"/>
      <c r="F41" s="5"/>
      <c r="G41" s="5"/>
      <c r="H41" s="5"/>
      <c r="I41" s="5"/>
      <c r="J41" s="5"/>
      <c r="K41" s="6"/>
    </row>
    <row r="42" spans="1:11" ht="12.75">
      <c r="A42" s="4"/>
      <c r="B42" s="5"/>
      <c r="C42" s="5"/>
      <c r="D42" s="5"/>
      <c r="E42" s="5"/>
      <c r="F42" s="5"/>
      <c r="G42" s="5"/>
      <c r="H42" s="5"/>
      <c r="I42" s="5"/>
      <c r="J42" s="5"/>
      <c r="K42" s="6"/>
    </row>
    <row r="43" spans="1:11" ht="12.75">
      <c r="A43" s="7"/>
      <c r="B43" s="8"/>
      <c r="C43" s="8"/>
      <c r="D43" s="8"/>
      <c r="E43" s="8"/>
      <c r="F43" s="8"/>
      <c r="G43" s="8"/>
      <c r="H43" s="8"/>
      <c r="I43" s="8"/>
      <c r="J43" s="8"/>
      <c r="K43" s="9"/>
    </row>
    <row r="44" spans="1:11" ht="12.75">
      <c r="A44" s="4" t="s">
        <v>350</v>
      </c>
      <c r="B44" s="5" t="s">
        <v>465</v>
      </c>
      <c r="C44" s="5"/>
      <c r="D44" s="5"/>
      <c r="E44" s="5"/>
      <c r="F44" s="5"/>
      <c r="G44" s="5"/>
      <c r="H44" s="5"/>
      <c r="I44" s="5"/>
      <c r="J44" s="5"/>
      <c r="K44" s="6"/>
    </row>
    <row r="45" spans="1:11" ht="12.75">
      <c r="A45" s="4"/>
      <c r="B45" s="5"/>
      <c r="C45" s="5"/>
      <c r="D45" s="5"/>
      <c r="E45" s="5"/>
      <c r="F45" s="5"/>
      <c r="G45" s="5"/>
      <c r="H45" s="5"/>
      <c r="I45" s="5"/>
      <c r="J45" s="5"/>
      <c r="K45" s="6"/>
    </row>
    <row r="46" spans="1:11" ht="12.75">
      <c r="A46" s="7" t="s">
        <v>349</v>
      </c>
      <c r="B46" s="198">
        <f>'Item 240 pg 39'!B58</f>
        <v>41348</v>
      </c>
      <c r="C46" s="8"/>
      <c r="D46" s="8"/>
      <c r="E46" s="8"/>
      <c r="F46" s="8"/>
      <c r="G46" s="8"/>
      <c r="H46" s="8"/>
      <c r="I46" s="8" t="s">
        <v>866</v>
      </c>
      <c r="J46" s="8"/>
      <c r="K46" s="197">
        <f>'Item 240 pg 39'!P58</f>
        <v>41395</v>
      </c>
    </row>
    <row r="47" spans="1:11" ht="12.75">
      <c r="A47" s="473" t="s">
        <v>319</v>
      </c>
      <c r="B47" s="474"/>
      <c r="C47" s="474"/>
      <c r="D47" s="474"/>
      <c r="E47" s="474"/>
      <c r="F47" s="474"/>
      <c r="G47" s="474"/>
      <c r="H47" s="474"/>
      <c r="I47" s="474"/>
      <c r="J47" s="474"/>
      <c r="K47" s="475"/>
    </row>
    <row r="48" spans="1:11" ht="12.75">
      <c r="A48" s="4"/>
      <c r="B48" s="5"/>
      <c r="C48" s="5"/>
      <c r="D48" s="5"/>
      <c r="E48" s="5"/>
      <c r="F48" s="5"/>
      <c r="G48" s="5"/>
      <c r="H48" s="5"/>
      <c r="I48" s="5"/>
      <c r="J48" s="5"/>
      <c r="K48" s="6"/>
    </row>
    <row r="49" spans="1:11" ht="12.75">
      <c r="A49" s="4" t="s">
        <v>348</v>
      </c>
      <c r="B49" s="5"/>
      <c r="C49" s="5"/>
      <c r="D49" s="5"/>
      <c r="E49" s="5"/>
      <c r="F49" s="5"/>
      <c r="G49" s="5"/>
      <c r="H49" s="5"/>
      <c r="I49" s="5"/>
      <c r="J49" s="5"/>
      <c r="K49" s="6"/>
    </row>
    <row r="50" spans="1:11" ht="12.75">
      <c r="A50" s="7"/>
      <c r="B50" s="8"/>
      <c r="C50" s="8"/>
      <c r="D50" s="8"/>
      <c r="E50" s="8"/>
      <c r="F50" s="8"/>
      <c r="G50" s="8"/>
      <c r="H50" s="8"/>
      <c r="I50" s="8"/>
      <c r="J50" s="8"/>
      <c r="K50" s="9"/>
    </row>
  </sheetData>
  <sheetProtection/>
  <mergeCells count="7">
    <mergeCell ref="A47:K47"/>
    <mergeCell ref="I2:J2"/>
    <mergeCell ref="A7:K7"/>
    <mergeCell ref="A8:K8"/>
    <mergeCell ref="A9:K9"/>
    <mergeCell ref="A10:K10"/>
    <mergeCell ref="D14:K14"/>
  </mergeCells>
  <printOptions horizontalCentered="1" verticalCentered="1"/>
  <pageMargins left="0.5" right="0.5" top="0.5" bottom="0.5" header="0.5" footer="0.5"/>
  <pageSetup fitToHeight="1" fitToWidth="1" horizontalDpi="600" verticalDpi="600" orientation="portrait" scale="96" r:id="rId1"/>
</worksheet>
</file>

<file path=xl/worksheets/sheet42.xml><?xml version="1.0" encoding="utf-8"?>
<worksheet xmlns="http://schemas.openxmlformats.org/spreadsheetml/2006/main" xmlns:r="http://schemas.openxmlformats.org/officeDocument/2006/relationships">
  <sheetPr>
    <pageSetUpPr fitToPage="1"/>
  </sheetPr>
  <dimension ref="A1:J59"/>
  <sheetViews>
    <sheetView view="pageBreakPreview" zoomScale="60" zoomScalePageLayoutView="0" workbookViewId="0" topLeftCell="A1">
      <selection activeCell="C4" sqref="C4"/>
    </sheetView>
  </sheetViews>
  <sheetFormatPr defaultColWidth="9.140625" defaultRowHeight="12.75"/>
  <cols>
    <col min="1" max="1" width="10.421875" style="0" customWidth="1"/>
    <col min="2" max="2" width="18.57421875" style="0" customWidth="1"/>
    <col min="10" max="10" width="12.57421875" style="0" bestFit="1" customWidth="1"/>
  </cols>
  <sheetData>
    <row r="1" spans="1:10" ht="12.75">
      <c r="A1" s="1"/>
      <c r="B1" s="2"/>
      <c r="C1" s="2"/>
      <c r="D1" s="2"/>
      <c r="E1" s="2"/>
      <c r="F1" s="2"/>
      <c r="G1" s="2"/>
      <c r="H1" s="2"/>
      <c r="I1" s="2"/>
      <c r="J1" s="3"/>
    </row>
    <row r="2" spans="1:10" ht="12.75">
      <c r="A2" s="4" t="s">
        <v>344</v>
      </c>
      <c r="B2" s="218">
        <v>26</v>
      </c>
      <c r="C2" s="5"/>
      <c r="D2" s="5"/>
      <c r="E2" s="5"/>
      <c r="F2" s="5"/>
      <c r="G2" s="83">
        <v>0</v>
      </c>
      <c r="H2" s="446" t="s">
        <v>345</v>
      </c>
      <c r="I2" s="446"/>
      <c r="J2" s="46">
        <v>41</v>
      </c>
    </row>
    <row r="3" spans="1:10" ht="12.75">
      <c r="A3" s="4"/>
      <c r="B3" s="5"/>
      <c r="C3" s="5"/>
      <c r="D3" s="5"/>
      <c r="E3" s="5"/>
      <c r="F3" s="5"/>
      <c r="G3" s="5"/>
      <c r="H3" s="5"/>
      <c r="I3" s="5"/>
      <c r="J3" s="6"/>
    </row>
    <row r="4" spans="1:10" ht="12.75">
      <c r="A4" s="4" t="s">
        <v>346</v>
      </c>
      <c r="B4" s="5"/>
      <c r="C4" s="408" t="s">
        <v>952</v>
      </c>
      <c r="D4" s="5"/>
      <c r="E4" s="5"/>
      <c r="F4" s="5"/>
      <c r="G4" s="5"/>
      <c r="H4" s="5"/>
      <c r="I4" s="5"/>
      <c r="J4" s="6"/>
    </row>
    <row r="5" spans="1:10" ht="12.75">
      <c r="A5" s="7" t="s">
        <v>347</v>
      </c>
      <c r="B5" s="8"/>
      <c r="C5" s="8"/>
      <c r="D5" s="8" t="str">
        <f>+'Title Page'!E15</f>
        <v> </v>
      </c>
      <c r="E5" s="8"/>
      <c r="F5" s="8"/>
      <c r="G5" s="8"/>
      <c r="H5" s="8"/>
      <c r="I5" s="8"/>
      <c r="J5" s="9"/>
    </row>
    <row r="6" spans="1:10" ht="12.75">
      <c r="A6" s="4"/>
      <c r="B6" s="5"/>
      <c r="C6" s="5"/>
      <c r="D6" s="5"/>
      <c r="E6" s="5"/>
      <c r="F6" s="5"/>
      <c r="G6" s="5"/>
      <c r="H6" s="5"/>
      <c r="I6" s="5"/>
      <c r="J6" s="6"/>
    </row>
    <row r="7" spans="1:10" ht="12.75">
      <c r="A7" s="517" t="s">
        <v>228</v>
      </c>
      <c r="B7" s="477"/>
      <c r="C7" s="477"/>
      <c r="D7" s="477"/>
      <c r="E7" s="477"/>
      <c r="F7" s="477"/>
      <c r="G7" s="477"/>
      <c r="H7" s="477"/>
      <c r="I7" s="477"/>
      <c r="J7" s="498"/>
    </row>
    <row r="8" spans="1:10" ht="12.75">
      <c r="A8" s="544" t="s">
        <v>229</v>
      </c>
      <c r="B8" s="446"/>
      <c r="C8" s="446"/>
      <c r="D8" s="446"/>
      <c r="E8" s="446"/>
      <c r="F8" s="446"/>
      <c r="G8" s="446"/>
      <c r="H8" s="446"/>
      <c r="I8" s="446"/>
      <c r="J8" s="447"/>
    </row>
    <row r="9" spans="1:10" ht="12.75">
      <c r="A9" s="506" t="s">
        <v>203</v>
      </c>
      <c r="B9" s="446"/>
      <c r="C9" s="446"/>
      <c r="D9" s="446"/>
      <c r="E9" s="446"/>
      <c r="F9" s="446"/>
      <c r="G9" s="446"/>
      <c r="H9" s="446"/>
      <c r="I9" s="446"/>
      <c r="J9" s="447"/>
    </row>
    <row r="10" spans="1:10" ht="12.75">
      <c r="A10" s="4"/>
      <c r="B10" s="5"/>
      <c r="C10" s="5"/>
      <c r="D10" s="5"/>
      <c r="E10" s="5"/>
      <c r="F10" s="5"/>
      <c r="G10" s="5"/>
      <c r="H10" s="5"/>
      <c r="I10" s="5"/>
      <c r="J10" s="6"/>
    </row>
    <row r="11" spans="1:10" ht="12.75">
      <c r="A11" s="4" t="s">
        <v>593</v>
      </c>
      <c r="B11" s="14"/>
      <c r="C11" s="5"/>
      <c r="D11" s="5"/>
      <c r="E11" s="5"/>
      <c r="F11" s="5"/>
      <c r="G11" s="5"/>
      <c r="H11" s="5"/>
      <c r="I11" s="5"/>
      <c r="J11" s="6"/>
    </row>
    <row r="12" spans="1:10" ht="12.75">
      <c r="A12" s="4"/>
      <c r="B12" s="5"/>
      <c r="C12" s="5"/>
      <c r="D12" s="5"/>
      <c r="E12" s="5"/>
      <c r="F12" s="5"/>
      <c r="G12" s="5"/>
      <c r="H12" s="5"/>
      <c r="I12" s="5"/>
      <c r="J12" s="6"/>
    </row>
    <row r="13" spans="1:10" ht="12.75">
      <c r="A13" s="4"/>
      <c r="B13" s="36"/>
      <c r="C13" s="13"/>
      <c r="D13" s="520" t="s">
        <v>204</v>
      </c>
      <c r="E13" s="521"/>
      <c r="F13" s="521"/>
      <c r="G13" s="521"/>
      <c r="H13" s="521"/>
      <c r="I13" s="521"/>
      <c r="J13" s="522"/>
    </row>
    <row r="14" spans="1:10" ht="12.75">
      <c r="A14" s="126" t="s">
        <v>214</v>
      </c>
      <c r="B14" s="119"/>
      <c r="C14" s="120"/>
      <c r="D14" s="35" t="s">
        <v>89</v>
      </c>
      <c r="E14" s="35" t="s">
        <v>90</v>
      </c>
      <c r="F14" s="35" t="s">
        <v>91</v>
      </c>
      <c r="G14" s="35" t="s">
        <v>213</v>
      </c>
      <c r="H14" s="35" t="s">
        <v>213</v>
      </c>
      <c r="I14" s="35" t="s">
        <v>213</v>
      </c>
      <c r="J14" s="35" t="s">
        <v>213</v>
      </c>
    </row>
    <row r="15" spans="1:10" ht="12.75">
      <c r="A15" s="105" t="s">
        <v>205</v>
      </c>
      <c r="B15" s="16"/>
      <c r="C15" s="26"/>
      <c r="D15" s="35" t="s">
        <v>737</v>
      </c>
      <c r="E15" s="35" t="s">
        <v>737</v>
      </c>
      <c r="F15" s="35" t="s">
        <v>737</v>
      </c>
      <c r="G15" s="35" t="s">
        <v>737</v>
      </c>
      <c r="H15" s="35" t="s">
        <v>737</v>
      </c>
      <c r="I15" s="35" t="s">
        <v>737</v>
      </c>
      <c r="J15" s="35" t="s">
        <v>737</v>
      </c>
    </row>
    <row r="16" spans="1:10" ht="12.75">
      <c r="A16" s="105" t="s">
        <v>206</v>
      </c>
      <c r="B16" s="16"/>
      <c r="C16" s="26"/>
      <c r="D16" s="35" t="s">
        <v>737</v>
      </c>
      <c r="E16" s="35" t="s">
        <v>737</v>
      </c>
      <c r="F16" s="35" t="s">
        <v>737</v>
      </c>
      <c r="G16" s="35" t="s">
        <v>737</v>
      </c>
      <c r="H16" s="35" t="s">
        <v>737</v>
      </c>
      <c r="I16" s="35" t="s">
        <v>737</v>
      </c>
      <c r="J16" s="35" t="s">
        <v>737</v>
      </c>
    </row>
    <row r="17" spans="1:10" ht="12.75">
      <c r="A17" s="105" t="s">
        <v>207</v>
      </c>
      <c r="B17" s="16"/>
      <c r="C17" s="26"/>
      <c r="D17" s="35" t="s">
        <v>737</v>
      </c>
      <c r="E17" s="35" t="s">
        <v>737</v>
      </c>
      <c r="F17" s="35" t="s">
        <v>737</v>
      </c>
      <c r="G17" s="35" t="s">
        <v>737</v>
      </c>
      <c r="H17" s="35" t="s">
        <v>737</v>
      </c>
      <c r="I17" s="35" t="s">
        <v>737</v>
      </c>
      <c r="J17" s="35" t="s">
        <v>737</v>
      </c>
    </row>
    <row r="18" spans="1:10" ht="12.75">
      <c r="A18" s="121" t="s">
        <v>208</v>
      </c>
      <c r="B18" s="122"/>
      <c r="C18" s="123"/>
      <c r="D18" s="35" t="s">
        <v>737</v>
      </c>
      <c r="E18" s="35" t="s">
        <v>737</v>
      </c>
      <c r="F18" s="35" t="s">
        <v>737</v>
      </c>
      <c r="G18" s="35" t="s">
        <v>737</v>
      </c>
      <c r="H18" s="35" t="s">
        <v>737</v>
      </c>
      <c r="I18" s="35" t="s">
        <v>737</v>
      </c>
      <c r="J18" s="35" t="s">
        <v>737</v>
      </c>
    </row>
    <row r="19" spans="1:10" ht="12.75">
      <c r="A19" s="118" t="s">
        <v>209</v>
      </c>
      <c r="B19" s="16"/>
      <c r="C19" s="26"/>
      <c r="D19" s="124"/>
      <c r="E19" s="124"/>
      <c r="F19" s="124"/>
      <c r="G19" s="124"/>
      <c r="H19" s="124"/>
      <c r="I19" s="124"/>
      <c r="J19" s="125"/>
    </row>
    <row r="20" spans="1:10" ht="12.75">
      <c r="A20" s="105" t="s">
        <v>97</v>
      </c>
      <c r="B20" s="16"/>
      <c r="C20" s="26"/>
      <c r="D20" s="35" t="s">
        <v>737</v>
      </c>
      <c r="E20" s="35" t="s">
        <v>737</v>
      </c>
      <c r="F20" s="35" t="s">
        <v>737</v>
      </c>
      <c r="G20" s="35" t="s">
        <v>737</v>
      </c>
      <c r="H20" s="35" t="s">
        <v>737</v>
      </c>
      <c r="I20" s="35" t="s">
        <v>737</v>
      </c>
      <c r="J20" s="35" t="s">
        <v>737</v>
      </c>
    </row>
    <row r="21" spans="1:10" ht="12.75">
      <c r="A21" s="105" t="s">
        <v>210</v>
      </c>
      <c r="B21" s="16"/>
      <c r="C21" s="26"/>
      <c r="D21" s="35" t="s">
        <v>737</v>
      </c>
      <c r="E21" s="35" t="s">
        <v>737</v>
      </c>
      <c r="F21" s="35" t="s">
        <v>737</v>
      </c>
      <c r="G21" s="35" t="s">
        <v>737</v>
      </c>
      <c r="H21" s="35" t="s">
        <v>737</v>
      </c>
      <c r="I21" s="35" t="s">
        <v>737</v>
      </c>
      <c r="J21" s="35" t="s">
        <v>737</v>
      </c>
    </row>
    <row r="22" spans="1:10" ht="12.75">
      <c r="A22" s="105" t="s">
        <v>211</v>
      </c>
      <c r="B22" s="16"/>
      <c r="C22" s="26"/>
      <c r="D22" s="35" t="s">
        <v>737</v>
      </c>
      <c r="E22" s="35" t="s">
        <v>737</v>
      </c>
      <c r="F22" s="35" t="s">
        <v>737</v>
      </c>
      <c r="G22" s="35" t="s">
        <v>737</v>
      </c>
      <c r="H22" s="35" t="s">
        <v>737</v>
      </c>
      <c r="I22" s="35" t="s">
        <v>737</v>
      </c>
      <c r="J22" s="35" t="s">
        <v>737</v>
      </c>
    </row>
    <row r="23" spans="1:10" ht="12.75">
      <c r="A23" s="105" t="s">
        <v>212</v>
      </c>
      <c r="B23" s="16"/>
      <c r="C23" s="26"/>
      <c r="D23" s="35" t="s">
        <v>737</v>
      </c>
      <c r="E23" s="35" t="s">
        <v>737</v>
      </c>
      <c r="F23" s="35" t="s">
        <v>737</v>
      </c>
      <c r="G23" s="35" t="s">
        <v>737</v>
      </c>
      <c r="H23" s="35" t="s">
        <v>737</v>
      </c>
      <c r="I23" s="35" t="s">
        <v>737</v>
      </c>
      <c r="J23" s="35" t="s">
        <v>737</v>
      </c>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50" t="s">
        <v>215</v>
      </c>
      <c r="B26" s="39" t="s">
        <v>216</v>
      </c>
      <c r="C26" s="5"/>
      <c r="D26" s="5"/>
      <c r="E26" s="5"/>
      <c r="F26" s="5"/>
      <c r="G26" s="5"/>
      <c r="H26" s="5"/>
      <c r="I26" s="5"/>
      <c r="J26" s="6"/>
    </row>
    <row r="27" spans="1:10" ht="12.75">
      <c r="A27" s="50"/>
      <c r="B27" s="39" t="s">
        <v>217</v>
      </c>
      <c r="C27" s="5"/>
      <c r="D27" s="5"/>
      <c r="E27" s="5"/>
      <c r="F27" s="5"/>
      <c r="G27" s="5"/>
      <c r="H27" s="5"/>
      <c r="I27" s="5"/>
      <c r="J27" s="6"/>
    </row>
    <row r="28" spans="1:10" ht="12.75">
      <c r="A28" s="50"/>
      <c r="B28" s="39" t="s">
        <v>218</v>
      </c>
      <c r="C28" s="5"/>
      <c r="D28" s="5"/>
      <c r="E28" s="5"/>
      <c r="F28" s="5"/>
      <c r="G28" s="5"/>
      <c r="H28" s="5"/>
      <c r="I28" s="5"/>
      <c r="J28" s="6"/>
    </row>
    <row r="29" spans="1:10" ht="12.75">
      <c r="A29" s="50"/>
      <c r="B29" s="39" t="s">
        <v>219</v>
      </c>
      <c r="C29" s="5"/>
      <c r="D29" s="5"/>
      <c r="E29" s="5"/>
      <c r="F29" s="5"/>
      <c r="G29" s="5"/>
      <c r="H29" s="5"/>
      <c r="I29" s="5"/>
      <c r="J29" s="6"/>
    </row>
    <row r="30" spans="1:10" ht="12.75">
      <c r="A30" s="50"/>
      <c r="B30" s="39"/>
      <c r="C30" s="5"/>
      <c r="D30" s="5"/>
      <c r="E30" s="5"/>
      <c r="F30" s="5"/>
      <c r="G30" s="5"/>
      <c r="H30" s="5"/>
      <c r="I30" s="5"/>
      <c r="J30" s="6"/>
    </row>
    <row r="31" spans="1:10" ht="12.75">
      <c r="A31" s="127" t="s">
        <v>100</v>
      </c>
      <c r="B31" s="103" t="s">
        <v>93</v>
      </c>
      <c r="C31" s="37"/>
      <c r="D31" s="37"/>
      <c r="E31" s="37"/>
      <c r="F31" s="37"/>
      <c r="G31" s="37"/>
      <c r="H31" s="37"/>
      <c r="I31" s="37"/>
      <c r="J31" s="47"/>
    </row>
    <row r="32" spans="1:10" ht="12.75">
      <c r="A32" s="50"/>
      <c r="B32" s="39" t="s">
        <v>220</v>
      </c>
      <c r="C32" s="5"/>
      <c r="D32" s="5"/>
      <c r="E32" s="5"/>
      <c r="F32" s="5"/>
      <c r="G32" s="5"/>
      <c r="H32" s="5"/>
      <c r="I32" s="5"/>
      <c r="J32" s="6"/>
    </row>
    <row r="33" spans="1:10" ht="12.75">
      <c r="A33" s="76"/>
      <c r="B33" s="39"/>
      <c r="C33" s="5"/>
      <c r="D33" s="5"/>
      <c r="E33" s="5"/>
      <c r="F33" s="5"/>
      <c r="G33" s="5"/>
      <c r="H33" s="5"/>
      <c r="I33" s="5"/>
      <c r="J33" s="6"/>
    </row>
    <row r="34" spans="1:10" ht="12.75">
      <c r="A34" s="76"/>
      <c r="B34" s="39" t="s">
        <v>671</v>
      </c>
      <c r="C34" s="5"/>
      <c r="D34" s="5"/>
      <c r="E34" s="5"/>
      <c r="F34" s="5"/>
      <c r="G34" s="5"/>
      <c r="H34" s="5"/>
      <c r="I34" s="5"/>
      <c r="J34" s="6"/>
    </row>
    <row r="35" spans="1:10" ht="12.75">
      <c r="A35" s="50"/>
      <c r="B35" s="39"/>
      <c r="C35" s="5"/>
      <c r="D35" s="5"/>
      <c r="E35" s="5"/>
      <c r="F35" s="5"/>
      <c r="G35" s="5"/>
      <c r="H35" s="5"/>
      <c r="I35" s="5"/>
      <c r="J35" s="6"/>
    </row>
    <row r="36" spans="1:10" ht="12.75">
      <c r="A36" s="50" t="s">
        <v>221</v>
      </c>
      <c r="B36" s="39"/>
      <c r="C36" s="5"/>
      <c r="D36" s="5"/>
      <c r="E36" s="5"/>
      <c r="F36" s="5"/>
      <c r="G36" s="5"/>
      <c r="H36" s="5"/>
      <c r="I36" s="5"/>
      <c r="J36" s="6"/>
    </row>
    <row r="37" spans="1:10" ht="12.75">
      <c r="A37" s="50"/>
      <c r="B37" s="39"/>
      <c r="C37" s="5"/>
      <c r="D37" s="5"/>
      <c r="E37" s="5"/>
      <c r="F37" s="5"/>
      <c r="G37" s="5"/>
      <c r="H37" s="5"/>
      <c r="I37" s="5"/>
      <c r="J37" s="6"/>
    </row>
    <row r="38" spans="1:10" ht="12.75">
      <c r="A38" s="50"/>
      <c r="B38" s="39"/>
      <c r="C38" s="5"/>
      <c r="D38" s="5"/>
      <c r="E38" s="5"/>
      <c r="F38" s="5"/>
      <c r="G38" s="5"/>
      <c r="H38" s="5"/>
      <c r="I38" s="5"/>
      <c r="J38" s="6"/>
    </row>
    <row r="39" spans="1:10" ht="12.75">
      <c r="A39" s="50"/>
      <c r="B39" s="39"/>
      <c r="C39" s="5"/>
      <c r="D39" s="5"/>
      <c r="E39" s="5"/>
      <c r="F39" s="5"/>
      <c r="G39" s="5"/>
      <c r="H39" s="5"/>
      <c r="I39" s="5"/>
      <c r="J39" s="6"/>
    </row>
    <row r="40" spans="1:10" ht="12.75">
      <c r="A40" s="50"/>
      <c r="B40" s="39"/>
      <c r="C40" s="5"/>
      <c r="D40" s="5"/>
      <c r="E40" s="5"/>
      <c r="F40" s="5"/>
      <c r="G40" s="5"/>
      <c r="H40" s="5"/>
      <c r="I40" s="5"/>
      <c r="J40" s="6"/>
    </row>
    <row r="41" spans="1:10" ht="12.75">
      <c r="A41" s="4"/>
      <c r="B41" s="39"/>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37"/>
      <c r="E44" s="37"/>
      <c r="F44" s="37"/>
      <c r="G44" s="37"/>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4"/>
      <c r="B51" s="5"/>
      <c r="C51" s="5"/>
      <c r="D51" s="5"/>
      <c r="E51" s="5"/>
      <c r="F51" s="5"/>
      <c r="G51" s="5"/>
      <c r="H51" s="5"/>
      <c r="I51" s="5"/>
      <c r="J51" s="6"/>
    </row>
    <row r="52" spans="1:10" ht="12.75">
      <c r="A52" s="7"/>
      <c r="B52" s="8"/>
      <c r="C52" s="8"/>
      <c r="D52" s="8"/>
      <c r="E52" s="8"/>
      <c r="F52" s="8"/>
      <c r="G52" s="8"/>
      <c r="H52" s="8"/>
      <c r="I52" s="8"/>
      <c r="J52" s="9"/>
    </row>
    <row r="53" spans="1:10" ht="12.75">
      <c r="A53" s="4" t="s">
        <v>350</v>
      </c>
      <c r="B53" s="5" t="s">
        <v>465</v>
      </c>
      <c r="C53" s="5"/>
      <c r="D53" s="5"/>
      <c r="E53" s="5"/>
      <c r="F53" s="5"/>
      <c r="G53" s="5"/>
      <c r="H53" s="5"/>
      <c r="I53" s="5"/>
      <c r="J53" s="6"/>
    </row>
    <row r="54" spans="1:10" ht="12.75">
      <c r="A54" s="4"/>
      <c r="B54" s="5"/>
      <c r="C54" s="5"/>
      <c r="D54" s="5"/>
      <c r="E54" s="5"/>
      <c r="F54" s="5"/>
      <c r="G54" s="5"/>
      <c r="H54" s="5"/>
      <c r="I54" s="5"/>
      <c r="J54" s="6"/>
    </row>
    <row r="55" spans="1:10" ht="12.75">
      <c r="A55" s="7" t="s">
        <v>349</v>
      </c>
      <c r="B55" s="198">
        <f>'Item 245, pg 40'!B46</f>
        <v>41348</v>
      </c>
      <c r="C55" s="8"/>
      <c r="D55" s="8"/>
      <c r="E55" s="8"/>
      <c r="F55" s="8"/>
      <c r="G55" s="8"/>
      <c r="H55" s="8" t="s">
        <v>550</v>
      </c>
      <c r="I55" s="8"/>
      <c r="J55" s="197">
        <f>'Item 245, pg 40'!K46</f>
        <v>41395</v>
      </c>
    </row>
    <row r="56" spans="1:10" ht="12.75">
      <c r="A56" s="473" t="s">
        <v>319</v>
      </c>
      <c r="B56" s="474"/>
      <c r="C56" s="474"/>
      <c r="D56" s="474"/>
      <c r="E56" s="474"/>
      <c r="F56" s="474"/>
      <c r="G56" s="474"/>
      <c r="H56" s="474"/>
      <c r="I56" s="474"/>
      <c r="J56" s="475"/>
    </row>
    <row r="57" spans="1:10" ht="12.75">
      <c r="A57" s="4"/>
      <c r="B57" s="5"/>
      <c r="C57" s="5"/>
      <c r="D57" s="5"/>
      <c r="E57" s="5"/>
      <c r="F57" s="5"/>
      <c r="G57" s="5"/>
      <c r="H57" s="5"/>
      <c r="I57" s="5"/>
      <c r="J57" s="6"/>
    </row>
    <row r="58" spans="1:10" ht="12.75">
      <c r="A58" s="4" t="s">
        <v>348</v>
      </c>
      <c r="B58" s="5"/>
      <c r="C58" s="5"/>
      <c r="D58" s="5"/>
      <c r="E58" s="5"/>
      <c r="F58" s="5"/>
      <c r="G58" s="5"/>
      <c r="H58" s="5"/>
      <c r="I58" s="5"/>
      <c r="J58" s="6"/>
    </row>
    <row r="59" spans="1:10" ht="12.75">
      <c r="A59" s="7"/>
      <c r="B59" s="8"/>
      <c r="C59" s="8"/>
      <c r="D59" s="8"/>
      <c r="E59" s="8"/>
      <c r="F59" s="8"/>
      <c r="G59" s="8"/>
      <c r="H59" s="8"/>
      <c r="I59" s="8"/>
      <c r="J59" s="9"/>
    </row>
  </sheetData>
  <sheetProtection/>
  <mergeCells count="6">
    <mergeCell ref="H2:I2"/>
    <mergeCell ref="A56:J56"/>
    <mergeCell ref="A7:J7"/>
    <mergeCell ref="A8:J8"/>
    <mergeCell ref="A9:J9"/>
    <mergeCell ref="D13:J13"/>
  </mergeCells>
  <printOptions horizontalCentered="1" verticalCentered="1"/>
  <pageMargins left="0.5" right="0.5" top="0.5" bottom="0.5" header="0.5" footer="0.5"/>
  <pageSetup fitToHeight="1" fitToWidth="1" horizontalDpi="600" verticalDpi="600" orientation="portrait" scale="91" r:id="rId1"/>
</worksheet>
</file>

<file path=xl/worksheets/sheet43.xml><?xml version="1.0" encoding="utf-8"?>
<worksheet xmlns="http://schemas.openxmlformats.org/spreadsheetml/2006/main" xmlns:r="http://schemas.openxmlformats.org/officeDocument/2006/relationships">
  <sheetPr>
    <pageSetUpPr fitToPage="1"/>
  </sheetPr>
  <dimension ref="A1:K53"/>
  <sheetViews>
    <sheetView view="pageBreakPreview" zoomScale="60" zoomScalePageLayoutView="0" workbookViewId="0" topLeftCell="A1">
      <selection activeCell="E15" sqref="E15"/>
    </sheetView>
  </sheetViews>
  <sheetFormatPr defaultColWidth="9.140625" defaultRowHeight="12.75"/>
  <cols>
    <col min="1" max="1" width="10.421875" style="0" customWidth="1"/>
    <col min="2" max="2" width="17.7109375" style="0" customWidth="1"/>
    <col min="3" max="3" width="3.28125" style="0" customWidth="1"/>
    <col min="4" max="4" width="8.140625" style="0" customWidth="1"/>
    <col min="5" max="5" width="8.421875" style="0" customWidth="1"/>
    <col min="6" max="6" width="3.28125" style="0" customWidth="1"/>
    <col min="7" max="7" width="8.57421875" style="0" customWidth="1"/>
    <col min="8" max="8" width="3.140625" style="0" customWidth="1"/>
    <col min="10" max="10" width="4.00390625" style="0" customWidth="1"/>
    <col min="11" max="11" width="22.7109375" style="0" customWidth="1"/>
  </cols>
  <sheetData>
    <row r="1" spans="1:11" ht="12.75">
      <c r="A1" s="1"/>
      <c r="B1" s="2"/>
      <c r="C1" s="2"/>
      <c r="D1" s="2"/>
      <c r="E1" s="2"/>
      <c r="F1" s="2"/>
      <c r="G1" s="2"/>
      <c r="H1" s="2"/>
      <c r="I1" s="2"/>
      <c r="J1" s="2"/>
      <c r="K1" s="3"/>
    </row>
    <row r="2" spans="1:11" ht="12.75">
      <c r="A2" s="4" t="s">
        <v>344</v>
      </c>
      <c r="B2" s="218">
        <v>26</v>
      </c>
      <c r="C2" s="5"/>
      <c r="D2" s="5"/>
      <c r="E2" s="5"/>
      <c r="F2" s="5"/>
      <c r="G2" s="83">
        <v>0</v>
      </c>
      <c r="H2" s="5" t="s">
        <v>867</v>
      </c>
      <c r="I2" s="5"/>
      <c r="J2" s="5"/>
      <c r="K2" s="46">
        <v>42</v>
      </c>
    </row>
    <row r="3" spans="1:11" ht="12.75">
      <c r="A3" s="4"/>
      <c r="B3" s="5"/>
      <c r="C3" s="5"/>
      <c r="D3" s="5"/>
      <c r="E3" s="5"/>
      <c r="F3" s="5"/>
      <c r="G3" s="5"/>
      <c r="H3" s="5"/>
      <c r="I3" s="5"/>
      <c r="J3" s="5"/>
      <c r="K3" s="6"/>
    </row>
    <row r="4" spans="1:11" ht="12.75">
      <c r="A4" s="4" t="s">
        <v>346</v>
      </c>
      <c r="B4" s="5"/>
      <c r="C4" s="408" t="s">
        <v>952</v>
      </c>
      <c r="D4" s="5"/>
      <c r="E4" s="5"/>
      <c r="F4" s="5"/>
      <c r="G4" s="5"/>
      <c r="H4" s="5"/>
      <c r="I4" s="5"/>
      <c r="J4" s="5"/>
      <c r="K4" s="6"/>
    </row>
    <row r="5" spans="1:11" ht="12.75">
      <c r="A5" s="7" t="s">
        <v>347</v>
      </c>
      <c r="B5" s="8"/>
      <c r="C5" s="8"/>
      <c r="D5" s="8"/>
      <c r="E5" s="8"/>
      <c r="F5" s="8"/>
      <c r="G5" s="8"/>
      <c r="H5" s="8"/>
      <c r="I5" s="8"/>
      <c r="J5" s="8"/>
      <c r="K5" s="9"/>
    </row>
    <row r="6" spans="1:11" ht="12.75">
      <c r="A6" s="4"/>
      <c r="B6" s="5"/>
      <c r="C6" s="5"/>
      <c r="D6" s="5"/>
      <c r="E6" s="5"/>
      <c r="F6" s="5"/>
      <c r="G6" s="5"/>
      <c r="H6" s="5"/>
      <c r="I6" s="5"/>
      <c r="J6" s="5"/>
      <c r="K6" s="6"/>
    </row>
    <row r="7" spans="1:11" ht="12.75">
      <c r="A7" s="517" t="s">
        <v>231</v>
      </c>
      <c r="B7" s="477"/>
      <c r="C7" s="477"/>
      <c r="D7" s="477"/>
      <c r="E7" s="477"/>
      <c r="F7" s="477"/>
      <c r="G7" s="477"/>
      <c r="H7" s="477"/>
      <c r="I7" s="477"/>
      <c r="J7" s="477"/>
      <c r="K7" s="498"/>
    </row>
    <row r="8" spans="1:11" ht="12.75">
      <c r="A8" s="544" t="s">
        <v>230</v>
      </c>
      <c r="B8" s="446"/>
      <c r="C8" s="446"/>
      <c r="D8" s="446"/>
      <c r="E8" s="446"/>
      <c r="F8" s="446"/>
      <c r="G8" s="446"/>
      <c r="H8" s="446"/>
      <c r="I8" s="446"/>
      <c r="J8" s="446"/>
      <c r="K8" s="447"/>
    </row>
    <row r="9" spans="1:11" ht="12.75">
      <c r="A9" s="506" t="s">
        <v>203</v>
      </c>
      <c r="B9" s="446"/>
      <c r="C9" s="446"/>
      <c r="D9" s="446"/>
      <c r="E9" s="446"/>
      <c r="F9" s="446"/>
      <c r="G9" s="446"/>
      <c r="H9" s="446"/>
      <c r="I9" s="446"/>
      <c r="J9" s="446"/>
      <c r="K9" s="447"/>
    </row>
    <row r="10" spans="1:11" ht="12.75">
      <c r="A10" s="4"/>
      <c r="B10" s="5"/>
      <c r="C10" s="5"/>
      <c r="D10" s="5"/>
      <c r="E10" s="5"/>
      <c r="F10" s="5"/>
      <c r="G10" s="5"/>
      <c r="H10" s="5"/>
      <c r="I10" s="5"/>
      <c r="J10" s="5"/>
      <c r="K10" s="6"/>
    </row>
    <row r="11" spans="1:11" ht="12.75">
      <c r="A11" s="4" t="s">
        <v>592</v>
      </c>
      <c r="B11" s="14"/>
      <c r="C11" s="5"/>
      <c r="D11" s="5"/>
      <c r="E11" s="5"/>
      <c r="F11" s="5"/>
      <c r="G11" s="5"/>
      <c r="H11" s="5"/>
      <c r="I11" s="5"/>
      <c r="J11" s="5"/>
      <c r="K11" s="6"/>
    </row>
    <row r="12" spans="1:11" ht="12.75">
      <c r="A12" s="4"/>
      <c r="B12" s="5"/>
      <c r="C12" s="5"/>
      <c r="D12" s="5"/>
      <c r="E12" s="5"/>
      <c r="F12" s="5"/>
      <c r="G12" s="5"/>
      <c r="H12" s="5"/>
      <c r="I12" s="5"/>
      <c r="J12" s="5"/>
      <c r="K12" s="6"/>
    </row>
    <row r="13" spans="1:11" ht="12.75">
      <c r="A13" s="4" t="s">
        <v>439</v>
      </c>
      <c r="B13" s="36"/>
      <c r="C13" s="13"/>
      <c r="D13" s="520" t="s">
        <v>204</v>
      </c>
      <c r="E13" s="521"/>
      <c r="F13" s="543"/>
      <c r="G13" s="521"/>
      <c r="H13" s="543"/>
      <c r="I13" s="521"/>
      <c r="J13" s="543"/>
      <c r="K13" s="522"/>
    </row>
    <row r="14" spans="1:11" ht="12.75">
      <c r="A14" s="126" t="s">
        <v>214</v>
      </c>
      <c r="B14" s="119"/>
      <c r="C14" s="120"/>
      <c r="D14" s="129" t="s">
        <v>226</v>
      </c>
      <c r="E14" s="51" t="s">
        <v>89</v>
      </c>
      <c r="F14" s="26"/>
      <c r="G14" s="16" t="s">
        <v>90</v>
      </c>
      <c r="H14" s="26"/>
      <c r="I14" s="16" t="s">
        <v>91</v>
      </c>
      <c r="J14" s="26"/>
      <c r="K14" s="26" t="s">
        <v>213</v>
      </c>
    </row>
    <row r="15" spans="1:11" ht="12.75">
      <c r="A15" s="128" t="s">
        <v>225</v>
      </c>
      <c r="B15" s="16"/>
      <c r="C15" s="26"/>
      <c r="D15" s="35" t="s">
        <v>737</v>
      </c>
      <c r="E15" s="276">
        <v>72.25</v>
      </c>
      <c r="F15" s="432" t="s">
        <v>958</v>
      </c>
      <c r="G15" s="271">
        <v>130.45</v>
      </c>
      <c r="H15" s="432" t="s">
        <v>958</v>
      </c>
      <c r="I15" s="271">
        <v>183.97</v>
      </c>
      <c r="J15" s="432" t="s">
        <v>958</v>
      </c>
      <c r="K15" s="26" t="s">
        <v>737</v>
      </c>
    </row>
    <row r="16" spans="1:11" ht="12.75">
      <c r="A16" s="121" t="s">
        <v>208</v>
      </c>
      <c r="B16" s="122"/>
      <c r="C16" s="123"/>
      <c r="D16" s="35" t="s">
        <v>737</v>
      </c>
      <c r="E16" s="148">
        <v>78.45</v>
      </c>
      <c r="F16" s="432" t="s">
        <v>958</v>
      </c>
      <c r="G16" s="148">
        <v>136.66</v>
      </c>
      <c r="H16" s="432" t="s">
        <v>958</v>
      </c>
      <c r="I16" s="276">
        <v>190.18</v>
      </c>
      <c r="J16" s="432" t="s">
        <v>958</v>
      </c>
      <c r="K16" s="26" t="s">
        <v>737</v>
      </c>
    </row>
    <row r="17" spans="1:11" ht="12.75">
      <c r="A17" s="118" t="s">
        <v>209</v>
      </c>
      <c r="B17" s="16"/>
      <c r="C17" s="26"/>
      <c r="D17" s="124"/>
      <c r="E17" s="273"/>
      <c r="F17" s="277"/>
      <c r="G17" s="273"/>
      <c r="H17" s="277"/>
      <c r="I17" s="273"/>
      <c r="J17" s="185"/>
      <c r="K17" s="125"/>
    </row>
    <row r="18" spans="1:11" ht="12.75">
      <c r="A18" s="105" t="s">
        <v>210</v>
      </c>
      <c r="B18" s="16"/>
      <c r="C18" s="26"/>
      <c r="D18" s="35" t="s">
        <v>737</v>
      </c>
      <c r="E18" s="148">
        <f>+E16</f>
        <v>78.45</v>
      </c>
      <c r="F18" s="432" t="s">
        <v>958</v>
      </c>
      <c r="G18" s="148">
        <f>+G16</f>
        <v>136.66</v>
      </c>
      <c r="H18" s="432" t="s">
        <v>958</v>
      </c>
      <c r="I18" s="148">
        <f>+I16</f>
        <v>190.18</v>
      </c>
      <c r="J18" s="432" t="s">
        <v>958</v>
      </c>
      <c r="K18" s="26" t="s">
        <v>737</v>
      </c>
    </row>
    <row r="19" spans="1:11" ht="12.75">
      <c r="A19" s="4"/>
      <c r="B19" s="5"/>
      <c r="C19" s="5"/>
      <c r="D19" s="5"/>
      <c r="E19" s="5"/>
      <c r="F19" s="5"/>
      <c r="G19" s="5"/>
      <c r="H19" s="5"/>
      <c r="I19" s="5"/>
      <c r="J19" s="5"/>
      <c r="K19" s="6"/>
    </row>
    <row r="20" spans="1:11" ht="12.75">
      <c r="A20" s="4"/>
      <c r="B20" s="5"/>
      <c r="C20" s="5"/>
      <c r="D20" s="5"/>
      <c r="E20" s="5"/>
      <c r="F20" s="5"/>
      <c r="G20" s="5"/>
      <c r="H20" s="5"/>
      <c r="I20" s="5"/>
      <c r="J20" s="5"/>
      <c r="K20" s="6"/>
    </row>
    <row r="21" spans="1:11" ht="12.75">
      <c r="A21" s="67"/>
      <c r="B21" s="5"/>
      <c r="C21" s="5"/>
      <c r="D21" s="5"/>
      <c r="E21" s="5"/>
      <c r="F21" s="5"/>
      <c r="G21" s="5"/>
      <c r="H21" s="5"/>
      <c r="I21" s="5"/>
      <c r="J21" s="5"/>
      <c r="K21" s="6"/>
    </row>
    <row r="22" spans="1:11" ht="12.75">
      <c r="A22" s="67"/>
      <c r="B22" s="5"/>
      <c r="C22" s="5"/>
      <c r="D22" s="5"/>
      <c r="E22" s="5"/>
      <c r="F22" s="5"/>
      <c r="G22" s="5"/>
      <c r="H22" s="5"/>
      <c r="I22" s="5"/>
      <c r="J22" s="5"/>
      <c r="K22" s="6"/>
    </row>
    <row r="23" spans="1:11" ht="12.75">
      <c r="A23" s="50" t="s">
        <v>662</v>
      </c>
      <c r="B23" s="39" t="s">
        <v>216</v>
      </c>
      <c r="C23" s="5"/>
      <c r="D23" s="5"/>
      <c r="E23" s="5"/>
      <c r="F23" s="5"/>
      <c r="G23" s="5"/>
      <c r="H23" s="5"/>
      <c r="I23" s="5"/>
      <c r="J23" s="5"/>
      <c r="K23" s="6"/>
    </row>
    <row r="24" spans="1:11" ht="12.75">
      <c r="A24" s="50"/>
      <c r="B24" s="39" t="s">
        <v>217</v>
      </c>
      <c r="C24" s="5"/>
      <c r="D24" s="5"/>
      <c r="E24" s="5"/>
      <c r="F24" s="5"/>
      <c r="G24" s="5"/>
      <c r="H24" s="5"/>
      <c r="I24" s="5"/>
      <c r="J24" s="5"/>
      <c r="K24" s="6"/>
    </row>
    <row r="25" spans="1:11" ht="12.75">
      <c r="A25" s="50"/>
      <c r="B25" s="39" t="s">
        <v>218</v>
      </c>
      <c r="C25" s="5"/>
      <c r="D25" s="5"/>
      <c r="E25" s="5"/>
      <c r="F25" s="5"/>
      <c r="G25" s="5"/>
      <c r="H25" s="5"/>
      <c r="I25" s="5"/>
      <c r="J25" s="5"/>
      <c r="K25" s="6"/>
    </row>
    <row r="26" spans="1:11" ht="12.75">
      <c r="A26" s="50"/>
      <c r="B26" s="39" t="s">
        <v>219</v>
      </c>
      <c r="C26" s="5"/>
      <c r="D26" s="5"/>
      <c r="E26" s="5"/>
      <c r="F26" s="5"/>
      <c r="G26" s="5"/>
      <c r="H26" s="5"/>
      <c r="I26" s="5"/>
      <c r="J26" s="5"/>
      <c r="K26" s="6"/>
    </row>
    <row r="27" spans="1:11" ht="12.75">
      <c r="A27" s="50"/>
      <c r="B27" s="39"/>
      <c r="C27" s="5"/>
      <c r="D27" s="5"/>
      <c r="E27" s="5"/>
      <c r="F27" s="5"/>
      <c r="G27" s="5"/>
      <c r="H27" s="5"/>
      <c r="I27" s="5"/>
      <c r="J27" s="5"/>
      <c r="K27" s="6"/>
    </row>
    <row r="28" spans="1:11" ht="12.75">
      <c r="A28" s="77" t="s">
        <v>747</v>
      </c>
      <c r="B28" s="101" t="s">
        <v>747</v>
      </c>
      <c r="C28" s="37"/>
      <c r="D28" s="37"/>
      <c r="E28" s="37"/>
      <c r="F28" s="37"/>
      <c r="G28" s="37"/>
      <c r="H28" s="37"/>
      <c r="I28" s="37"/>
      <c r="J28" s="37"/>
      <c r="K28" s="47"/>
    </row>
    <row r="29" spans="1:11" ht="12.75">
      <c r="A29" s="50"/>
      <c r="B29" s="39"/>
      <c r="C29" s="5"/>
      <c r="D29" s="5"/>
      <c r="E29" s="5"/>
      <c r="F29" s="5"/>
      <c r="G29" s="5"/>
      <c r="H29" s="5"/>
      <c r="I29" s="5"/>
      <c r="J29" s="5"/>
      <c r="K29" s="6"/>
    </row>
    <row r="30" spans="1:11" ht="12.75">
      <c r="A30" s="50" t="s">
        <v>221</v>
      </c>
      <c r="B30" s="39"/>
      <c r="C30" s="5"/>
      <c r="D30" s="5"/>
      <c r="E30" s="5"/>
      <c r="F30" s="5"/>
      <c r="G30" s="5"/>
      <c r="H30" s="5"/>
      <c r="I30" s="5"/>
      <c r="J30" s="5"/>
      <c r="K30" s="6"/>
    </row>
    <row r="31" spans="1:11" ht="12.75">
      <c r="A31" s="50"/>
      <c r="B31" s="39"/>
      <c r="C31" s="5"/>
      <c r="D31" s="5"/>
      <c r="E31" s="5"/>
      <c r="F31" s="5"/>
      <c r="G31" s="5"/>
      <c r="H31" s="5"/>
      <c r="I31" s="5"/>
      <c r="J31" s="5"/>
      <c r="K31" s="6"/>
    </row>
    <row r="32" spans="1:11" ht="12.75">
      <c r="A32" s="77" t="s">
        <v>995</v>
      </c>
      <c r="B32" s="39"/>
      <c r="C32" s="5"/>
      <c r="D32" s="5"/>
      <c r="E32" s="5"/>
      <c r="F32" s="5"/>
      <c r="G32" s="5"/>
      <c r="H32" s="5"/>
      <c r="I32" s="5"/>
      <c r="J32" s="5"/>
      <c r="K32" s="6"/>
    </row>
    <row r="33" spans="1:11" ht="12.75">
      <c r="A33" s="50"/>
      <c r="B33" s="39"/>
      <c r="C33" s="5"/>
      <c r="D33" s="5"/>
      <c r="E33" s="5"/>
      <c r="F33" s="5"/>
      <c r="G33" s="5"/>
      <c r="H33" s="5"/>
      <c r="I33" s="5"/>
      <c r="J33" s="5"/>
      <c r="K33" s="6"/>
    </row>
    <row r="34" spans="1:11" ht="12.75">
      <c r="A34" s="50" t="s">
        <v>868</v>
      </c>
      <c r="B34" s="39"/>
      <c r="C34" s="5"/>
      <c r="D34" s="5"/>
      <c r="E34" s="5"/>
      <c r="F34" s="5"/>
      <c r="G34" s="5"/>
      <c r="H34" s="5"/>
      <c r="I34" s="5"/>
      <c r="J34" s="5"/>
      <c r="K34" s="6"/>
    </row>
    <row r="35" spans="1:11" ht="12.75">
      <c r="A35" s="4" t="s">
        <v>869</v>
      </c>
      <c r="B35" s="39"/>
      <c r="C35" s="5"/>
      <c r="D35" s="5"/>
      <c r="E35" s="5"/>
      <c r="F35" s="5"/>
      <c r="G35" s="5"/>
      <c r="H35" s="5"/>
      <c r="I35" s="5"/>
      <c r="J35" s="5"/>
      <c r="K35" s="6"/>
    </row>
    <row r="36" spans="1:11" ht="12.75">
      <c r="A36" s="4"/>
      <c r="B36" s="5"/>
      <c r="C36" s="5"/>
      <c r="D36" s="5"/>
      <c r="E36" s="5"/>
      <c r="F36" s="5"/>
      <c r="G36" s="5"/>
      <c r="H36" s="5"/>
      <c r="I36" s="5"/>
      <c r="J36" s="5"/>
      <c r="K36" s="6"/>
    </row>
    <row r="37" spans="1:11" ht="12.75">
      <c r="A37" s="155" t="s">
        <v>996</v>
      </c>
      <c r="B37" s="5"/>
      <c r="C37" s="5"/>
      <c r="D37" s="5"/>
      <c r="E37" s="5"/>
      <c r="F37" s="5"/>
      <c r="G37" s="5"/>
      <c r="H37" s="5"/>
      <c r="I37" s="5"/>
      <c r="J37" s="5"/>
      <c r="K37" s="6"/>
    </row>
    <row r="38" spans="1:11" ht="12.75">
      <c r="A38" s="4"/>
      <c r="B38" s="5"/>
      <c r="C38" s="5"/>
      <c r="D38" s="37"/>
      <c r="E38" s="37"/>
      <c r="F38" s="37"/>
      <c r="G38" s="37"/>
      <c r="H38" s="37"/>
      <c r="I38" s="5"/>
      <c r="J38" s="5"/>
      <c r="K38" s="6"/>
    </row>
    <row r="39" spans="1:11" ht="12.75">
      <c r="A39" s="4"/>
      <c r="B39" s="5"/>
      <c r="C39" s="5"/>
      <c r="D39" s="5"/>
      <c r="E39" s="5"/>
      <c r="F39" s="5"/>
      <c r="G39" s="5"/>
      <c r="H39" s="5"/>
      <c r="I39" s="5"/>
      <c r="J39" s="5"/>
      <c r="K39" s="6"/>
    </row>
    <row r="40" spans="1:11" ht="12.75">
      <c r="A40" s="4"/>
      <c r="B40" s="5"/>
      <c r="C40" s="5"/>
      <c r="D40" s="5"/>
      <c r="E40" s="5"/>
      <c r="F40" s="5"/>
      <c r="G40" s="5"/>
      <c r="H40" s="5"/>
      <c r="I40" s="5"/>
      <c r="J40" s="5"/>
      <c r="K40" s="6"/>
    </row>
    <row r="41" spans="1:11" ht="12.75">
      <c r="A41" s="4"/>
      <c r="B41" s="5"/>
      <c r="C41" s="5"/>
      <c r="D41" s="5"/>
      <c r="E41" s="5"/>
      <c r="F41" s="5"/>
      <c r="G41" s="5"/>
      <c r="H41" s="5"/>
      <c r="I41" s="5"/>
      <c r="J41" s="5"/>
      <c r="K41" s="6"/>
    </row>
    <row r="42" spans="1:11" ht="12.75">
      <c r="A42" s="4"/>
      <c r="B42" s="5"/>
      <c r="C42" s="5"/>
      <c r="D42" s="5"/>
      <c r="E42" s="5"/>
      <c r="F42" s="5"/>
      <c r="G42" s="5"/>
      <c r="H42" s="5"/>
      <c r="I42" s="5"/>
      <c r="J42" s="5"/>
      <c r="K42" s="6"/>
    </row>
    <row r="43" spans="1:11" ht="12.75">
      <c r="A43" s="4"/>
      <c r="B43" s="5"/>
      <c r="C43" s="5"/>
      <c r="D43" s="5"/>
      <c r="E43" s="5"/>
      <c r="F43" s="5"/>
      <c r="G43" s="5"/>
      <c r="H43" s="5"/>
      <c r="I43" s="5"/>
      <c r="J43" s="5"/>
      <c r="K43" s="6"/>
    </row>
    <row r="44" spans="1:11" ht="12.75">
      <c r="A44" s="4"/>
      <c r="B44" s="5"/>
      <c r="C44" s="5"/>
      <c r="D44" s="5"/>
      <c r="E44" s="5"/>
      <c r="F44" s="5"/>
      <c r="G44" s="5"/>
      <c r="H44" s="5"/>
      <c r="I44" s="5"/>
      <c r="J44" s="5"/>
      <c r="K44" s="6"/>
    </row>
    <row r="45" spans="1:11" ht="12.75">
      <c r="A45" s="4"/>
      <c r="B45" s="5"/>
      <c r="C45" s="5"/>
      <c r="D45" s="5"/>
      <c r="E45" s="5"/>
      <c r="F45" s="5"/>
      <c r="G45" s="5"/>
      <c r="H45" s="5"/>
      <c r="I45" s="5"/>
      <c r="J45" s="5"/>
      <c r="K45" s="6"/>
    </row>
    <row r="46" spans="1:11" ht="12.75">
      <c r="A46" s="7"/>
      <c r="B46" s="8"/>
      <c r="C46" s="8"/>
      <c r="D46" s="8"/>
      <c r="E46" s="8"/>
      <c r="F46" s="8"/>
      <c r="G46" s="8"/>
      <c r="H46" s="8"/>
      <c r="I46" s="8"/>
      <c r="J46" s="8"/>
      <c r="K46" s="9"/>
    </row>
    <row r="47" spans="1:11" ht="12.75">
      <c r="A47" s="4" t="s">
        <v>350</v>
      </c>
      <c r="B47" s="5" t="s">
        <v>465</v>
      </c>
      <c r="C47" s="5"/>
      <c r="D47" s="5"/>
      <c r="E47" s="5"/>
      <c r="F47" s="5"/>
      <c r="G47" s="5"/>
      <c r="H47" s="5"/>
      <c r="I47" s="5"/>
      <c r="J47" s="5"/>
      <c r="K47" s="6"/>
    </row>
    <row r="48" spans="1:11" ht="12.75">
      <c r="A48" s="4"/>
      <c r="B48" s="5"/>
      <c r="C48" s="5"/>
      <c r="D48" s="5"/>
      <c r="E48" s="5"/>
      <c r="F48" s="5"/>
      <c r="G48" s="5"/>
      <c r="H48" s="5"/>
      <c r="I48" s="5"/>
      <c r="J48" s="5"/>
      <c r="K48" s="6"/>
    </row>
    <row r="49" spans="1:11" ht="12.75">
      <c r="A49" s="7" t="s">
        <v>349</v>
      </c>
      <c r="B49" s="198">
        <f>'Item 250, pg 41'!B55</f>
        <v>41348</v>
      </c>
      <c r="C49" s="8"/>
      <c r="D49" s="8"/>
      <c r="E49" s="8"/>
      <c r="F49" s="8"/>
      <c r="G49" s="317"/>
      <c r="H49" s="5"/>
      <c r="J49" s="318" t="s">
        <v>914</v>
      </c>
      <c r="K49" s="197">
        <f>'Item 250, pg 41'!J55</f>
        <v>41395</v>
      </c>
    </row>
    <row r="50" spans="1:11" ht="12.75">
      <c r="A50" s="473" t="s">
        <v>319</v>
      </c>
      <c r="B50" s="474"/>
      <c r="C50" s="474"/>
      <c r="D50" s="474"/>
      <c r="E50" s="474"/>
      <c r="F50" s="474"/>
      <c r="G50" s="474"/>
      <c r="H50" s="474"/>
      <c r="I50" s="474"/>
      <c r="J50" s="474"/>
      <c r="K50" s="475"/>
    </row>
    <row r="51" spans="1:11" ht="12.75">
      <c r="A51" s="4"/>
      <c r="B51" s="5"/>
      <c r="C51" s="5"/>
      <c r="D51" s="5"/>
      <c r="E51" s="5"/>
      <c r="F51" s="5"/>
      <c r="G51" s="5"/>
      <c r="H51" s="5"/>
      <c r="I51" s="5"/>
      <c r="J51" s="5"/>
      <c r="K51" s="6"/>
    </row>
    <row r="52" spans="1:11" ht="12.75">
      <c r="A52" s="4" t="s">
        <v>348</v>
      </c>
      <c r="B52" s="5"/>
      <c r="C52" s="5"/>
      <c r="D52" s="5"/>
      <c r="E52" s="5"/>
      <c r="F52" s="5"/>
      <c r="G52" s="5"/>
      <c r="H52" s="5"/>
      <c r="I52" s="5"/>
      <c r="J52" s="5"/>
      <c r="K52" s="6"/>
    </row>
    <row r="53" spans="1:11" ht="12.75">
      <c r="A53" s="7"/>
      <c r="B53" s="8"/>
      <c r="C53" s="8"/>
      <c r="D53" s="8"/>
      <c r="E53" s="8"/>
      <c r="F53" s="8"/>
      <c r="G53" s="8"/>
      <c r="H53" s="8"/>
      <c r="I53" s="8"/>
      <c r="J53" s="8"/>
      <c r="K53" s="9"/>
    </row>
  </sheetData>
  <sheetProtection/>
  <mergeCells count="5">
    <mergeCell ref="A7:K7"/>
    <mergeCell ref="A8:K8"/>
    <mergeCell ref="A9:K9"/>
    <mergeCell ref="D13:K13"/>
    <mergeCell ref="A50:K50"/>
  </mergeCells>
  <printOptions horizontalCentered="1" verticalCentered="1"/>
  <pageMargins left="0.5" right="0.5" top="0.5" bottom="0.5" header="0.5" footer="0.5"/>
  <pageSetup fitToHeight="1" fitToWidth="1" horizontalDpi="600" verticalDpi="600" orientation="portrait" scale="97" r:id="rId1"/>
</worksheet>
</file>

<file path=xl/worksheets/sheet44.xml><?xml version="1.0" encoding="utf-8"?>
<worksheet xmlns="http://schemas.openxmlformats.org/spreadsheetml/2006/main" xmlns:r="http://schemas.openxmlformats.org/officeDocument/2006/relationships">
  <sheetPr>
    <pageSetUpPr fitToPage="1"/>
  </sheetPr>
  <dimension ref="A1:L53"/>
  <sheetViews>
    <sheetView view="pageBreakPreview" zoomScale="60" zoomScalePageLayoutView="0" workbookViewId="0" topLeftCell="A1">
      <selection activeCell="L23" sqref="L23"/>
    </sheetView>
  </sheetViews>
  <sheetFormatPr defaultColWidth="9.140625" defaultRowHeight="12.75"/>
  <cols>
    <col min="1" max="1" width="10.7109375" style="0" customWidth="1"/>
    <col min="2" max="2" width="16.8515625" style="0" customWidth="1"/>
    <col min="3" max="3" width="4.00390625" style="0" customWidth="1"/>
    <col min="4" max="4" width="9.421875" style="0" customWidth="1"/>
    <col min="5" max="5" width="3.8515625" style="0" customWidth="1"/>
    <col min="6" max="6" width="9.8515625" style="0" customWidth="1"/>
    <col min="7" max="7" width="3.421875" style="0" bestFit="1" customWidth="1"/>
    <col min="8" max="8" width="8.28125" style="0" customWidth="1"/>
    <col min="9" max="9" width="4.28125" style="0" customWidth="1"/>
    <col min="10" max="10" width="8.7109375" style="0" customWidth="1"/>
    <col min="11" max="11" width="6.8515625" style="0" customWidth="1"/>
    <col min="12" max="12" width="12.57421875" style="0" bestFit="1" customWidth="1"/>
  </cols>
  <sheetData>
    <row r="1" spans="1:12" ht="12.75">
      <c r="A1" s="1"/>
      <c r="B1" s="2"/>
      <c r="C1" s="2"/>
      <c r="D1" s="2"/>
      <c r="E1" s="2"/>
      <c r="F1" s="2"/>
      <c r="G1" s="2"/>
      <c r="H1" s="2"/>
      <c r="I1" s="2"/>
      <c r="J1" s="2"/>
      <c r="K1" s="2"/>
      <c r="L1" s="3"/>
    </row>
    <row r="2" spans="1:12" ht="12.75">
      <c r="A2" s="4" t="s">
        <v>344</v>
      </c>
      <c r="B2" s="218">
        <v>26</v>
      </c>
      <c r="C2" s="5"/>
      <c r="D2" s="5"/>
      <c r="E2" s="5"/>
      <c r="F2" s="5"/>
      <c r="G2" s="5"/>
      <c r="H2" s="13" t="s">
        <v>747</v>
      </c>
      <c r="I2" s="83">
        <v>0</v>
      </c>
      <c r="J2" s="446" t="s">
        <v>345</v>
      </c>
      <c r="K2" s="446"/>
      <c r="L2" s="46">
        <v>43</v>
      </c>
    </row>
    <row r="3" spans="1:12" ht="12.75">
      <c r="A3" s="4"/>
      <c r="B3" s="5"/>
      <c r="C3" s="5"/>
      <c r="D3" s="5"/>
      <c r="E3" s="5"/>
      <c r="F3" s="5"/>
      <c r="G3" s="5"/>
      <c r="H3" s="5"/>
      <c r="I3" s="5"/>
      <c r="J3" s="5"/>
      <c r="K3" s="5"/>
      <c r="L3" s="6"/>
    </row>
    <row r="4" spans="1:12" ht="12.75">
      <c r="A4" s="4" t="s">
        <v>346</v>
      </c>
      <c r="B4" s="5"/>
      <c r="C4" s="408" t="s">
        <v>952</v>
      </c>
      <c r="D4" s="5"/>
      <c r="E4" s="5"/>
      <c r="F4" s="5"/>
      <c r="G4" s="5"/>
      <c r="H4" s="5"/>
      <c r="I4" s="5"/>
      <c r="J4" s="5"/>
      <c r="K4" s="5"/>
      <c r="L4" s="6"/>
    </row>
    <row r="5" spans="1:12" ht="12.75">
      <c r="A5" s="7" t="s">
        <v>347</v>
      </c>
      <c r="B5" s="8"/>
      <c r="C5" s="8"/>
      <c r="D5" s="8"/>
      <c r="E5" s="8"/>
      <c r="F5" s="8"/>
      <c r="G5" s="8"/>
      <c r="H5" s="8"/>
      <c r="I5" s="8"/>
      <c r="J5" s="8"/>
      <c r="K5" s="8"/>
      <c r="L5" s="9"/>
    </row>
    <row r="6" spans="1:12" ht="12.75">
      <c r="A6" s="4"/>
      <c r="B6" s="5"/>
      <c r="C6" s="5"/>
      <c r="D6" s="5"/>
      <c r="E6" s="5"/>
      <c r="F6" s="5"/>
      <c r="G6" s="5"/>
      <c r="H6" s="5"/>
      <c r="I6" s="5"/>
      <c r="J6" s="5"/>
      <c r="K6" s="5"/>
      <c r="L6" s="6"/>
    </row>
    <row r="7" spans="1:12" ht="12.75">
      <c r="A7" s="517" t="s">
        <v>231</v>
      </c>
      <c r="B7" s="477"/>
      <c r="C7" s="477"/>
      <c r="D7" s="477"/>
      <c r="E7" s="477"/>
      <c r="F7" s="477"/>
      <c r="G7" s="477"/>
      <c r="H7" s="477"/>
      <c r="I7" s="477"/>
      <c r="J7" s="477"/>
      <c r="K7" s="477"/>
      <c r="L7" s="498"/>
    </row>
    <row r="8" spans="1:12" ht="12.75">
      <c r="A8" s="544" t="s">
        <v>230</v>
      </c>
      <c r="B8" s="446"/>
      <c r="C8" s="446"/>
      <c r="D8" s="446"/>
      <c r="E8" s="446"/>
      <c r="F8" s="446"/>
      <c r="G8" s="446"/>
      <c r="H8" s="446"/>
      <c r="I8" s="446"/>
      <c r="J8" s="446"/>
      <c r="K8" s="446"/>
      <c r="L8" s="447"/>
    </row>
    <row r="9" spans="1:12" ht="12.75">
      <c r="A9" s="506" t="s">
        <v>203</v>
      </c>
      <c r="B9" s="446"/>
      <c r="C9" s="446"/>
      <c r="D9" s="446"/>
      <c r="E9" s="446"/>
      <c r="F9" s="446"/>
      <c r="G9" s="446"/>
      <c r="H9" s="446"/>
      <c r="I9" s="446"/>
      <c r="J9" s="446"/>
      <c r="K9" s="446"/>
      <c r="L9" s="447"/>
    </row>
    <row r="10" spans="1:12" ht="12.75">
      <c r="A10" s="4"/>
      <c r="B10" s="5"/>
      <c r="C10" s="5"/>
      <c r="D10" s="5"/>
      <c r="E10" s="5"/>
      <c r="F10" s="5"/>
      <c r="G10" s="5"/>
      <c r="H10" s="5"/>
      <c r="I10" s="5"/>
      <c r="J10" s="5"/>
      <c r="K10" s="5"/>
      <c r="L10" s="6"/>
    </row>
    <row r="11" spans="1:12" ht="12.75">
      <c r="A11" s="4" t="s">
        <v>592</v>
      </c>
      <c r="B11" s="14"/>
      <c r="C11" s="5"/>
      <c r="D11" s="5"/>
      <c r="E11" s="5"/>
      <c r="F11" s="5"/>
      <c r="G11" s="5"/>
      <c r="H11" s="5"/>
      <c r="I11" s="5"/>
      <c r="J11" s="5"/>
      <c r="K11" s="5"/>
      <c r="L11" s="6"/>
    </row>
    <row r="12" spans="1:12" ht="12.75">
      <c r="A12" s="4"/>
      <c r="B12" s="5"/>
      <c r="C12" s="5"/>
      <c r="D12" s="5"/>
      <c r="E12" s="5"/>
      <c r="F12" s="5"/>
      <c r="G12" s="5"/>
      <c r="H12" s="5"/>
      <c r="I12" s="5"/>
      <c r="J12" s="5"/>
      <c r="K12" s="5"/>
      <c r="L12" s="6"/>
    </row>
    <row r="13" spans="1:12" ht="12.75">
      <c r="A13" s="4" t="s">
        <v>94</v>
      </c>
      <c r="B13" s="36"/>
      <c r="C13" s="13"/>
      <c r="D13" s="520" t="s">
        <v>204</v>
      </c>
      <c r="E13" s="521"/>
      <c r="F13" s="521"/>
      <c r="G13" s="521"/>
      <c r="H13" s="521"/>
      <c r="I13" s="543"/>
      <c r="J13" s="521"/>
      <c r="K13" s="543"/>
      <c r="L13" s="522"/>
    </row>
    <row r="14" spans="1:12" ht="12.75">
      <c r="A14" s="126" t="s">
        <v>214</v>
      </c>
      <c r="B14" s="119"/>
      <c r="C14" s="120"/>
      <c r="D14" s="51" t="s">
        <v>89</v>
      </c>
      <c r="E14" s="16"/>
      <c r="F14" s="51" t="s">
        <v>870</v>
      </c>
      <c r="G14" s="16"/>
      <c r="H14" s="51" t="s">
        <v>90</v>
      </c>
      <c r="I14" s="26"/>
      <c r="J14" s="16" t="s">
        <v>91</v>
      </c>
      <c r="K14" s="26"/>
      <c r="L14" s="35" t="s">
        <v>213</v>
      </c>
    </row>
    <row r="15" spans="1:12" ht="12.75">
      <c r="A15" s="128" t="s">
        <v>225</v>
      </c>
      <c r="B15" s="16"/>
      <c r="C15" s="26"/>
      <c r="D15" s="157">
        <v>91.46</v>
      </c>
      <c r="E15" s="278" t="s">
        <v>958</v>
      </c>
      <c r="F15" s="157">
        <v>123.77</v>
      </c>
      <c r="G15" s="278" t="s">
        <v>958</v>
      </c>
      <c r="H15" s="276">
        <v>152.62</v>
      </c>
      <c r="I15" s="278" t="s">
        <v>958</v>
      </c>
      <c r="J15" s="271">
        <v>229.57</v>
      </c>
      <c r="K15" s="278" t="s">
        <v>958</v>
      </c>
      <c r="L15" s="35" t="s">
        <v>737</v>
      </c>
    </row>
    <row r="16" spans="1:12" ht="12.75">
      <c r="A16" s="121" t="s">
        <v>208</v>
      </c>
      <c r="B16" s="122"/>
      <c r="C16" s="123"/>
      <c r="D16" s="157">
        <v>97.67</v>
      </c>
      <c r="E16" s="278" t="s">
        <v>958</v>
      </c>
      <c r="F16" s="157">
        <v>129.98</v>
      </c>
      <c r="G16" s="278" t="s">
        <v>958</v>
      </c>
      <c r="H16" s="148">
        <v>158.83</v>
      </c>
      <c r="I16" s="278" t="s">
        <v>958</v>
      </c>
      <c r="J16" s="148">
        <v>235.78</v>
      </c>
      <c r="K16" s="278" t="s">
        <v>958</v>
      </c>
      <c r="L16" s="35" t="s">
        <v>737</v>
      </c>
    </row>
    <row r="17" spans="1:12" ht="12.75">
      <c r="A17" s="118" t="s">
        <v>209</v>
      </c>
      <c r="B17" s="16"/>
      <c r="C17" s="26"/>
      <c r="D17" s="279"/>
      <c r="E17" s="124"/>
      <c r="F17" s="124"/>
      <c r="G17" s="124"/>
      <c r="H17" s="273"/>
      <c r="I17" s="185"/>
      <c r="J17" s="273"/>
      <c r="K17" s="185"/>
      <c r="L17" s="125"/>
    </row>
    <row r="18" spans="1:12" ht="12.75">
      <c r="A18" s="105" t="s">
        <v>210</v>
      </c>
      <c r="B18" s="16"/>
      <c r="C18" s="26"/>
      <c r="D18" s="157">
        <f>D16</f>
        <v>97.67</v>
      </c>
      <c r="E18" s="278" t="s">
        <v>958</v>
      </c>
      <c r="F18" s="157">
        <f>F16</f>
        <v>129.98</v>
      </c>
      <c r="G18" s="278" t="s">
        <v>958</v>
      </c>
      <c r="H18" s="148">
        <f>+H16</f>
        <v>158.83</v>
      </c>
      <c r="I18" s="278" t="s">
        <v>958</v>
      </c>
      <c r="J18" s="148">
        <f>+J16</f>
        <v>235.78</v>
      </c>
      <c r="K18" s="278" t="s">
        <v>958</v>
      </c>
      <c r="L18" s="35" t="s">
        <v>737</v>
      </c>
    </row>
    <row r="19" spans="1:12" ht="12.75">
      <c r="A19" s="4"/>
      <c r="B19" s="5"/>
      <c r="C19" s="5"/>
      <c r="D19" s="5"/>
      <c r="E19" s="5"/>
      <c r="F19" s="5"/>
      <c r="G19" s="5"/>
      <c r="H19" s="5"/>
      <c r="I19" s="5"/>
      <c r="J19" s="5"/>
      <c r="K19" s="5"/>
      <c r="L19" s="6"/>
    </row>
    <row r="20" spans="1:12" ht="12.75">
      <c r="A20" s="4"/>
      <c r="B20" s="5"/>
      <c r="C20" s="5"/>
      <c r="D20" s="5"/>
      <c r="E20" s="5"/>
      <c r="F20" s="5"/>
      <c r="G20" s="5"/>
      <c r="H20" s="5"/>
      <c r="I20" s="5"/>
      <c r="J20" s="5"/>
      <c r="K20" s="5"/>
      <c r="L20" s="6"/>
    </row>
    <row r="21" spans="1:12" ht="12.75">
      <c r="A21" s="67"/>
      <c r="B21" s="5"/>
      <c r="C21" s="5"/>
      <c r="D21" s="5"/>
      <c r="E21" s="5"/>
      <c r="F21" s="5"/>
      <c r="G21" s="5"/>
      <c r="H21" s="5"/>
      <c r="I21" s="5"/>
      <c r="J21" s="5"/>
      <c r="K21" s="5"/>
      <c r="L21" s="6"/>
    </row>
    <row r="22" spans="1:12" ht="12.75">
      <c r="A22" s="67"/>
      <c r="B22" s="5"/>
      <c r="C22" s="5"/>
      <c r="D22" s="5"/>
      <c r="E22" s="5"/>
      <c r="F22" s="5"/>
      <c r="G22" s="5"/>
      <c r="H22" s="5"/>
      <c r="I22" s="5"/>
      <c r="J22" s="5"/>
      <c r="K22" s="5"/>
      <c r="L22" s="6"/>
    </row>
    <row r="23" spans="1:12" ht="12.75">
      <c r="A23" s="50" t="s">
        <v>215</v>
      </c>
      <c r="B23" s="39" t="s">
        <v>216</v>
      </c>
      <c r="C23" s="5"/>
      <c r="D23" s="5"/>
      <c r="E23" s="5"/>
      <c r="F23" s="5"/>
      <c r="G23" s="5"/>
      <c r="H23" s="5"/>
      <c r="I23" s="5"/>
      <c r="J23" s="5"/>
      <c r="K23" s="5"/>
      <c r="L23" s="6"/>
    </row>
    <row r="24" spans="1:12" ht="12.75">
      <c r="A24" s="50"/>
      <c r="B24" s="39" t="s">
        <v>217</v>
      </c>
      <c r="C24" s="5"/>
      <c r="D24" s="5"/>
      <c r="E24" s="5"/>
      <c r="F24" s="5"/>
      <c r="G24" s="5"/>
      <c r="H24" s="5"/>
      <c r="I24" s="5"/>
      <c r="J24" s="5"/>
      <c r="K24" s="5"/>
      <c r="L24" s="6"/>
    </row>
    <row r="25" spans="1:12" ht="12.75">
      <c r="A25" s="50"/>
      <c r="B25" s="39" t="s">
        <v>218</v>
      </c>
      <c r="C25" s="5"/>
      <c r="D25" s="5"/>
      <c r="E25" s="5"/>
      <c r="F25" s="5"/>
      <c r="G25" s="5"/>
      <c r="H25" s="5"/>
      <c r="I25" s="5"/>
      <c r="J25" s="5"/>
      <c r="K25" s="5"/>
      <c r="L25" s="6"/>
    </row>
    <row r="26" spans="1:12" ht="12.75">
      <c r="A26" s="50"/>
      <c r="B26" s="39" t="s">
        <v>219</v>
      </c>
      <c r="C26" s="5"/>
      <c r="D26" s="5"/>
      <c r="E26" s="5"/>
      <c r="F26" s="5"/>
      <c r="G26" s="5"/>
      <c r="H26" s="5"/>
      <c r="I26" s="5"/>
      <c r="J26" s="5"/>
      <c r="K26" s="5"/>
      <c r="L26" s="6"/>
    </row>
    <row r="27" spans="1:12" ht="12.75">
      <c r="A27" s="50"/>
      <c r="B27" s="39"/>
      <c r="C27" s="5"/>
      <c r="D27" s="5"/>
      <c r="E27" s="5"/>
      <c r="F27" s="5"/>
      <c r="G27" s="5"/>
      <c r="H27" s="5"/>
      <c r="I27" s="5"/>
      <c r="J27" s="5"/>
      <c r="K27" s="5"/>
      <c r="L27" s="6"/>
    </row>
    <row r="28" spans="1:12" ht="12.75">
      <c r="A28" s="77" t="s">
        <v>747</v>
      </c>
      <c r="B28" s="101" t="s">
        <v>747</v>
      </c>
      <c r="C28" s="37"/>
      <c r="D28" s="37"/>
      <c r="E28" s="37"/>
      <c r="F28" s="37"/>
      <c r="G28" s="37"/>
      <c r="H28" s="37"/>
      <c r="I28" s="37"/>
      <c r="J28" s="37"/>
      <c r="K28" s="37"/>
      <c r="L28" s="47"/>
    </row>
    <row r="29" spans="1:12" ht="12.75">
      <c r="A29" s="50"/>
      <c r="B29" s="39"/>
      <c r="C29" s="5"/>
      <c r="D29" s="5"/>
      <c r="E29" s="5"/>
      <c r="F29" s="5"/>
      <c r="G29" s="5"/>
      <c r="H29" s="5"/>
      <c r="I29" s="5"/>
      <c r="J29" s="5"/>
      <c r="K29" s="5"/>
      <c r="L29" s="6"/>
    </row>
    <row r="30" spans="1:12" ht="12.75">
      <c r="A30" s="50" t="s">
        <v>221</v>
      </c>
      <c r="B30" s="39"/>
      <c r="C30" s="5"/>
      <c r="D30" s="5"/>
      <c r="E30" s="5"/>
      <c r="F30" s="5"/>
      <c r="G30" s="5"/>
      <c r="H30" s="5"/>
      <c r="I30" s="5"/>
      <c r="J30" s="5"/>
      <c r="K30" s="5"/>
      <c r="L30" s="6"/>
    </row>
    <row r="31" spans="1:12" ht="12.75">
      <c r="A31" s="50"/>
      <c r="B31" s="39"/>
      <c r="C31" s="5"/>
      <c r="D31" s="5"/>
      <c r="E31" s="5"/>
      <c r="F31" s="5"/>
      <c r="G31" s="5"/>
      <c r="H31" s="5"/>
      <c r="I31" s="5"/>
      <c r="J31" s="5"/>
      <c r="K31" s="5"/>
      <c r="L31" s="6"/>
    </row>
    <row r="32" spans="1:12" ht="12.75">
      <c r="A32" s="77" t="str">
        <f>'Item 255, pg 42'!A32</f>
        <v>An initial delivery charge of $40.45 (A) will be assessed if customers request delivery of a compactor.</v>
      </c>
      <c r="B32" s="39"/>
      <c r="C32" s="5"/>
      <c r="D32" s="5"/>
      <c r="E32" s="5"/>
      <c r="F32" s="5"/>
      <c r="G32" s="5"/>
      <c r="H32" s="5"/>
      <c r="I32" s="5"/>
      <c r="J32" s="5"/>
      <c r="K32" s="5"/>
      <c r="L32" s="6"/>
    </row>
    <row r="33" spans="1:12" ht="12.75">
      <c r="A33" s="50"/>
      <c r="B33" s="39"/>
      <c r="C33" s="5"/>
      <c r="D33" s="5"/>
      <c r="E33" s="5"/>
      <c r="F33" s="5"/>
      <c r="G33" s="5"/>
      <c r="H33" s="5"/>
      <c r="I33" s="5"/>
      <c r="J33" s="5"/>
      <c r="K33" s="5"/>
      <c r="L33" s="6"/>
    </row>
    <row r="34" spans="1:12" ht="12.75">
      <c r="A34" s="50" t="s">
        <v>437</v>
      </c>
      <c r="B34" s="39"/>
      <c r="C34" s="5"/>
      <c r="D34" s="5"/>
      <c r="E34" s="5"/>
      <c r="F34" s="5"/>
      <c r="G34" s="5"/>
      <c r="H34" s="5"/>
      <c r="I34" s="5"/>
      <c r="J34" s="5"/>
      <c r="K34" s="5"/>
      <c r="L34" s="6"/>
    </row>
    <row r="35" spans="1:12" ht="12.75">
      <c r="A35" s="4" t="s">
        <v>438</v>
      </c>
      <c r="B35" s="39"/>
      <c r="C35" s="5"/>
      <c r="D35" s="5"/>
      <c r="E35" s="5"/>
      <c r="F35" s="5"/>
      <c r="G35" s="5"/>
      <c r="H35" s="5"/>
      <c r="I35" s="5"/>
      <c r="J35" s="5"/>
      <c r="K35" s="5"/>
      <c r="L35" s="6"/>
    </row>
    <row r="36" spans="1:12" ht="12.75">
      <c r="A36" s="4"/>
      <c r="B36" s="5"/>
      <c r="C36" s="5"/>
      <c r="D36" s="5"/>
      <c r="E36" s="5"/>
      <c r="F36" s="5"/>
      <c r="G36" s="5"/>
      <c r="H36" s="5"/>
      <c r="I36" s="5"/>
      <c r="J36" s="5"/>
      <c r="K36" s="5"/>
      <c r="L36" s="6"/>
    </row>
    <row r="37" spans="1:12" ht="12.75">
      <c r="A37" s="155" t="str">
        <f>'Item 255, pg 42'!A37</f>
        <v>If a company employee disconnects/reconnects a compactor a charge of $6.78 (A) per haul will be assessed.</v>
      </c>
      <c r="B37" s="5"/>
      <c r="C37" s="5"/>
      <c r="D37" s="5"/>
      <c r="E37" s="5"/>
      <c r="F37" s="5"/>
      <c r="G37" s="5"/>
      <c r="H37" s="5"/>
      <c r="I37" s="5"/>
      <c r="J37" s="5"/>
      <c r="K37" s="5"/>
      <c r="L37" s="6"/>
    </row>
    <row r="38" spans="1:12" ht="12.75">
      <c r="A38" s="4"/>
      <c r="B38" s="5"/>
      <c r="C38" s="5"/>
      <c r="D38" s="37"/>
      <c r="E38" s="37"/>
      <c r="F38" s="37"/>
      <c r="G38" s="37"/>
      <c r="H38" s="37"/>
      <c r="I38" s="37"/>
      <c r="J38" s="37"/>
      <c r="K38" s="5"/>
      <c r="L38" s="6"/>
    </row>
    <row r="39" spans="1:12" ht="12.75">
      <c r="A39" s="4"/>
      <c r="B39" s="5"/>
      <c r="C39" s="5"/>
      <c r="D39" s="5"/>
      <c r="E39" s="5"/>
      <c r="F39" s="5"/>
      <c r="G39" s="5"/>
      <c r="H39" s="5"/>
      <c r="I39" s="5"/>
      <c r="J39" s="5"/>
      <c r="K39" s="5"/>
      <c r="L39" s="6"/>
    </row>
    <row r="40" spans="1:12" ht="12.75">
      <c r="A40" s="4"/>
      <c r="B40" s="5"/>
      <c r="C40" s="5"/>
      <c r="D40" s="5"/>
      <c r="E40" s="5"/>
      <c r="F40" s="5"/>
      <c r="G40" s="5"/>
      <c r="H40" s="5"/>
      <c r="I40" s="5"/>
      <c r="J40" s="5"/>
      <c r="K40" s="5"/>
      <c r="L40" s="6"/>
    </row>
    <row r="41" spans="1:12" ht="12.75">
      <c r="A41" s="4"/>
      <c r="B41" s="5"/>
      <c r="C41" s="5"/>
      <c r="D41" s="5"/>
      <c r="E41" s="5"/>
      <c r="F41" s="5"/>
      <c r="G41" s="5"/>
      <c r="H41" s="5"/>
      <c r="I41" s="5"/>
      <c r="J41" s="5"/>
      <c r="K41" s="5"/>
      <c r="L41" s="6"/>
    </row>
    <row r="42" spans="1:12" ht="12.75">
      <c r="A42" s="4"/>
      <c r="B42" s="5"/>
      <c r="C42" s="5"/>
      <c r="D42" s="5"/>
      <c r="E42" s="5"/>
      <c r="F42" s="5"/>
      <c r="G42" s="5"/>
      <c r="H42" s="5"/>
      <c r="I42" s="5"/>
      <c r="J42" s="5"/>
      <c r="K42" s="5"/>
      <c r="L42" s="6"/>
    </row>
    <row r="43" spans="1:12" ht="12.75">
      <c r="A43" s="4"/>
      <c r="B43" s="5"/>
      <c r="C43" s="5"/>
      <c r="D43" s="5"/>
      <c r="E43" s="5"/>
      <c r="F43" s="5"/>
      <c r="G43" s="5"/>
      <c r="H43" s="5"/>
      <c r="I43" s="5"/>
      <c r="J43" s="5"/>
      <c r="K43" s="5"/>
      <c r="L43" s="6"/>
    </row>
    <row r="44" spans="1:12" ht="12.75">
      <c r="A44" s="4"/>
      <c r="B44" s="5"/>
      <c r="C44" s="5"/>
      <c r="D44" s="5"/>
      <c r="E44" s="5"/>
      <c r="F44" s="5"/>
      <c r="G44" s="5"/>
      <c r="H44" s="5"/>
      <c r="I44" s="5"/>
      <c r="J44" s="5"/>
      <c r="K44" s="5"/>
      <c r="L44" s="6"/>
    </row>
    <row r="45" spans="1:12" ht="12.75">
      <c r="A45" s="4"/>
      <c r="B45" s="5"/>
      <c r="C45" s="5"/>
      <c r="D45" s="5"/>
      <c r="E45" s="5"/>
      <c r="F45" s="5"/>
      <c r="G45" s="5"/>
      <c r="H45" s="5"/>
      <c r="I45" s="5"/>
      <c r="J45" s="5"/>
      <c r="K45" s="5"/>
      <c r="L45" s="6"/>
    </row>
    <row r="46" spans="1:12" ht="12.75">
      <c r="A46" s="7"/>
      <c r="B46" s="8"/>
      <c r="C46" s="8"/>
      <c r="D46" s="8"/>
      <c r="E46" s="8"/>
      <c r="F46" s="8"/>
      <c r="G46" s="8"/>
      <c r="H46" s="8"/>
      <c r="I46" s="8"/>
      <c r="J46" s="8"/>
      <c r="K46" s="8"/>
      <c r="L46" s="9"/>
    </row>
    <row r="47" spans="1:12" ht="12.75">
      <c r="A47" s="4" t="s">
        <v>350</v>
      </c>
      <c r="B47" s="5" t="s">
        <v>465</v>
      </c>
      <c r="C47" s="5"/>
      <c r="D47" s="5"/>
      <c r="E47" s="5"/>
      <c r="F47" s="5"/>
      <c r="G47" s="5"/>
      <c r="H47" s="5"/>
      <c r="I47" s="5"/>
      <c r="J47" s="5"/>
      <c r="K47" s="5"/>
      <c r="L47" s="6"/>
    </row>
    <row r="48" spans="1:12" ht="12.75">
      <c r="A48" s="4"/>
      <c r="B48" s="5"/>
      <c r="C48" s="5"/>
      <c r="D48" s="5"/>
      <c r="E48" s="5"/>
      <c r="F48" s="5"/>
      <c r="G48" s="5"/>
      <c r="H48" s="5"/>
      <c r="I48" s="5"/>
      <c r="J48" s="5"/>
      <c r="K48" s="5"/>
      <c r="L48" s="6"/>
    </row>
    <row r="49" spans="1:12" ht="12.75">
      <c r="A49" s="7" t="s">
        <v>349</v>
      </c>
      <c r="B49" s="198">
        <f>'Item 255, pg 42'!B49</f>
        <v>41348</v>
      </c>
      <c r="C49" s="8"/>
      <c r="D49" s="8"/>
      <c r="E49" s="8"/>
      <c r="F49" s="8"/>
      <c r="G49" s="8"/>
      <c r="H49" s="8"/>
      <c r="I49" s="8"/>
      <c r="J49" s="8" t="s">
        <v>341</v>
      </c>
      <c r="K49" s="8"/>
      <c r="L49" s="197">
        <f>'Item 255, pg 42'!K49</f>
        <v>41395</v>
      </c>
    </row>
    <row r="50" spans="1:12" ht="12.75">
      <c r="A50" s="473" t="s">
        <v>319</v>
      </c>
      <c r="B50" s="474"/>
      <c r="C50" s="474"/>
      <c r="D50" s="474"/>
      <c r="E50" s="474"/>
      <c r="F50" s="474"/>
      <c r="G50" s="474"/>
      <c r="H50" s="474"/>
      <c r="I50" s="474"/>
      <c r="J50" s="474"/>
      <c r="K50" s="474"/>
      <c r="L50" s="475"/>
    </row>
    <row r="51" spans="1:12" ht="12.75">
      <c r="A51" s="4"/>
      <c r="B51" s="5"/>
      <c r="C51" s="5"/>
      <c r="D51" s="5"/>
      <c r="E51" s="5"/>
      <c r="F51" s="5"/>
      <c r="G51" s="5"/>
      <c r="H51" s="5"/>
      <c r="I51" s="5"/>
      <c r="J51" s="5"/>
      <c r="K51" s="5"/>
      <c r="L51" s="6"/>
    </row>
    <row r="52" spans="1:12" ht="12.75">
      <c r="A52" s="4" t="s">
        <v>348</v>
      </c>
      <c r="B52" s="5"/>
      <c r="C52" s="5"/>
      <c r="D52" s="5"/>
      <c r="E52" s="5"/>
      <c r="F52" s="5"/>
      <c r="G52" s="5"/>
      <c r="H52" s="5"/>
      <c r="I52" s="5"/>
      <c r="J52" s="5"/>
      <c r="K52" s="5"/>
      <c r="L52" s="6"/>
    </row>
    <row r="53" spans="1:12" ht="12.75">
      <c r="A53" s="7"/>
      <c r="B53" s="8"/>
      <c r="C53" s="8"/>
      <c r="D53" s="8"/>
      <c r="E53" s="8"/>
      <c r="F53" s="8"/>
      <c r="G53" s="8"/>
      <c r="H53" s="8"/>
      <c r="I53" s="8"/>
      <c r="J53" s="8"/>
      <c r="K53" s="8"/>
      <c r="L53" s="9"/>
    </row>
  </sheetData>
  <sheetProtection/>
  <mergeCells count="6">
    <mergeCell ref="J2:K2"/>
    <mergeCell ref="A7:L7"/>
    <mergeCell ref="A8:L8"/>
    <mergeCell ref="A9:L9"/>
    <mergeCell ref="D13:L13"/>
    <mergeCell ref="A50:L50"/>
  </mergeCells>
  <printOptions/>
  <pageMargins left="0.75" right="0.75" top="1" bottom="1" header="0.5" footer="0.5"/>
  <pageSetup fitToHeight="1" fitToWidth="1" horizontalDpi="300" verticalDpi="300" orientation="portrait" scale="91" r:id="rId1"/>
</worksheet>
</file>

<file path=xl/worksheets/sheet45.xml><?xml version="1.0" encoding="utf-8"?>
<worksheet xmlns="http://schemas.openxmlformats.org/spreadsheetml/2006/main" xmlns:r="http://schemas.openxmlformats.org/officeDocument/2006/relationships">
  <sheetPr>
    <pageSetUpPr fitToPage="1"/>
  </sheetPr>
  <dimension ref="A1:P53"/>
  <sheetViews>
    <sheetView view="pageBreakPreview" zoomScale="60" zoomScalePageLayoutView="0" workbookViewId="0" topLeftCell="A1">
      <selection activeCell="S20" sqref="S20"/>
    </sheetView>
  </sheetViews>
  <sheetFormatPr defaultColWidth="9.140625" defaultRowHeight="12.75"/>
  <cols>
    <col min="1" max="1" width="12.00390625" style="0" customWidth="1"/>
    <col min="2" max="2" width="16.00390625" style="0" customWidth="1"/>
    <col min="6" max="6" width="3.28125" style="0" customWidth="1"/>
    <col min="8" max="8" width="4.140625" style="0" customWidth="1"/>
    <col min="10" max="10" width="3.57421875" style="0" customWidth="1"/>
    <col min="12" max="12" width="12.57421875" style="0" bestFit="1" customWidth="1"/>
  </cols>
  <sheetData>
    <row r="1" spans="1:12" ht="12.75">
      <c r="A1" s="1"/>
      <c r="B1" s="2"/>
      <c r="C1" s="2"/>
      <c r="D1" s="2"/>
      <c r="E1" s="2"/>
      <c r="F1" s="2"/>
      <c r="G1" s="2"/>
      <c r="H1" s="2"/>
      <c r="I1" s="2"/>
      <c r="J1" s="2"/>
      <c r="K1" s="2"/>
      <c r="L1" s="3"/>
    </row>
    <row r="2" spans="1:12" ht="12.75">
      <c r="A2" s="4" t="s">
        <v>344</v>
      </c>
      <c r="B2" s="218">
        <v>26</v>
      </c>
      <c r="C2" s="5"/>
      <c r="D2" s="5"/>
      <c r="E2" s="5"/>
      <c r="F2" s="5"/>
      <c r="G2" s="5"/>
      <c r="H2" s="83">
        <v>0</v>
      </c>
      <c r="I2" s="446" t="s">
        <v>345</v>
      </c>
      <c r="J2" s="446"/>
      <c r="K2" s="446"/>
      <c r="L2" s="46">
        <v>44</v>
      </c>
    </row>
    <row r="3" spans="1:12" ht="12.75">
      <c r="A3" s="4"/>
      <c r="B3" s="5"/>
      <c r="C3" s="5"/>
      <c r="D3" s="5"/>
      <c r="E3" s="5"/>
      <c r="F3" s="5"/>
      <c r="G3" s="5"/>
      <c r="H3" s="5"/>
      <c r="I3" s="5"/>
      <c r="J3" s="5"/>
      <c r="K3" s="5"/>
      <c r="L3" s="6"/>
    </row>
    <row r="4" spans="1:12" ht="12.75">
      <c r="A4" s="4" t="s">
        <v>346</v>
      </c>
      <c r="B4" s="5"/>
      <c r="C4" s="408" t="s">
        <v>952</v>
      </c>
      <c r="D4" s="5"/>
      <c r="E4" s="5"/>
      <c r="F4" s="5"/>
      <c r="G4" s="5"/>
      <c r="H4" s="5"/>
      <c r="I4" s="5"/>
      <c r="J4" s="5"/>
      <c r="K4" s="5"/>
      <c r="L4" s="6"/>
    </row>
    <row r="5" spans="1:12" ht="12.75">
      <c r="A5" s="7" t="s">
        <v>347</v>
      </c>
      <c r="B5" s="8"/>
      <c r="C5" s="8"/>
      <c r="D5" s="8"/>
      <c r="E5" s="8"/>
      <c r="F5" s="8"/>
      <c r="G5" s="8"/>
      <c r="H5" s="8"/>
      <c r="I5" s="8"/>
      <c r="J5" s="8"/>
      <c r="K5" s="8"/>
      <c r="L5" s="9"/>
    </row>
    <row r="6" spans="1:12" ht="12.75">
      <c r="A6" s="4"/>
      <c r="B6" s="5"/>
      <c r="C6" s="5"/>
      <c r="D6" s="5"/>
      <c r="E6" s="5"/>
      <c r="F6" s="5"/>
      <c r="G6" s="5"/>
      <c r="H6" s="5"/>
      <c r="I6" s="5"/>
      <c r="J6" s="5"/>
      <c r="K6" s="5"/>
      <c r="L6" s="6"/>
    </row>
    <row r="7" spans="1:12" ht="12.75">
      <c r="A7" s="517" t="s">
        <v>231</v>
      </c>
      <c r="B7" s="477"/>
      <c r="C7" s="477"/>
      <c r="D7" s="477"/>
      <c r="E7" s="477"/>
      <c r="F7" s="477"/>
      <c r="G7" s="477"/>
      <c r="H7" s="477"/>
      <c r="I7" s="477"/>
      <c r="J7" s="477"/>
      <c r="K7" s="477"/>
      <c r="L7" s="498"/>
    </row>
    <row r="8" spans="1:12" ht="12.75">
      <c r="A8" s="544" t="s">
        <v>230</v>
      </c>
      <c r="B8" s="446"/>
      <c r="C8" s="446"/>
      <c r="D8" s="446"/>
      <c r="E8" s="446"/>
      <c r="F8" s="446"/>
      <c r="G8" s="446"/>
      <c r="H8" s="446"/>
      <c r="I8" s="446"/>
      <c r="J8" s="446"/>
      <c r="K8" s="446"/>
      <c r="L8" s="447"/>
    </row>
    <row r="9" spans="1:12" ht="12.75">
      <c r="A9" s="506" t="s">
        <v>203</v>
      </c>
      <c r="B9" s="446"/>
      <c r="C9" s="446"/>
      <c r="D9" s="446"/>
      <c r="E9" s="446"/>
      <c r="F9" s="446"/>
      <c r="G9" s="446"/>
      <c r="H9" s="446"/>
      <c r="I9" s="446"/>
      <c r="J9" s="446"/>
      <c r="K9" s="446"/>
      <c r="L9" s="447"/>
    </row>
    <row r="10" spans="1:12" ht="12.75">
      <c r="A10" s="4"/>
      <c r="B10" s="5"/>
      <c r="C10" s="5"/>
      <c r="D10" s="5"/>
      <c r="E10" s="5"/>
      <c r="F10" s="5"/>
      <c r="G10" s="5"/>
      <c r="H10" s="5"/>
      <c r="I10" s="5"/>
      <c r="J10" s="5"/>
      <c r="K10" s="5"/>
      <c r="L10" s="6"/>
    </row>
    <row r="11" spans="1:12" ht="12.75">
      <c r="A11" s="4" t="s">
        <v>592</v>
      </c>
      <c r="B11" s="14"/>
      <c r="C11" s="5"/>
      <c r="D11" s="5"/>
      <c r="E11" s="5"/>
      <c r="F11" s="5"/>
      <c r="G11" s="5"/>
      <c r="H11" s="5"/>
      <c r="I11" s="5"/>
      <c r="J11" s="5"/>
      <c r="K11" s="5"/>
      <c r="L11" s="6"/>
    </row>
    <row r="12" spans="1:12" ht="12.75">
      <c r="A12" s="4"/>
      <c r="B12" s="5"/>
      <c r="C12" s="5"/>
      <c r="D12" s="5"/>
      <c r="E12" s="5"/>
      <c r="F12" s="5"/>
      <c r="G12" s="5"/>
      <c r="H12" s="5"/>
      <c r="I12" s="5"/>
      <c r="J12" s="5"/>
      <c r="K12" s="5"/>
      <c r="L12" s="6"/>
    </row>
    <row r="13" spans="1:12" ht="12.75">
      <c r="A13" s="4" t="s">
        <v>441</v>
      </c>
      <c r="B13" s="36"/>
      <c r="C13" s="13"/>
      <c r="D13" s="520" t="s">
        <v>204</v>
      </c>
      <c r="E13" s="521"/>
      <c r="F13" s="521"/>
      <c r="G13" s="521"/>
      <c r="H13" s="543"/>
      <c r="I13" s="521"/>
      <c r="J13" s="543"/>
      <c r="K13" s="521"/>
      <c r="L13" s="522"/>
    </row>
    <row r="14" spans="1:12" ht="12.75">
      <c r="A14" s="126" t="s">
        <v>214</v>
      </c>
      <c r="B14" s="119"/>
      <c r="C14" s="120"/>
      <c r="D14" s="35" t="s">
        <v>89</v>
      </c>
      <c r="E14" s="51" t="s">
        <v>870</v>
      </c>
      <c r="F14" s="16"/>
      <c r="G14" s="51" t="s">
        <v>90</v>
      </c>
      <c r="H14" s="26"/>
      <c r="I14" s="16" t="s">
        <v>91</v>
      </c>
      <c r="J14" s="26"/>
      <c r="K14" s="26" t="s">
        <v>213</v>
      </c>
      <c r="L14" s="35" t="s">
        <v>213</v>
      </c>
    </row>
    <row r="15" spans="1:16" ht="12.75">
      <c r="A15" s="128" t="s">
        <v>225</v>
      </c>
      <c r="B15" s="16"/>
      <c r="C15" s="26"/>
      <c r="D15" s="35" t="s">
        <v>737</v>
      </c>
      <c r="E15" s="157">
        <v>156.06</v>
      </c>
      <c r="F15" s="433" t="s">
        <v>958</v>
      </c>
      <c r="G15" s="276">
        <v>205.66</v>
      </c>
      <c r="H15" s="433" t="s">
        <v>958</v>
      </c>
      <c r="I15" s="271">
        <v>294.45</v>
      </c>
      <c r="J15" s="433" t="s">
        <v>958</v>
      </c>
      <c r="K15" s="26" t="s">
        <v>737</v>
      </c>
      <c r="L15" s="35" t="s">
        <v>737</v>
      </c>
      <c r="P15" s="280"/>
    </row>
    <row r="16" spans="1:16" ht="12.75">
      <c r="A16" s="121" t="s">
        <v>208</v>
      </c>
      <c r="B16" s="122"/>
      <c r="C16" s="123"/>
      <c r="D16" s="35" t="s">
        <v>737</v>
      </c>
      <c r="E16" s="157">
        <v>162.26</v>
      </c>
      <c r="F16" s="433" t="s">
        <v>958</v>
      </c>
      <c r="G16" s="148">
        <v>211.86</v>
      </c>
      <c r="H16" s="433" t="s">
        <v>958</v>
      </c>
      <c r="I16" s="148">
        <v>300.66</v>
      </c>
      <c r="J16" s="433" t="s">
        <v>958</v>
      </c>
      <c r="K16" s="26" t="s">
        <v>737</v>
      </c>
      <c r="L16" s="35" t="s">
        <v>737</v>
      </c>
      <c r="P16" s="280"/>
    </row>
    <row r="17" spans="1:12" ht="12.75">
      <c r="A17" s="118" t="s">
        <v>209</v>
      </c>
      <c r="B17" s="16"/>
      <c r="C17" s="26"/>
      <c r="D17" s="124"/>
      <c r="E17" s="124"/>
      <c r="F17" s="124"/>
      <c r="G17" s="273"/>
      <c r="H17" s="185"/>
      <c r="I17" s="273"/>
      <c r="J17" s="185"/>
      <c r="K17" s="124"/>
      <c r="L17" s="125"/>
    </row>
    <row r="18" spans="1:12" ht="12.75">
      <c r="A18" s="105" t="s">
        <v>210</v>
      </c>
      <c r="B18" s="16"/>
      <c r="C18" s="26"/>
      <c r="D18" s="35" t="s">
        <v>737</v>
      </c>
      <c r="E18" s="157">
        <f>E16</f>
        <v>162.26</v>
      </c>
      <c r="F18" s="433" t="s">
        <v>958</v>
      </c>
      <c r="G18" s="148">
        <f>+G16</f>
        <v>211.86</v>
      </c>
      <c r="H18" s="433" t="s">
        <v>958</v>
      </c>
      <c r="I18" s="148">
        <f>+I16</f>
        <v>300.66</v>
      </c>
      <c r="J18" s="433" t="s">
        <v>958</v>
      </c>
      <c r="K18" s="26" t="s">
        <v>737</v>
      </c>
      <c r="L18" s="35" t="s">
        <v>737</v>
      </c>
    </row>
    <row r="19" spans="1:12" ht="12.75">
      <c r="A19" s="4"/>
      <c r="B19" s="5"/>
      <c r="C19" s="5"/>
      <c r="D19" s="5"/>
      <c r="E19" s="5"/>
      <c r="F19" s="5"/>
      <c r="G19" s="5"/>
      <c r="H19" s="5"/>
      <c r="I19" s="5"/>
      <c r="J19" s="5"/>
      <c r="K19" s="5"/>
      <c r="L19" s="6"/>
    </row>
    <row r="20" spans="1:12" ht="12.75">
      <c r="A20" s="4"/>
      <c r="B20" s="5"/>
      <c r="C20" s="5"/>
      <c r="D20" s="5"/>
      <c r="E20" s="5"/>
      <c r="F20" s="5"/>
      <c r="G20" s="5"/>
      <c r="H20" s="5"/>
      <c r="I20" s="5"/>
      <c r="J20" s="5"/>
      <c r="K20" s="5"/>
      <c r="L20" s="6"/>
    </row>
    <row r="21" spans="1:12" ht="12.75">
      <c r="A21" s="67"/>
      <c r="B21" s="5"/>
      <c r="C21" s="5"/>
      <c r="D21" s="5"/>
      <c r="E21" s="5"/>
      <c r="F21" s="5"/>
      <c r="G21" s="5"/>
      <c r="H21" s="5"/>
      <c r="I21" s="5"/>
      <c r="J21" s="5"/>
      <c r="K21" s="5"/>
      <c r="L21" s="6"/>
    </row>
    <row r="22" spans="1:12" ht="12.75">
      <c r="A22" s="67"/>
      <c r="B22" s="5"/>
      <c r="C22" s="5"/>
      <c r="D22" s="5"/>
      <c r="E22" s="5"/>
      <c r="F22" s="5"/>
      <c r="G22" s="5"/>
      <c r="H22" s="5"/>
      <c r="I22" s="5"/>
      <c r="J22" s="5"/>
      <c r="K22" s="5"/>
      <c r="L22" s="6"/>
    </row>
    <row r="23" spans="1:12" ht="12.75">
      <c r="A23" s="50" t="s">
        <v>215</v>
      </c>
      <c r="B23" s="39" t="s">
        <v>216</v>
      </c>
      <c r="C23" s="5"/>
      <c r="D23" s="5"/>
      <c r="E23" s="5"/>
      <c r="F23" s="5"/>
      <c r="G23" s="5"/>
      <c r="H23" s="5"/>
      <c r="I23" s="5"/>
      <c r="J23" s="5"/>
      <c r="K23" s="5"/>
      <c r="L23" s="6"/>
    </row>
    <row r="24" spans="1:12" ht="12.75">
      <c r="A24" s="50"/>
      <c r="B24" s="39" t="s">
        <v>217</v>
      </c>
      <c r="C24" s="5"/>
      <c r="D24" s="5"/>
      <c r="E24" s="5"/>
      <c r="F24" s="5"/>
      <c r="G24" s="5"/>
      <c r="H24" s="5"/>
      <c r="I24" s="5"/>
      <c r="J24" s="5"/>
      <c r="K24" s="5"/>
      <c r="L24" s="6"/>
    </row>
    <row r="25" spans="1:12" ht="12.75">
      <c r="A25" s="50"/>
      <c r="B25" s="39" t="s">
        <v>218</v>
      </c>
      <c r="C25" s="5"/>
      <c r="D25" s="5"/>
      <c r="E25" s="5"/>
      <c r="F25" s="5"/>
      <c r="G25" s="5"/>
      <c r="H25" s="5"/>
      <c r="I25" s="5"/>
      <c r="J25" s="5"/>
      <c r="K25" s="5"/>
      <c r="L25" s="6"/>
    </row>
    <row r="26" spans="1:12" ht="12.75">
      <c r="A26" s="50"/>
      <c r="B26" s="39" t="s">
        <v>219</v>
      </c>
      <c r="C26" s="5"/>
      <c r="D26" s="5"/>
      <c r="E26" s="5"/>
      <c r="F26" s="5"/>
      <c r="G26" s="5"/>
      <c r="H26" s="5"/>
      <c r="I26" s="5"/>
      <c r="J26" s="5"/>
      <c r="K26" s="5"/>
      <c r="L26" s="6"/>
    </row>
    <row r="27" spans="1:12" ht="12.75">
      <c r="A27" s="50"/>
      <c r="B27" s="39"/>
      <c r="C27" s="5"/>
      <c r="D27" s="5"/>
      <c r="E27" s="5"/>
      <c r="F27" s="5"/>
      <c r="G27" s="5"/>
      <c r="H27" s="5"/>
      <c r="I27" s="5"/>
      <c r="J27" s="5"/>
      <c r="K27" s="5"/>
      <c r="L27" s="6"/>
    </row>
    <row r="28" spans="1:12" ht="12.75">
      <c r="A28" s="77" t="s">
        <v>747</v>
      </c>
      <c r="B28" s="101" t="s">
        <v>747</v>
      </c>
      <c r="C28" s="37"/>
      <c r="D28" s="37"/>
      <c r="E28" s="37"/>
      <c r="F28" s="37"/>
      <c r="G28" s="37"/>
      <c r="H28" s="37"/>
      <c r="I28" s="37"/>
      <c r="J28" s="37"/>
      <c r="K28" s="37"/>
      <c r="L28" s="47"/>
    </row>
    <row r="29" spans="1:12" ht="12.75">
      <c r="A29" s="50"/>
      <c r="B29" s="39"/>
      <c r="C29" s="5"/>
      <c r="D29" s="5"/>
      <c r="E29" s="5"/>
      <c r="F29" s="5"/>
      <c r="G29" s="5"/>
      <c r="H29" s="5"/>
      <c r="I29" s="5"/>
      <c r="J29" s="5"/>
      <c r="K29" s="5"/>
      <c r="L29" s="6"/>
    </row>
    <row r="30" spans="1:12" ht="12.75">
      <c r="A30" s="50" t="s">
        <v>221</v>
      </c>
      <c r="B30" s="39"/>
      <c r="C30" s="5"/>
      <c r="D30" s="5"/>
      <c r="E30" s="5"/>
      <c r="F30" s="5"/>
      <c r="G30" s="5"/>
      <c r="H30" s="5"/>
      <c r="I30" s="5"/>
      <c r="J30" s="5"/>
      <c r="K30" s="5"/>
      <c r="L30" s="6"/>
    </row>
    <row r="31" spans="1:12" ht="12.75">
      <c r="A31" s="50"/>
      <c r="B31" s="39"/>
      <c r="C31" s="5"/>
      <c r="D31" s="5"/>
      <c r="E31" s="5"/>
      <c r="F31" s="5"/>
      <c r="G31" s="5"/>
      <c r="H31" s="5"/>
      <c r="I31" s="5"/>
      <c r="J31" s="5"/>
      <c r="K31" s="5"/>
      <c r="L31" s="6"/>
    </row>
    <row r="32" spans="1:12" ht="12.75">
      <c r="A32" s="77" t="str">
        <f>'Item 255, pg 42'!A32</f>
        <v>An initial delivery charge of $40.45 (A) will be assessed if customers request delivery of a compactor.</v>
      </c>
      <c r="B32" s="39"/>
      <c r="C32" s="5"/>
      <c r="D32" s="5"/>
      <c r="E32" s="5"/>
      <c r="F32" s="5"/>
      <c r="G32" s="5"/>
      <c r="H32" s="5"/>
      <c r="I32" s="5"/>
      <c r="J32" s="5"/>
      <c r="K32" s="5"/>
      <c r="L32" s="6"/>
    </row>
    <row r="33" spans="1:12" ht="12.75">
      <c r="A33" s="50"/>
      <c r="B33" s="39"/>
      <c r="C33" s="5"/>
      <c r="D33" s="5"/>
      <c r="E33" s="5"/>
      <c r="F33" s="5"/>
      <c r="G33" s="5"/>
      <c r="H33" s="5"/>
      <c r="I33" s="5"/>
      <c r="J33" s="5"/>
      <c r="K33" s="5"/>
      <c r="L33" s="6"/>
    </row>
    <row r="34" spans="1:12" ht="12.75">
      <c r="A34" s="50" t="s">
        <v>437</v>
      </c>
      <c r="B34" s="39"/>
      <c r="C34" s="5"/>
      <c r="D34" s="5"/>
      <c r="E34" s="5"/>
      <c r="F34" s="5"/>
      <c r="G34" s="5"/>
      <c r="H34" s="5"/>
      <c r="I34" s="5"/>
      <c r="J34" s="5"/>
      <c r="K34" s="5"/>
      <c r="L34" s="6"/>
    </row>
    <row r="35" spans="1:12" ht="12.75">
      <c r="A35" s="4" t="s">
        <v>438</v>
      </c>
      <c r="B35" s="39"/>
      <c r="C35" s="5"/>
      <c r="D35" s="5"/>
      <c r="E35" s="5"/>
      <c r="F35" s="5"/>
      <c r="G35" s="5"/>
      <c r="H35" s="5"/>
      <c r="I35" s="5"/>
      <c r="J35" s="5"/>
      <c r="K35" s="5"/>
      <c r="L35" s="6"/>
    </row>
    <row r="36" spans="1:12" ht="12.75">
      <c r="A36" s="4"/>
      <c r="B36" s="5"/>
      <c r="C36" s="5"/>
      <c r="D36" s="5"/>
      <c r="E36" s="5"/>
      <c r="F36" s="5"/>
      <c r="G36" s="5"/>
      <c r="H36" s="5"/>
      <c r="I36" s="5"/>
      <c r="J36" s="5"/>
      <c r="K36" s="5"/>
      <c r="L36" s="6"/>
    </row>
    <row r="37" spans="1:12" ht="12.75">
      <c r="A37" s="155" t="str">
        <f>'Item 255, pg 42'!A37</f>
        <v>If a company employee disconnects/reconnects a compactor a charge of $6.78 (A) per haul will be assessed.</v>
      </c>
      <c r="B37" s="5"/>
      <c r="C37" s="5"/>
      <c r="D37" s="5"/>
      <c r="E37" s="5"/>
      <c r="F37" s="5"/>
      <c r="G37" s="5"/>
      <c r="H37" s="5"/>
      <c r="I37" s="5"/>
      <c r="J37" s="5"/>
      <c r="K37" s="5"/>
      <c r="L37" s="6"/>
    </row>
    <row r="38" spans="1:12" ht="12.75">
      <c r="A38" s="4"/>
      <c r="B38" s="5"/>
      <c r="C38" s="5"/>
      <c r="D38" s="37"/>
      <c r="E38" s="37"/>
      <c r="F38" s="37"/>
      <c r="G38" s="37"/>
      <c r="H38" s="37"/>
      <c r="I38" s="37"/>
      <c r="J38" s="5"/>
      <c r="K38" s="5"/>
      <c r="L38" s="6"/>
    </row>
    <row r="39" spans="1:12" ht="12.75">
      <c r="A39" s="4"/>
      <c r="B39" s="5"/>
      <c r="C39" s="5"/>
      <c r="D39" s="5"/>
      <c r="E39" s="5"/>
      <c r="F39" s="5"/>
      <c r="G39" s="5"/>
      <c r="H39" s="5"/>
      <c r="I39" s="5"/>
      <c r="J39" s="5"/>
      <c r="K39" s="5"/>
      <c r="L39" s="6"/>
    </row>
    <row r="40" spans="1:12" ht="12.75">
      <c r="A40" s="4"/>
      <c r="B40" s="5"/>
      <c r="C40" s="5"/>
      <c r="D40" s="5"/>
      <c r="E40" s="5"/>
      <c r="F40" s="5"/>
      <c r="G40" s="5"/>
      <c r="H40" s="5"/>
      <c r="I40" s="5"/>
      <c r="J40" s="5"/>
      <c r="K40" s="5"/>
      <c r="L40" s="6"/>
    </row>
    <row r="41" spans="1:12" ht="12.75">
      <c r="A41" s="4"/>
      <c r="B41" s="5"/>
      <c r="C41" s="5"/>
      <c r="D41" s="5"/>
      <c r="E41" s="5"/>
      <c r="F41" s="5"/>
      <c r="G41" s="5"/>
      <c r="H41" s="5"/>
      <c r="I41" s="5"/>
      <c r="J41" s="5"/>
      <c r="K41" s="5"/>
      <c r="L41" s="6"/>
    </row>
    <row r="42" spans="1:12" ht="12.75">
      <c r="A42" s="4"/>
      <c r="B42" s="5"/>
      <c r="C42" s="5"/>
      <c r="D42" s="5"/>
      <c r="E42" s="5"/>
      <c r="F42" s="5"/>
      <c r="G42" s="5"/>
      <c r="H42" s="5"/>
      <c r="I42" s="5"/>
      <c r="J42" s="5"/>
      <c r="K42" s="5"/>
      <c r="L42" s="6"/>
    </row>
    <row r="43" spans="1:12" ht="12.75">
      <c r="A43" s="4"/>
      <c r="B43" s="5"/>
      <c r="C43" s="5"/>
      <c r="D43" s="5"/>
      <c r="E43" s="5"/>
      <c r="F43" s="5"/>
      <c r="G43" s="5"/>
      <c r="H43" s="5"/>
      <c r="I43" s="5"/>
      <c r="J43" s="5"/>
      <c r="K43" s="5"/>
      <c r="L43" s="6"/>
    </row>
    <row r="44" spans="1:12" ht="12.75">
      <c r="A44" s="4"/>
      <c r="B44" s="5"/>
      <c r="C44" s="5"/>
      <c r="D44" s="5"/>
      <c r="E44" s="5"/>
      <c r="F44" s="5"/>
      <c r="G44" s="5"/>
      <c r="H44" s="5"/>
      <c r="I44" s="5"/>
      <c r="J44" s="5"/>
      <c r="K44" s="5"/>
      <c r="L44" s="6"/>
    </row>
    <row r="45" spans="1:12" ht="12.75">
      <c r="A45" s="4"/>
      <c r="B45" s="5"/>
      <c r="C45" s="5"/>
      <c r="D45" s="5"/>
      <c r="E45" s="5"/>
      <c r="F45" s="5"/>
      <c r="G45" s="5"/>
      <c r="H45" s="5"/>
      <c r="I45" s="5"/>
      <c r="J45" s="5"/>
      <c r="K45" s="5"/>
      <c r="L45" s="6"/>
    </row>
    <row r="46" spans="1:12" ht="12.75">
      <c r="A46" s="7"/>
      <c r="B46" s="8"/>
      <c r="C46" s="8"/>
      <c r="D46" s="8"/>
      <c r="E46" s="8"/>
      <c r="F46" s="8"/>
      <c r="G46" s="8"/>
      <c r="H46" s="8"/>
      <c r="I46" s="8"/>
      <c r="J46" s="8"/>
      <c r="K46" s="8"/>
      <c r="L46" s="9"/>
    </row>
    <row r="47" spans="1:12" ht="12.75">
      <c r="A47" s="4" t="s">
        <v>350</v>
      </c>
      <c r="B47" s="5" t="s">
        <v>465</v>
      </c>
      <c r="C47" s="5"/>
      <c r="D47" s="5"/>
      <c r="E47" s="5"/>
      <c r="F47" s="5"/>
      <c r="G47" s="5"/>
      <c r="H47" s="5"/>
      <c r="I47" s="5"/>
      <c r="J47" s="5"/>
      <c r="K47" s="5"/>
      <c r="L47" s="6"/>
    </row>
    <row r="48" spans="1:12" ht="12.75">
      <c r="A48" s="4"/>
      <c r="B48" s="5"/>
      <c r="C48" s="5"/>
      <c r="D48" s="5"/>
      <c r="E48" s="5"/>
      <c r="F48" s="5"/>
      <c r="G48" s="5"/>
      <c r="H48" s="5"/>
      <c r="I48" s="5"/>
      <c r="J48" s="5"/>
      <c r="K48" s="5"/>
      <c r="L48" s="6"/>
    </row>
    <row r="49" spans="1:12" ht="12.75">
      <c r="A49" s="7" t="s">
        <v>349</v>
      </c>
      <c r="B49" s="198">
        <f>'Item 255, pg 43'!B49</f>
        <v>41348</v>
      </c>
      <c r="C49" s="8"/>
      <c r="D49" s="8"/>
      <c r="E49" s="8"/>
      <c r="F49" s="8"/>
      <c r="G49" s="8"/>
      <c r="H49" s="8"/>
      <c r="I49" s="8" t="s">
        <v>553</v>
      </c>
      <c r="J49" s="8"/>
      <c r="K49" s="8"/>
      <c r="L49" s="197">
        <f>'Item 255, pg 43'!L49</f>
        <v>41395</v>
      </c>
    </row>
    <row r="50" spans="1:12" ht="12.75">
      <c r="A50" s="473" t="s">
        <v>319</v>
      </c>
      <c r="B50" s="474"/>
      <c r="C50" s="474"/>
      <c r="D50" s="474"/>
      <c r="E50" s="474"/>
      <c r="F50" s="474"/>
      <c r="G50" s="474"/>
      <c r="H50" s="474"/>
      <c r="I50" s="474"/>
      <c r="J50" s="474"/>
      <c r="K50" s="474"/>
      <c r="L50" s="475"/>
    </row>
    <row r="51" spans="1:12" ht="12.75">
      <c r="A51" s="4"/>
      <c r="B51" s="5"/>
      <c r="C51" s="5"/>
      <c r="D51" s="5"/>
      <c r="E51" s="5"/>
      <c r="F51" s="5"/>
      <c r="G51" s="5"/>
      <c r="H51" s="5"/>
      <c r="I51" s="5"/>
      <c r="J51" s="5"/>
      <c r="K51" s="5"/>
      <c r="L51" s="6"/>
    </row>
    <row r="52" spans="1:12" ht="12.75">
      <c r="A52" s="4" t="s">
        <v>348</v>
      </c>
      <c r="B52" s="5"/>
      <c r="C52" s="5"/>
      <c r="D52" s="5"/>
      <c r="E52" s="5"/>
      <c r="F52" s="5"/>
      <c r="G52" s="5"/>
      <c r="H52" s="5"/>
      <c r="I52" s="5"/>
      <c r="J52" s="5"/>
      <c r="K52" s="5"/>
      <c r="L52" s="6"/>
    </row>
    <row r="53" spans="1:12" ht="12.75">
      <c r="A53" s="7"/>
      <c r="B53" s="8"/>
      <c r="C53" s="8"/>
      <c r="D53" s="8"/>
      <c r="E53" s="8"/>
      <c r="F53" s="8"/>
      <c r="G53" s="8"/>
      <c r="H53" s="8"/>
      <c r="I53" s="8"/>
      <c r="J53" s="8"/>
      <c r="K53" s="8"/>
      <c r="L53" s="9"/>
    </row>
  </sheetData>
  <sheetProtection/>
  <mergeCells count="6">
    <mergeCell ref="I2:K2"/>
    <mergeCell ref="A7:L7"/>
    <mergeCell ref="A8:L8"/>
    <mergeCell ref="A9:L9"/>
    <mergeCell ref="D13:L13"/>
    <mergeCell ref="A50:L50"/>
  </mergeCells>
  <printOptions/>
  <pageMargins left="0.75" right="0.75" top="1" bottom="1" header="0.5" footer="0.5"/>
  <pageSetup fitToHeight="1" fitToWidth="1" horizontalDpi="300" verticalDpi="300" orientation="portrait" scale="84" r:id="rId1"/>
</worksheet>
</file>

<file path=xl/worksheets/sheet46.xml><?xml version="1.0" encoding="utf-8"?>
<worksheet xmlns="http://schemas.openxmlformats.org/spreadsheetml/2006/main" xmlns:r="http://schemas.openxmlformats.org/officeDocument/2006/relationships">
  <sheetPr>
    <pageSetUpPr fitToPage="1"/>
  </sheetPr>
  <dimension ref="A1:K55"/>
  <sheetViews>
    <sheetView view="pageBreakPreview" zoomScale="60" zoomScalePageLayoutView="0" workbookViewId="0" topLeftCell="A1">
      <selection activeCell="M7" sqref="M7"/>
    </sheetView>
  </sheetViews>
  <sheetFormatPr defaultColWidth="9.140625" defaultRowHeight="12.75"/>
  <cols>
    <col min="1" max="1" width="12.7109375" style="0" customWidth="1"/>
    <col min="2" max="2" width="16.28125" style="0" customWidth="1"/>
    <col min="3" max="3" width="4.28125" style="0" customWidth="1"/>
    <col min="6" max="6" width="9.00390625" style="0" customWidth="1"/>
    <col min="7" max="7" width="3.57421875" style="0" customWidth="1"/>
    <col min="8" max="8" width="9.421875" style="0" customWidth="1"/>
    <col min="9" max="9" width="3.8515625" style="0" customWidth="1"/>
    <col min="11" max="11" width="20.00390625" style="0" customWidth="1"/>
  </cols>
  <sheetData>
    <row r="1" spans="1:11" ht="12.75">
      <c r="A1" s="1"/>
      <c r="B1" s="2"/>
      <c r="C1" s="2"/>
      <c r="D1" s="2"/>
      <c r="E1" s="2"/>
      <c r="F1" s="2"/>
      <c r="G1" s="2"/>
      <c r="H1" s="2"/>
      <c r="I1" s="2"/>
      <c r="J1" s="2"/>
      <c r="K1" s="3"/>
    </row>
    <row r="2" spans="1:11" ht="12.75">
      <c r="A2" s="4" t="s">
        <v>344</v>
      </c>
      <c r="B2" s="218">
        <v>26</v>
      </c>
      <c r="C2" s="5"/>
      <c r="D2" s="5"/>
      <c r="E2" s="5"/>
      <c r="F2" s="5"/>
      <c r="G2" s="8">
        <v>0</v>
      </c>
      <c r="H2" s="446" t="s">
        <v>345</v>
      </c>
      <c r="I2" s="446"/>
      <c r="J2" s="446"/>
      <c r="K2" s="46">
        <v>45</v>
      </c>
    </row>
    <row r="3" spans="1:11" ht="12.75">
      <c r="A3" s="4"/>
      <c r="B3" s="5"/>
      <c r="C3" s="5"/>
      <c r="D3" s="5"/>
      <c r="E3" s="5"/>
      <c r="F3" s="5"/>
      <c r="G3" s="5"/>
      <c r="H3" s="5"/>
      <c r="I3" s="5"/>
      <c r="J3" s="5"/>
      <c r="K3" s="6"/>
    </row>
    <row r="4" spans="1:11" ht="12.75">
      <c r="A4" s="4" t="s">
        <v>346</v>
      </c>
      <c r="B4" s="5"/>
      <c r="C4" s="408" t="s">
        <v>952</v>
      </c>
      <c r="D4" s="5"/>
      <c r="E4" s="5"/>
      <c r="F4" s="5"/>
      <c r="G4" s="5"/>
      <c r="H4" s="5"/>
      <c r="I4" s="5"/>
      <c r="J4" s="5"/>
      <c r="K4" s="6"/>
    </row>
    <row r="5" spans="1:11" ht="12.75">
      <c r="A5" s="7" t="s">
        <v>347</v>
      </c>
      <c r="B5" s="8"/>
      <c r="C5" s="8"/>
      <c r="D5" s="8"/>
      <c r="E5" s="8"/>
      <c r="F5" s="8"/>
      <c r="G5" s="8"/>
      <c r="H5" s="8"/>
      <c r="I5" s="8"/>
      <c r="J5" s="8"/>
      <c r="K5" s="9"/>
    </row>
    <row r="6" spans="1:11" ht="12.75">
      <c r="A6" s="4"/>
      <c r="B6" s="5"/>
      <c r="C6" s="5"/>
      <c r="D6" s="5"/>
      <c r="E6" s="5"/>
      <c r="F6" s="5"/>
      <c r="G6" s="5"/>
      <c r="H6" s="5"/>
      <c r="I6" s="5"/>
      <c r="J6" s="5"/>
      <c r="K6" s="6"/>
    </row>
    <row r="7" spans="1:11" ht="12.75">
      <c r="A7" s="517" t="s">
        <v>231</v>
      </c>
      <c r="B7" s="477"/>
      <c r="C7" s="477"/>
      <c r="D7" s="477"/>
      <c r="E7" s="477"/>
      <c r="F7" s="477"/>
      <c r="G7" s="477"/>
      <c r="H7" s="477"/>
      <c r="I7" s="477"/>
      <c r="J7" s="477"/>
      <c r="K7" s="498"/>
    </row>
    <row r="8" spans="1:11" ht="12.75">
      <c r="A8" s="544" t="s">
        <v>230</v>
      </c>
      <c r="B8" s="446"/>
      <c r="C8" s="446"/>
      <c r="D8" s="446"/>
      <c r="E8" s="446"/>
      <c r="F8" s="446"/>
      <c r="G8" s="446"/>
      <c r="H8" s="446"/>
      <c r="I8" s="446"/>
      <c r="J8" s="446"/>
      <c r="K8" s="447"/>
    </row>
    <row r="9" spans="1:11" ht="12.75">
      <c r="A9" s="506" t="s">
        <v>203</v>
      </c>
      <c r="B9" s="446"/>
      <c r="C9" s="446"/>
      <c r="D9" s="446"/>
      <c r="E9" s="446"/>
      <c r="F9" s="446"/>
      <c r="G9" s="446"/>
      <c r="H9" s="446"/>
      <c r="I9" s="446"/>
      <c r="J9" s="446"/>
      <c r="K9" s="447"/>
    </row>
    <row r="10" spans="1:11" ht="12.75">
      <c r="A10" s="4"/>
      <c r="B10" s="5"/>
      <c r="C10" s="5"/>
      <c r="D10" s="5"/>
      <c r="E10" s="5"/>
      <c r="F10" s="5"/>
      <c r="G10" s="5"/>
      <c r="H10" s="5"/>
      <c r="I10" s="5"/>
      <c r="J10" s="5"/>
      <c r="K10" s="6"/>
    </row>
    <row r="11" spans="1:11" ht="12.75">
      <c r="A11" s="4" t="s">
        <v>592</v>
      </c>
      <c r="B11" s="14"/>
      <c r="C11" s="5"/>
      <c r="D11" s="5"/>
      <c r="E11" s="5"/>
      <c r="F11" s="5"/>
      <c r="G11" s="5"/>
      <c r="H11" s="5"/>
      <c r="I11" s="5"/>
      <c r="J11" s="5"/>
      <c r="K11" s="6"/>
    </row>
    <row r="12" spans="1:11" ht="12.75">
      <c r="A12" s="4"/>
      <c r="B12" s="5"/>
      <c r="C12" s="5"/>
      <c r="D12" s="5"/>
      <c r="E12" s="5"/>
      <c r="F12" s="5"/>
      <c r="G12" s="5"/>
      <c r="H12" s="5"/>
      <c r="I12" s="5"/>
      <c r="J12" s="5"/>
      <c r="K12" s="6"/>
    </row>
    <row r="13" spans="1:11" ht="12.75">
      <c r="A13" s="4" t="s">
        <v>95</v>
      </c>
      <c r="B13" s="36"/>
      <c r="C13" s="13"/>
      <c r="D13" s="520" t="s">
        <v>204</v>
      </c>
      <c r="E13" s="521"/>
      <c r="F13" s="521"/>
      <c r="G13" s="543"/>
      <c r="H13" s="521"/>
      <c r="I13" s="543"/>
      <c r="J13" s="521"/>
      <c r="K13" s="522"/>
    </row>
    <row r="14" spans="1:11" ht="12.75">
      <c r="A14" s="126" t="s">
        <v>214</v>
      </c>
      <c r="B14" s="119"/>
      <c r="C14" s="120"/>
      <c r="D14" s="129" t="s">
        <v>226</v>
      </c>
      <c r="E14" s="35" t="s">
        <v>89</v>
      </c>
      <c r="F14" s="51" t="s">
        <v>90</v>
      </c>
      <c r="G14" s="26"/>
      <c r="H14" s="16" t="s">
        <v>91</v>
      </c>
      <c r="I14" s="26"/>
      <c r="J14" s="26" t="s">
        <v>213</v>
      </c>
      <c r="K14" s="35" t="s">
        <v>213</v>
      </c>
    </row>
    <row r="15" spans="1:11" ht="12.75">
      <c r="A15" s="128" t="s">
        <v>225</v>
      </c>
      <c r="B15" s="16"/>
      <c r="C15" s="26"/>
      <c r="D15" s="35" t="s">
        <v>737</v>
      </c>
      <c r="E15" s="35" t="s">
        <v>737</v>
      </c>
      <c r="F15" s="276">
        <v>228.39</v>
      </c>
      <c r="G15" s="433" t="s">
        <v>958</v>
      </c>
      <c r="H15" s="271">
        <v>327.09</v>
      </c>
      <c r="I15" s="433" t="s">
        <v>958</v>
      </c>
      <c r="J15" s="26" t="s">
        <v>737</v>
      </c>
      <c r="K15" s="35" t="s">
        <v>737</v>
      </c>
    </row>
    <row r="16" spans="1:11" ht="12.75">
      <c r="A16" s="121" t="s">
        <v>208</v>
      </c>
      <c r="B16" s="122"/>
      <c r="C16" s="123"/>
      <c r="D16" s="35" t="s">
        <v>737</v>
      </c>
      <c r="E16" s="35" t="s">
        <v>737</v>
      </c>
      <c r="F16" s="148">
        <v>234.6</v>
      </c>
      <c r="G16" s="433" t="s">
        <v>958</v>
      </c>
      <c r="H16" s="148">
        <v>333.3</v>
      </c>
      <c r="I16" s="433" t="s">
        <v>958</v>
      </c>
      <c r="J16" s="26" t="s">
        <v>737</v>
      </c>
      <c r="K16" s="35" t="s">
        <v>737</v>
      </c>
    </row>
    <row r="17" spans="1:11" ht="12.75">
      <c r="A17" s="118" t="s">
        <v>209</v>
      </c>
      <c r="B17" s="16"/>
      <c r="C17" s="26"/>
      <c r="D17" s="124"/>
      <c r="E17" s="124"/>
      <c r="F17" s="273"/>
      <c r="G17" s="277"/>
      <c r="H17" s="273"/>
      <c r="I17" s="277"/>
      <c r="J17" s="124"/>
      <c r="K17" s="125"/>
    </row>
    <row r="18" spans="1:11" ht="12.75">
      <c r="A18" s="105" t="s">
        <v>210</v>
      </c>
      <c r="B18" s="16"/>
      <c r="C18" s="26"/>
      <c r="D18" s="35" t="s">
        <v>737</v>
      </c>
      <c r="E18" s="35" t="s">
        <v>737</v>
      </c>
      <c r="F18" s="148">
        <f>+F16</f>
        <v>234.6</v>
      </c>
      <c r="G18" s="433" t="s">
        <v>958</v>
      </c>
      <c r="H18" s="148">
        <f>+H16</f>
        <v>333.3</v>
      </c>
      <c r="I18" s="433" t="s">
        <v>958</v>
      </c>
      <c r="J18" s="26" t="s">
        <v>737</v>
      </c>
      <c r="K18" s="35" t="s">
        <v>737</v>
      </c>
    </row>
    <row r="19" spans="1:11" ht="12.75">
      <c r="A19" s="4"/>
      <c r="B19" s="5"/>
      <c r="C19" s="5"/>
      <c r="D19" s="5"/>
      <c r="E19" s="5"/>
      <c r="F19" s="5"/>
      <c r="G19" s="5"/>
      <c r="H19" s="5"/>
      <c r="I19" s="5"/>
      <c r="J19" s="5"/>
      <c r="K19" s="6"/>
    </row>
    <row r="20" spans="1:11" ht="12.75">
      <c r="A20" s="4"/>
      <c r="B20" s="5"/>
      <c r="C20" s="5"/>
      <c r="D20" s="5"/>
      <c r="E20" s="5"/>
      <c r="F20" s="5"/>
      <c r="G20" s="5"/>
      <c r="H20" s="5"/>
      <c r="I20" s="5"/>
      <c r="J20" s="5"/>
      <c r="K20" s="6"/>
    </row>
    <row r="21" spans="1:11" ht="12.75">
      <c r="A21" s="67"/>
      <c r="B21" s="5"/>
      <c r="C21" s="5"/>
      <c r="D21" s="5"/>
      <c r="E21" s="5"/>
      <c r="F21" s="5"/>
      <c r="G21" s="5"/>
      <c r="H21" s="5"/>
      <c r="I21" s="5"/>
      <c r="J21" s="5"/>
      <c r="K21" s="6"/>
    </row>
    <row r="22" spans="1:11" ht="12.75">
      <c r="A22" s="67"/>
      <c r="B22" s="5"/>
      <c r="C22" s="5"/>
      <c r="D22" s="5"/>
      <c r="E22" s="5"/>
      <c r="F22" s="5"/>
      <c r="G22" s="5"/>
      <c r="H22" s="5"/>
      <c r="I22" s="5"/>
      <c r="J22" s="5"/>
      <c r="K22" s="6"/>
    </row>
    <row r="23" spans="1:11" ht="12.75">
      <c r="A23" s="50" t="s">
        <v>215</v>
      </c>
      <c r="B23" s="39" t="s">
        <v>216</v>
      </c>
      <c r="C23" s="5"/>
      <c r="D23" s="5"/>
      <c r="E23" s="5"/>
      <c r="F23" s="5"/>
      <c r="G23" s="5"/>
      <c r="H23" s="5"/>
      <c r="I23" s="5"/>
      <c r="J23" s="5"/>
      <c r="K23" s="6"/>
    </row>
    <row r="24" spans="1:11" ht="12.75">
      <c r="A24" s="50"/>
      <c r="B24" s="39" t="s">
        <v>217</v>
      </c>
      <c r="C24" s="5"/>
      <c r="D24" s="5"/>
      <c r="E24" s="5"/>
      <c r="F24" s="5"/>
      <c r="G24" s="5"/>
      <c r="H24" s="5"/>
      <c r="I24" s="5"/>
      <c r="J24" s="5"/>
      <c r="K24" s="6"/>
    </row>
    <row r="25" spans="1:11" ht="12.75">
      <c r="A25" s="50"/>
      <c r="B25" s="39" t="s">
        <v>218</v>
      </c>
      <c r="C25" s="5"/>
      <c r="D25" s="5"/>
      <c r="E25" s="5"/>
      <c r="F25" s="5"/>
      <c r="G25" s="5"/>
      <c r="H25" s="5"/>
      <c r="I25" s="5"/>
      <c r="J25" s="5"/>
      <c r="K25" s="6"/>
    </row>
    <row r="26" spans="1:11" ht="12.75">
      <c r="A26" s="50"/>
      <c r="B26" s="39" t="s">
        <v>219</v>
      </c>
      <c r="C26" s="5"/>
      <c r="D26" s="5"/>
      <c r="E26" s="5"/>
      <c r="F26" s="5"/>
      <c r="G26" s="5"/>
      <c r="H26" s="5"/>
      <c r="I26" s="5"/>
      <c r="J26" s="5"/>
      <c r="K26" s="6"/>
    </row>
    <row r="27" spans="1:11" ht="12.75">
      <c r="A27" s="50"/>
      <c r="B27" s="39"/>
      <c r="C27" s="5"/>
      <c r="D27" s="5"/>
      <c r="E27" s="5"/>
      <c r="F27" s="5"/>
      <c r="G27" s="5"/>
      <c r="H27" s="5"/>
      <c r="I27" s="5"/>
      <c r="J27" s="5"/>
      <c r="K27" s="6"/>
    </row>
    <row r="28" spans="1:11" ht="12.75">
      <c r="A28" s="77" t="s">
        <v>747</v>
      </c>
      <c r="B28" s="101" t="s">
        <v>747</v>
      </c>
      <c r="C28" s="37"/>
      <c r="D28" s="37"/>
      <c r="E28" s="37"/>
      <c r="F28" s="37"/>
      <c r="G28" s="37"/>
      <c r="H28" s="37"/>
      <c r="I28" s="37"/>
      <c r="J28" s="37"/>
      <c r="K28" s="47"/>
    </row>
    <row r="29" spans="1:11" ht="12.75">
      <c r="A29" s="50"/>
      <c r="B29" s="39" t="s">
        <v>671</v>
      </c>
      <c r="C29" s="5"/>
      <c r="D29" s="5"/>
      <c r="E29" s="5"/>
      <c r="F29" s="5"/>
      <c r="G29" s="5"/>
      <c r="H29" s="5"/>
      <c r="I29" s="5"/>
      <c r="J29" s="5"/>
      <c r="K29" s="6"/>
    </row>
    <row r="30" spans="1:11" ht="12.75">
      <c r="A30" s="76"/>
      <c r="B30" s="39"/>
      <c r="C30" s="5"/>
      <c r="D30" s="5"/>
      <c r="E30" s="5"/>
      <c r="F30" s="5"/>
      <c r="G30" s="5"/>
      <c r="H30" s="5"/>
      <c r="I30" s="5"/>
      <c r="J30" s="5"/>
      <c r="K30" s="6"/>
    </row>
    <row r="31" spans="1:11" ht="12.75">
      <c r="A31" s="50"/>
      <c r="B31" s="39"/>
      <c r="C31" s="5"/>
      <c r="D31" s="5"/>
      <c r="E31" s="5"/>
      <c r="F31" s="5"/>
      <c r="G31" s="5"/>
      <c r="H31" s="5"/>
      <c r="I31" s="5"/>
      <c r="J31" s="5"/>
      <c r="K31" s="6"/>
    </row>
    <row r="32" spans="1:11" ht="12.75">
      <c r="A32" s="50" t="s">
        <v>221</v>
      </c>
      <c r="B32" s="39"/>
      <c r="C32" s="5"/>
      <c r="D32" s="5"/>
      <c r="E32" s="5"/>
      <c r="F32" s="5"/>
      <c r="G32" s="5"/>
      <c r="H32" s="5"/>
      <c r="I32" s="5"/>
      <c r="J32" s="5"/>
      <c r="K32" s="6"/>
    </row>
    <row r="33" spans="1:11" ht="12.75">
      <c r="A33" s="50"/>
      <c r="B33" s="39"/>
      <c r="C33" s="5"/>
      <c r="D33" s="5"/>
      <c r="E33" s="5"/>
      <c r="F33" s="5"/>
      <c r="G33" s="5"/>
      <c r="H33" s="5"/>
      <c r="I33" s="5"/>
      <c r="J33" s="5"/>
      <c r="K33" s="6"/>
    </row>
    <row r="34" spans="1:11" ht="12.75">
      <c r="A34" s="77" t="str">
        <f>'Item 255, pg 42'!A32</f>
        <v>An initial delivery charge of $40.45 (A) will be assessed if customers request delivery of a compactor.</v>
      </c>
      <c r="B34" s="39"/>
      <c r="C34" s="5"/>
      <c r="D34" s="5"/>
      <c r="E34" s="5"/>
      <c r="F34" s="5"/>
      <c r="G34" s="5"/>
      <c r="H34" s="5"/>
      <c r="I34" s="5"/>
      <c r="J34" s="5"/>
      <c r="K34" s="6"/>
    </row>
    <row r="35" spans="1:11" ht="12.75">
      <c r="A35" s="50"/>
      <c r="B35" s="39"/>
      <c r="C35" s="5"/>
      <c r="D35" s="5"/>
      <c r="E35" s="5"/>
      <c r="F35" s="5"/>
      <c r="G35" s="5"/>
      <c r="H35" s="5"/>
      <c r="I35" s="5"/>
      <c r="J35" s="5"/>
      <c r="K35" s="6"/>
    </row>
    <row r="36" spans="1:11" ht="12.75">
      <c r="A36" s="50" t="s">
        <v>437</v>
      </c>
      <c r="B36" s="39"/>
      <c r="C36" s="5"/>
      <c r="D36" s="5"/>
      <c r="E36" s="5"/>
      <c r="F36" s="5"/>
      <c r="G36" s="5"/>
      <c r="H36" s="5"/>
      <c r="I36" s="5"/>
      <c r="J36" s="5"/>
      <c r="K36" s="6"/>
    </row>
    <row r="37" spans="1:11" ht="12.75">
      <c r="A37" s="4" t="s">
        <v>438</v>
      </c>
      <c r="B37" s="39"/>
      <c r="C37" s="5"/>
      <c r="D37" s="5"/>
      <c r="E37" s="5"/>
      <c r="F37" s="5"/>
      <c r="G37" s="5"/>
      <c r="H37" s="5"/>
      <c r="I37" s="5"/>
      <c r="J37" s="5"/>
      <c r="K37" s="6"/>
    </row>
    <row r="38" spans="1:11" ht="12.75">
      <c r="A38" s="4"/>
      <c r="B38" s="5"/>
      <c r="C38" s="5"/>
      <c r="D38" s="5"/>
      <c r="E38" s="5"/>
      <c r="F38" s="5"/>
      <c r="G38" s="5"/>
      <c r="H38" s="5"/>
      <c r="I38" s="5"/>
      <c r="J38" s="5"/>
      <c r="K38" s="6"/>
    </row>
    <row r="39" spans="1:11" ht="12.75">
      <c r="A39" s="155" t="str">
        <f>'Item 255, pg 42'!A37</f>
        <v>If a company employee disconnects/reconnects a compactor a charge of $6.78 (A) per haul will be assessed.</v>
      </c>
      <c r="B39" s="5"/>
      <c r="C39" s="5"/>
      <c r="D39" s="5"/>
      <c r="E39" s="5"/>
      <c r="F39" s="5"/>
      <c r="G39" s="5"/>
      <c r="H39" s="5"/>
      <c r="I39" s="5"/>
      <c r="J39" s="5"/>
      <c r="K39" s="6"/>
    </row>
    <row r="40" spans="1:11" ht="12.75">
      <c r="A40" s="4"/>
      <c r="B40" s="5"/>
      <c r="C40" s="5"/>
      <c r="D40" s="37"/>
      <c r="E40" s="37"/>
      <c r="F40" s="37"/>
      <c r="G40" s="37"/>
      <c r="H40" s="37"/>
      <c r="I40" s="5"/>
      <c r="J40" s="5"/>
      <c r="K40" s="6"/>
    </row>
    <row r="41" spans="1:11" ht="12.75">
      <c r="A41" s="4"/>
      <c r="B41" s="5"/>
      <c r="C41" s="5"/>
      <c r="D41" s="5"/>
      <c r="E41" s="5"/>
      <c r="F41" s="5"/>
      <c r="G41" s="5"/>
      <c r="H41" s="5"/>
      <c r="I41" s="5"/>
      <c r="J41" s="5"/>
      <c r="K41" s="6"/>
    </row>
    <row r="42" spans="1:11" ht="12.75">
      <c r="A42" s="4"/>
      <c r="B42" s="5"/>
      <c r="C42" s="5"/>
      <c r="D42" s="5"/>
      <c r="E42" s="5"/>
      <c r="F42" s="5"/>
      <c r="G42" s="5"/>
      <c r="H42" s="5"/>
      <c r="I42" s="5"/>
      <c r="J42" s="5"/>
      <c r="K42" s="6"/>
    </row>
    <row r="43" spans="1:11" ht="12.75">
      <c r="A43" s="4"/>
      <c r="B43" s="5"/>
      <c r="C43" s="5"/>
      <c r="D43" s="5"/>
      <c r="E43" s="5"/>
      <c r="F43" s="5"/>
      <c r="G43" s="5"/>
      <c r="H43" s="5"/>
      <c r="I43" s="5"/>
      <c r="J43" s="5"/>
      <c r="K43" s="6"/>
    </row>
    <row r="44" spans="1:11" ht="12.75">
      <c r="A44" s="4"/>
      <c r="B44" s="5"/>
      <c r="C44" s="5"/>
      <c r="D44" s="5"/>
      <c r="E44" s="5"/>
      <c r="F44" s="5"/>
      <c r="G44" s="5"/>
      <c r="H44" s="5"/>
      <c r="I44" s="5"/>
      <c r="J44" s="5"/>
      <c r="K44" s="6"/>
    </row>
    <row r="45" spans="1:11" ht="12.75">
      <c r="A45" s="4"/>
      <c r="B45" s="5"/>
      <c r="C45" s="5"/>
      <c r="D45" s="5"/>
      <c r="E45" s="5"/>
      <c r="F45" s="5"/>
      <c r="G45" s="5"/>
      <c r="H45" s="5"/>
      <c r="I45" s="5"/>
      <c r="J45" s="5"/>
      <c r="K45" s="6"/>
    </row>
    <row r="46" spans="1:11" ht="12.75">
      <c r="A46" s="4"/>
      <c r="B46" s="5"/>
      <c r="C46" s="5"/>
      <c r="D46" s="5"/>
      <c r="E46" s="5"/>
      <c r="F46" s="5"/>
      <c r="G46" s="5"/>
      <c r="H46" s="5"/>
      <c r="I46" s="5"/>
      <c r="J46" s="5"/>
      <c r="K46" s="6"/>
    </row>
    <row r="47" spans="1:11" ht="12.75">
      <c r="A47" s="4"/>
      <c r="B47" s="5"/>
      <c r="C47" s="5"/>
      <c r="D47" s="5"/>
      <c r="E47" s="5"/>
      <c r="F47" s="5"/>
      <c r="G47" s="5"/>
      <c r="H47" s="5"/>
      <c r="I47" s="5"/>
      <c r="J47" s="5"/>
      <c r="K47" s="6"/>
    </row>
    <row r="48" spans="1:11" ht="12.75">
      <c r="A48" s="7"/>
      <c r="B48" s="8"/>
      <c r="C48" s="8"/>
      <c r="D48" s="8"/>
      <c r="E48" s="8"/>
      <c r="F48" s="8"/>
      <c r="G48" s="8"/>
      <c r="H48" s="8"/>
      <c r="I48" s="8"/>
      <c r="J48" s="8"/>
      <c r="K48" s="9"/>
    </row>
    <row r="49" spans="1:11" ht="12.75">
      <c r="A49" s="4" t="s">
        <v>350</v>
      </c>
      <c r="B49" s="5" t="s">
        <v>465</v>
      </c>
      <c r="C49" s="5"/>
      <c r="D49" s="5"/>
      <c r="E49" s="5"/>
      <c r="F49" s="5"/>
      <c r="G49" s="5"/>
      <c r="H49" s="5"/>
      <c r="I49" s="5"/>
      <c r="J49" s="5"/>
      <c r="K49" s="6"/>
    </row>
    <row r="50" spans="1:11" ht="12.75">
      <c r="A50" s="4"/>
      <c r="B50" s="5"/>
      <c r="C50" s="5"/>
      <c r="D50" s="5"/>
      <c r="E50" s="5"/>
      <c r="F50" s="5"/>
      <c r="G50" s="5"/>
      <c r="H50" s="5"/>
      <c r="I50" s="5"/>
      <c r="J50" s="5"/>
      <c r="K50" s="6"/>
    </row>
    <row r="51" spans="1:11" ht="12.75">
      <c r="A51" s="7" t="s">
        <v>349</v>
      </c>
      <c r="B51" s="198">
        <f>'Item 255, pg 44'!B49</f>
        <v>41348</v>
      </c>
      <c r="C51" s="8"/>
      <c r="D51" s="8"/>
      <c r="E51" s="8"/>
      <c r="F51" s="8"/>
      <c r="G51" s="8"/>
      <c r="H51" s="8" t="s">
        <v>551</v>
      </c>
      <c r="I51" s="8"/>
      <c r="J51" s="8"/>
      <c r="K51" s="197">
        <f>'Item 255, pg 44'!L49</f>
        <v>41395</v>
      </c>
    </row>
    <row r="52" spans="1:11" ht="12.75">
      <c r="A52" s="473" t="s">
        <v>319</v>
      </c>
      <c r="B52" s="474"/>
      <c r="C52" s="474"/>
      <c r="D52" s="474"/>
      <c r="E52" s="474"/>
      <c r="F52" s="474"/>
      <c r="G52" s="474"/>
      <c r="H52" s="474"/>
      <c r="I52" s="474"/>
      <c r="J52" s="474"/>
      <c r="K52" s="475"/>
    </row>
    <row r="53" spans="1:11" ht="12.75">
      <c r="A53" s="4"/>
      <c r="B53" s="5"/>
      <c r="C53" s="5"/>
      <c r="D53" s="5"/>
      <c r="E53" s="5"/>
      <c r="F53" s="5"/>
      <c r="G53" s="5"/>
      <c r="H53" s="5"/>
      <c r="I53" s="5"/>
      <c r="J53" s="5"/>
      <c r="K53" s="6"/>
    </row>
    <row r="54" spans="1:11" ht="12.75">
      <c r="A54" s="4" t="s">
        <v>348</v>
      </c>
      <c r="B54" s="5"/>
      <c r="C54" s="5"/>
      <c r="D54" s="5"/>
      <c r="E54" s="5"/>
      <c r="F54" s="5"/>
      <c r="G54" s="5"/>
      <c r="H54" s="5"/>
      <c r="I54" s="5"/>
      <c r="J54" s="5"/>
      <c r="K54" s="6"/>
    </row>
    <row r="55" spans="1:11" ht="12.75">
      <c r="A55" s="7"/>
      <c r="B55" s="8"/>
      <c r="C55" s="8"/>
      <c r="D55" s="8"/>
      <c r="E55" s="8"/>
      <c r="F55" s="8"/>
      <c r="G55" s="8"/>
      <c r="H55" s="8"/>
      <c r="I55" s="8"/>
      <c r="J55" s="8"/>
      <c r="K55" s="9"/>
    </row>
  </sheetData>
  <sheetProtection/>
  <mergeCells count="6">
    <mergeCell ref="H2:J2"/>
    <mergeCell ref="A7:K7"/>
    <mergeCell ref="A8:K8"/>
    <mergeCell ref="A9:K9"/>
    <mergeCell ref="D13:K13"/>
    <mergeCell ref="A52:K52"/>
  </mergeCells>
  <printOptions/>
  <pageMargins left="0.75" right="0.75" top="1" bottom="1" header="0.5" footer="0.5"/>
  <pageSetup fitToHeight="1" fitToWidth="1" horizontalDpi="300" verticalDpi="300" orientation="portrait" scale="85" r:id="rId1"/>
</worksheet>
</file>

<file path=xl/worksheets/sheet47.xml><?xml version="1.0" encoding="utf-8"?>
<worksheet xmlns="http://schemas.openxmlformats.org/spreadsheetml/2006/main" xmlns:r="http://schemas.openxmlformats.org/officeDocument/2006/relationships">
  <sheetPr>
    <pageSetUpPr fitToPage="1"/>
  </sheetPr>
  <dimension ref="A1:R56"/>
  <sheetViews>
    <sheetView view="pageBreakPreview" zoomScale="60" zoomScalePageLayoutView="0" workbookViewId="0" topLeftCell="A1">
      <selection activeCell="F24" sqref="F24"/>
    </sheetView>
  </sheetViews>
  <sheetFormatPr defaultColWidth="9.140625" defaultRowHeight="12.75"/>
  <cols>
    <col min="1" max="1" width="11.421875" style="0" customWidth="1"/>
    <col min="2" max="2" width="17.140625" style="0" customWidth="1"/>
    <col min="3" max="3" width="1.7109375" style="0" customWidth="1"/>
    <col min="4" max="4" width="8.140625" style="0" customWidth="1"/>
    <col min="5" max="5" width="9.28125" style="0" customWidth="1"/>
    <col min="6" max="6" width="3.421875" style="0" bestFit="1" customWidth="1"/>
    <col min="8" max="8" width="3.421875" style="0" bestFit="1" customWidth="1"/>
    <col min="10" max="10" width="4.00390625" style="0" customWidth="1"/>
    <col min="11" max="11" width="15.7109375" style="0" customWidth="1"/>
    <col min="12" max="12" width="14.421875" style="0" customWidth="1"/>
  </cols>
  <sheetData>
    <row r="1" spans="1:12" ht="12.75">
      <c r="A1" s="1"/>
      <c r="B1" s="2"/>
      <c r="C1" s="2"/>
      <c r="D1" s="2"/>
      <c r="E1" s="2"/>
      <c r="F1" s="2"/>
      <c r="G1" s="2"/>
      <c r="H1" s="2"/>
      <c r="I1" s="2"/>
      <c r="J1" s="2"/>
      <c r="K1" s="2"/>
      <c r="L1" s="3"/>
    </row>
    <row r="2" spans="1:12" ht="12.75">
      <c r="A2" s="4" t="s">
        <v>344</v>
      </c>
      <c r="B2" s="218">
        <v>26</v>
      </c>
      <c r="C2" s="5"/>
      <c r="D2" s="5"/>
      <c r="E2" s="5"/>
      <c r="F2" s="5"/>
      <c r="G2" s="5"/>
      <c r="H2" s="5"/>
      <c r="I2" s="83">
        <v>0</v>
      </c>
      <c r="J2" s="5" t="s">
        <v>871</v>
      </c>
      <c r="K2" s="5"/>
      <c r="L2" s="212">
        <v>46</v>
      </c>
    </row>
    <row r="3" spans="1:12" ht="12.75">
      <c r="A3" s="4"/>
      <c r="B3" s="5"/>
      <c r="C3" s="5"/>
      <c r="D3" s="5"/>
      <c r="E3" s="5"/>
      <c r="F3" s="5"/>
      <c r="G3" s="5"/>
      <c r="H3" s="5"/>
      <c r="I3" s="5"/>
      <c r="J3" s="5"/>
      <c r="K3" s="5"/>
      <c r="L3" s="6"/>
    </row>
    <row r="4" spans="1:12" ht="12.75">
      <c r="A4" s="4" t="s">
        <v>346</v>
      </c>
      <c r="B4" s="5"/>
      <c r="C4" s="5"/>
      <c r="D4" s="408" t="s">
        <v>952</v>
      </c>
      <c r="E4" s="5"/>
      <c r="F4" s="5"/>
      <c r="G4" s="5"/>
      <c r="H4" s="5"/>
      <c r="I4" s="5"/>
      <c r="J4" s="5"/>
      <c r="K4" s="5"/>
      <c r="L4" s="6"/>
    </row>
    <row r="5" spans="1:12" ht="12.75">
      <c r="A5" s="7" t="s">
        <v>347</v>
      </c>
      <c r="B5" s="8"/>
      <c r="C5" s="8"/>
      <c r="D5" s="8"/>
      <c r="E5" s="8"/>
      <c r="F5" s="8"/>
      <c r="G5" s="8"/>
      <c r="H5" s="8"/>
      <c r="I5" s="8"/>
      <c r="J5" s="8"/>
      <c r="K5" s="8"/>
      <c r="L5" s="9"/>
    </row>
    <row r="6" spans="1:12" ht="12.75">
      <c r="A6" s="4"/>
      <c r="B6" s="5"/>
      <c r="C6" s="5"/>
      <c r="D6" s="5"/>
      <c r="E6" s="5"/>
      <c r="F6" s="5"/>
      <c r="G6" s="5"/>
      <c r="H6" s="5"/>
      <c r="I6" s="5"/>
      <c r="J6" s="5"/>
      <c r="K6" s="5"/>
      <c r="L6" s="6"/>
    </row>
    <row r="7" spans="1:12" ht="12.75">
      <c r="A7" s="517" t="s">
        <v>231</v>
      </c>
      <c r="B7" s="477"/>
      <c r="C7" s="477"/>
      <c r="D7" s="477"/>
      <c r="E7" s="477"/>
      <c r="F7" s="477"/>
      <c r="G7" s="477"/>
      <c r="H7" s="477"/>
      <c r="I7" s="477"/>
      <c r="J7" s="477"/>
      <c r="K7" s="477"/>
      <c r="L7" s="6"/>
    </row>
    <row r="8" spans="1:12" ht="12.75">
      <c r="A8" s="544" t="s">
        <v>442</v>
      </c>
      <c r="B8" s="446"/>
      <c r="C8" s="446"/>
      <c r="D8" s="446"/>
      <c r="E8" s="446"/>
      <c r="F8" s="446"/>
      <c r="G8" s="446"/>
      <c r="H8" s="446"/>
      <c r="I8" s="446"/>
      <c r="J8" s="446"/>
      <c r="K8" s="446"/>
      <c r="L8" s="6"/>
    </row>
    <row r="9" spans="1:12" ht="12.75">
      <c r="A9" s="506" t="s">
        <v>203</v>
      </c>
      <c r="B9" s="446"/>
      <c r="C9" s="446"/>
      <c r="D9" s="446"/>
      <c r="E9" s="446"/>
      <c r="F9" s="446"/>
      <c r="G9" s="446"/>
      <c r="H9" s="446"/>
      <c r="I9" s="446"/>
      <c r="J9" s="446"/>
      <c r="K9" s="446"/>
      <c r="L9" s="6"/>
    </row>
    <row r="10" spans="1:12" ht="12.75">
      <c r="A10" s="4"/>
      <c r="B10" s="5"/>
      <c r="C10" s="5"/>
      <c r="D10" s="5"/>
      <c r="E10" s="5"/>
      <c r="F10" s="5"/>
      <c r="G10" s="5"/>
      <c r="H10" s="5"/>
      <c r="I10" s="5"/>
      <c r="J10" s="5"/>
      <c r="K10" s="5"/>
      <c r="L10" s="6"/>
    </row>
    <row r="11" spans="1:12" ht="12.75">
      <c r="A11" s="4" t="s">
        <v>592</v>
      </c>
      <c r="B11" s="14"/>
      <c r="C11" s="5"/>
      <c r="D11" s="5"/>
      <c r="E11" s="5"/>
      <c r="F11" s="5"/>
      <c r="G11" s="5"/>
      <c r="H11" s="5"/>
      <c r="I11" s="5"/>
      <c r="J11" s="5"/>
      <c r="K11" s="5"/>
      <c r="L11" s="6"/>
    </row>
    <row r="12" spans="1:12" ht="12.75">
      <c r="A12" s="4"/>
      <c r="B12" s="5"/>
      <c r="C12" s="5"/>
      <c r="D12" s="5"/>
      <c r="E12" s="5"/>
      <c r="F12" s="5"/>
      <c r="G12" s="5"/>
      <c r="H12" s="5"/>
      <c r="I12" s="5"/>
      <c r="J12" s="5"/>
      <c r="K12" s="5"/>
      <c r="L12" s="6"/>
    </row>
    <row r="13" spans="1:12" ht="12.75">
      <c r="A13" s="4" t="s">
        <v>439</v>
      </c>
      <c r="B13" s="36"/>
      <c r="C13" s="13"/>
      <c r="D13" s="520" t="s">
        <v>204</v>
      </c>
      <c r="E13" s="521"/>
      <c r="F13" s="543"/>
      <c r="G13" s="521"/>
      <c r="H13" s="543"/>
      <c r="I13" s="521"/>
      <c r="J13" s="543"/>
      <c r="K13" s="543"/>
      <c r="L13" s="6"/>
    </row>
    <row r="14" spans="1:12" ht="12.75">
      <c r="A14" s="126" t="s">
        <v>214</v>
      </c>
      <c r="B14" s="119"/>
      <c r="C14" s="120"/>
      <c r="D14" s="129" t="s">
        <v>226</v>
      </c>
      <c r="E14" s="51" t="s">
        <v>89</v>
      </c>
      <c r="F14" s="26"/>
      <c r="G14" s="16" t="s">
        <v>90</v>
      </c>
      <c r="H14" s="26"/>
      <c r="I14" s="16" t="s">
        <v>91</v>
      </c>
      <c r="J14" s="26"/>
      <c r="K14" s="16" t="s">
        <v>91</v>
      </c>
      <c r="L14" s="26"/>
    </row>
    <row r="15" spans="1:12" ht="12.75">
      <c r="A15" s="128" t="s">
        <v>225</v>
      </c>
      <c r="B15" s="16"/>
      <c r="C15" s="26"/>
      <c r="D15" s="35" t="s">
        <v>737</v>
      </c>
      <c r="E15" s="276">
        <v>90.19</v>
      </c>
      <c r="F15" s="433" t="s">
        <v>958</v>
      </c>
      <c r="G15" s="271">
        <v>166.37</v>
      </c>
      <c r="H15" s="433" t="s">
        <v>958</v>
      </c>
      <c r="I15" s="271">
        <v>237.87</v>
      </c>
      <c r="J15" s="433" t="s">
        <v>958</v>
      </c>
      <c r="K15" s="8" t="s">
        <v>737</v>
      </c>
      <c r="L15" s="9"/>
    </row>
    <row r="16" spans="1:16" ht="12.75">
      <c r="A16" s="121" t="s">
        <v>208</v>
      </c>
      <c r="B16" s="122"/>
      <c r="C16" s="123"/>
      <c r="D16" s="35" t="s">
        <v>737</v>
      </c>
      <c r="E16" s="148">
        <v>96.4</v>
      </c>
      <c r="F16" s="433" t="s">
        <v>958</v>
      </c>
      <c r="G16" s="148">
        <v>172.58</v>
      </c>
      <c r="H16" s="433" t="s">
        <v>958</v>
      </c>
      <c r="I16" s="148">
        <v>244.08</v>
      </c>
      <c r="J16" s="433" t="s">
        <v>958</v>
      </c>
      <c r="K16" s="16" t="s">
        <v>737</v>
      </c>
      <c r="L16" s="26"/>
      <c r="P16" s="281"/>
    </row>
    <row r="17" spans="1:16" ht="12.75">
      <c r="A17" s="118" t="s">
        <v>209</v>
      </c>
      <c r="B17" s="16"/>
      <c r="C17" s="26"/>
      <c r="D17" s="124"/>
      <c r="E17" s="273"/>
      <c r="F17" s="277"/>
      <c r="G17" s="273"/>
      <c r="H17" s="277"/>
      <c r="I17" s="273"/>
      <c r="J17" s="277"/>
      <c r="K17" s="282"/>
      <c r="L17" s="26"/>
      <c r="P17" s="281"/>
    </row>
    <row r="18" spans="1:12" ht="12.75">
      <c r="A18" s="105" t="s">
        <v>210</v>
      </c>
      <c r="B18" s="16"/>
      <c r="C18" s="26"/>
      <c r="D18" s="35" t="s">
        <v>737</v>
      </c>
      <c r="E18" s="148">
        <f>+E16</f>
        <v>96.4</v>
      </c>
      <c r="F18" s="433" t="s">
        <v>958</v>
      </c>
      <c r="G18" s="148">
        <f>+G16</f>
        <v>172.58</v>
      </c>
      <c r="H18" s="433" t="s">
        <v>958</v>
      </c>
      <c r="I18" s="148">
        <f>+I16</f>
        <v>244.08</v>
      </c>
      <c r="J18" s="433" t="s">
        <v>958</v>
      </c>
      <c r="K18" s="16" t="s">
        <v>737</v>
      </c>
      <c r="L18" s="26"/>
    </row>
    <row r="19" spans="1:12" ht="12.75">
      <c r="A19" s="4"/>
      <c r="B19" s="5"/>
      <c r="C19" s="5"/>
      <c r="D19" s="5"/>
      <c r="E19" s="5"/>
      <c r="F19" s="5"/>
      <c r="G19" s="5"/>
      <c r="H19" s="5"/>
      <c r="I19" s="5"/>
      <c r="J19" s="5"/>
      <c r="K19" s="5"/>
      <c r="L19" s="6"/>
    </row>
    <row r="20" spans="1:12" ht="12.75">
      <c r="A20" s="4"/>
      <c r="B20" s="5"/>
      <c r="C20" s="5"/>
      <c r="D20" s="5"/>
      <c r="E20" s="5"/>
      <c r="F20" s="5"/>
      <c r="G20" s="5"/>
      <c r="H20" s="5"/>
      <c r="I20" s="5"/>
      <c r="J20" s="5"/>
      <c r="K20" s="5"/>
      <c r="L20" s="6"/>
    </row>
    <row r="21" spans="1:12" ht="12.75">
      <c r="A21" s="67"/>
      <c r="B21" s="5"/>
      <c r="C21" s="5"/>
      <c r="D21" s="5"/>
      <c r="E21" s="5"/>
      <c r="F21" s="5"/>
      <c r="G21" s="5"/>
      <c r="H21" s="5"/>
      <c r="I21" s="5"/>
      <c r="J21" s="5"/>
      <c r="K21" s="5"/>
      <c r="L21" s="6"/>
    </row>
    <row r="22" spans="1:12" ht="12.75">
      <c r="A22" s="67"/>
      <c r="B22" s="5"/>
      <c r="C22" s="5"/>
      <c r="D22" s="5"/>
      <c r="E22" s="5"/>
      <c r="F22" s="5"/>
      <c r="G22" s="5"/>
      <c r="H22" s="5"/>
      <c r="I22" s="5"/>
      <c r="J22" s="5"/>
      <c r="K22" s="5"/>
      <c r="L22" s="6"/>
    </row>
    <row r="23" spans="1:12" ht="12.75">
      <c r="A23" s="50" t="s">
        <v>215</v>
      </c>
      <c r="B23" s="39" t="s">
        <v>216</v>
      </c>
      <c r="C23" s="5"/>
      <c r="D23" s="5"/>
      <c r="E23" s="5"/>
      <c r="F23" s="5"/>
      <c r="G23" s="5"/>
      <c r="H23" s="5"/>
      <c r="I23" s="5"/>
      <c r="J23" s="5"/>
      <c r="K23" s="5"/>
      <c r="L23" s="6"/>
    </row>
    <row r="24" spans="1:12" ht="12.75">
      <c r="A24" s="50"/>
      <c r="B24" s="39" t="s">
        <v>217</v>
      </c>
      <c r="C24" s="5"/>
      <c r="D24" s="5"/>
      <c r="E24" s="5"/>
      <c r="F24" s="5"/>
      <c r="G24" s="5"/>
      <c r="H24" s="5"/>
      <c r="I24" s="5"/>
      <c r="J24" s="5"/>
      <c r="K24" s="5"/>
      <c r="L24" s="6"/>
    </row>
    <row r="25" spans="1:12" ht="12.75">
      <c r="A25" s="50"/>
      <c r="B25" s="39" t="s">
        <v>218</v>
      </c>
      <c r="C25" s="5"/>
      <c r="D25" s="5"/>
      <c r="E25" s="5"/>
      <c r="F25" s="5"/>
      <c r="G25" s="5"/>
      <c r="H25" s="5"/>
      <c r="I25" s="5"/>
      <c r="J25" s="5"/>
      <c r="K25" s="5"/>
      <c r="L25" s="6"/>
    </row>
    <row r="26" spans="1:12" ht="12.75">
      <c r="A26" s="50"/>
      <c r="B26" s="39" t="s">
        <v>219</v>
      </c>
      <c r="C26" s="5"/>
      <c r="D26" s="5"/>
      <c r="E26" s="5"/>
      <c r="F26" s="5"/>
      <c r="G26" s="5"/>
      <c r="H26" s="5"/>
      <c r="I26" s="5"/>
      <c r="J26" s="5"/>
      <c r="K26" s="5"/>
      <c r="L26" s="6"/>
    </row>
    <row r="27" spans="1:12" ht="12.75">
      <c r="A27" s="50"/>
      <c r="B27" s="39"/>
      <c r="C27" s="5"/>
      <c r="D27" s="5"/>
      <c r="E27" s="5"/>
      <c r="F27" s="5"/>
      <c r="G27" s="5"/>
      <c r="H27" s="5"/>
      <c r="I27" s="5"/>
      <c r="J27" s="5"/>
      <c r="K27" s="5"/>
      <c r="L27" s="6"/>
    </row>
    <row r="28" spans="1:12" ht="12.75">
      <c r="A28" s="77" t="s">
        <v>747</v>
      </c>
      <c r="B28" s="101" t="s">
        <v>747</v>
      </c>
      <c r="C28" s="37"/>
      <c r="D28" s="37"/>
      <c r="E28" s="37"/>
      <c r="F28" s="37"/>
      <c r="G28" s="37"/>
      <c r="H28" s="37"/>
      <c r="I28" s="37"/>
      <c r="J28" s="37"/>
      <c r="K28" s="37"/>
      <c r="L28" s="6"/>
    </row>
    <row r="29" spans="1:12" ht="12.75">
      <c r="A29" s="50"/>
      <c r="B29" s="39"/>
      <c r="C29" s="5"/>
      <c r="D29" s="5"/>
      <c r="E29" s="5"/>
      <c r="F29" s="5"/>
      <c r="G29" s="5"/>
      <c r="H29" s="5"/>
      <c r="I29" s="5"/>
      <c r="J29" s="5"/>
      <c r="K29" s="5"/>
      <c r="L29" s="6"/>
    </row>
    <row r="30" spans="1:12" ht="12.75">
      <c r="A30" s="50" t="s">
        <v>221</v>
      </c>
      <c r="B30" s="39"/>
      <c r="C30" s="5"/>
      <c r="D30" s="5"/>
      <c r="E30" s="5"/>
      <c r="F30" s="5"/>
      <c r="G30" s="5"/>
      <c r="H30" s="5"/>
      <c r="I30" s="5"/>
      <c r="J30" s="5"/>
      <c r="K30" s="5"/>
      <c r="L30" s="6"/>
    </row>
    <row r="31" spans="1:12" ht="12.75">
      <c r="A31" s="50"/>
      <c r="B31" s="39"/>
      <c r="C31" s="5"/>
      <c r="D31" s="5"/>
      <c r="E31" s="5"/>
      <c r="F31" s="5"/>
      <c r="G31" s="5"/>
      <c r="H31" s="5"/>
      <c r="I31" s="5"/>
      <c r="J31" s="5"/>
      <c r="K31" s="5"/>
      <c r="L31" s="6"/>
    </row>
    <row r="32" spans="1:12" ht="12.75">
      <c r="A32" s="77" t="str">
        <f>'Item 255, pg 42'!A32</f>
        <v>An initial delivery charge of $40.45 (A) will be assessed if customers request delivery of a compactor.</v>
      </c>
      <c r="B32" s="39"/>
      <c r="C32" s="5"/>
      <c r="D32" s="5"/>
      <c r="E32" s="5"/>
      <c r="F32" s="5"/>
      <c r="G32" s="5"/>
      <c r="H32" s="5"/>
      <c r="I32" s="5"/>
      <c r="J32" s="5"/>
      <c r="K32" s="5"/>
      <c r="L32" s="6"/>
    </row>
    <row r="33" spans="1:12" ht="12.75">
      <c r="A33" s="50"/>
      <c r="B33" s="39"/>
      <c r="C33" s="5"/>
      <c r="D33" s="5"/>
      <c r="E33" s="5"/>
      <c r="F33" s="5"/>
      <c r="G33" s="5"/>
      <c r="H33" s="5"/>
      <c r="I33" s="5"/>
      <c r="J33" s="5"/>
      <c r="K33" s="5"/>
      <c r="L33" s="6"/>
    </row>
    <row r="34" spans="1:12" ht="12.75">
      <c r="A34" s="50" t="s">
        <v>437</v>
      </c>
      <c r="B34" s="39"/>
      <c r="C34" s="5"/>
      <c r="D34" s="5"/>
      <c r="E34" s="5"/>
      <c r="F34" s="5"/>
      <c r="G34" s="5"/>
      <c r="H34" s="5"/>
      <c r="I34" s="5"/>
      <c r="J34" s="5"/>
      <c r="K34" s="5"/>
      <c r="L34" s="6"/>
    </row>
    <row r="35" spans="1:12" ht="12.75">
      <c r="A35" s="4" t="s">
        <v>438</v>
      </c>
      <c r="B35" s="39"/>
      <c r="C35" s="5"/>
      <c r="D35" s="5"/>
      <c r="E35" s="5"/>
      <c r="F35" s="5"/>
      <c r="G35" s="5"/>
      <c r="H35" s="5"/>
      <c r="I35" s="5"/>
      <c r="J35" s="5"/>
      <c r="K35" s="5"/>
      <c r="L35" s="6"/>
    </row>
    <row r="36" spans="1:12" ht="12.75">
      <c r="A36" s="4"/>
      <c r="B36" s="5"/>
      <c r="C36" s="5"/>
      <c r="D36" s="5"/>
      <c r="E36" s="5"/>
      <c r="F36" s="5"/>
      <c r="G36" s="5"/>
      <c r="H36" s="5"/>
      <c r="I36" s="5"/>
      <c r="J36" s="5"/>
      <c r="K36" s="5"/>
      <c r="L36" s="6"/>
    </row>
    <row r="37" spans="1:12" ht="12.75">
      <c r="A37" s="155" t="str">
        <f>'Item 255, pg 42'!A37</f>
        <v>If a company employee disconnects/reconnects a compactor a charge of $6.78 (A) per haul will be assessed.</v>
      </c>
      <c r="B37" s="5"/>
      <c r="C37" s="5"/>
      <c r="D37" s="5"/>
      <c r="E37" s="5"/>
      <c r="F37" s="5"/>
      <c r="G37" s="5"/>
      <c r="H37" s="5"/>
      <c r="I37" s="5"/>
      <c r="J37" s="5"/>
      <c r="K37" s="5"/>
      <c r="L37" s="6"/>
    </row>
    <row r="38" spans="1:12" ht="12.75">
      <c r="A38" s="4"/>
      <c r="B38" s="5"/>
      <c r="C38" s="5"/>
      <c r="D38" s="5"/>
      <c r="E38" s="5"/>
      <c r="F38" s="5"/>
      <c r="G38" s="5"/>
      <c r="H38" s="5"/>
      <c r="I38" s="5"/>
      <c r="J38" s="5"/>
      <c r="K38" s="5"/>
      <c r="L38" s="6"/>
    </row>
    <row r="39" spans="1:12" ht="12.75">
      <c r="A39" s="155" t="s">
        <v>949</v>
      </c>
      <c r="B39" s="5"/>
      <c r="C39" s="5"/>
      <c r="D39" s="5"/>
      <c r="E39" s="5"/>
      <c r="F39" s="5"/>
      <c r="G39" s="5"/>
      <c r="H39" s="5"/>
      <c r="I39" s="5"/>
      <c r="J39" s="5"/>
      <c r="K39" s="5"/>
      <c r="L39" s="6"/>
    </row>
    <row r="40" spans="1:12" ht="12.75">
      <c r="A40" s="4" t="s">
        <v>798</v>
      </c>
      <c r="B40" s="5"/>
      <c r="C40" s="5"/>
      <c r="D40" s="37"/>
      <c r="E40" s="37"/>
      <c r="F40" s="37"/>
      <c r="G40" s="37"/>
      <c r="H40" s="37"/>
      <c r="I40" s="5"/>
      <c r="J40" s="5"/>
      <c r="K40" s="5"/>
      <c r="L40" s="6"/>
    </row>
    <row r="41" spans="1:12" ht="12.75">
      <c r="A41" s="4"/>
      <c r="B41" s="5"/>
      <c r="C41" s="5"/>
      <c r="D41" s="5"/>
      <c r="E41" s="5"/>
      <c r="F41" s="5"/>
      <c r="G41" s="5"/>
      <c r="H41" s="5"/>
      <c r="I41" s="5"/>
      <c r="J41" s="5"/>
      <c r="K41" s="5"/>
      <c r="L41" s="6"/>
    </row>
    <row r="42" spans="1:12" ht="12.75">
      <c r="A42" s="155" t="s">
        <v>964</v>
      </c>
      <c r="B42" s="5"/>
      <c r="C42" s="5"/>
      <c r="D42" s="5"/>
      <c r="E42" s="5"/>
      <c r="F42" s="5"/>
      <c r="G42" s="5"/>
      <c r="H42" s="5"/>
      <c r="I42" s="5"/>
      <c r="J42" s="5"/>
      <c r="K42" s="5"/>
      <c r="L42" s="6"/>
    </row>
    <row r="43" spans="1:18" ht="12.75">
      <c r="A43" s="4"/>
      <c r="B43" s="5"/>
      <c r="C43" s="5"/>
      <c r="D43" s="5"/>
      <c r="E43" s="5"/>
      <c r="F43" s="5"/>
      <c r="G43" s="5"/>
      <c r="H43" s="5"/>
      <c r="I43" s="5"/>
      <c r="J43" s="5"/>
      <c r="K43" s="5"/>
      <c r="L43" s="6"/>
      <c r="Q43" s="5"/>
      <c r="R43" s="5"/>
    </row>
    <row r="44" spans="1:18" s="283" customFormat="1" ht="12">
      <c r="A44" s="434"/>
      <c r="B44" s="418"/>
      <c r="C44" s="418"/>
      <c r="D44" s="418"/>
      <c r="E44" s="418"/>
      <c r="F44" s="418"/>
      <c r="G44" s="418"/>
      <c r="H44" s="418"/>
      <c r="I44" s="418"/>
      <c r="J44" s="418"/>
      <c r="K44" s="418"/>
      <c r="L44" s="96"/>
      <c r="M44" s="98"/>
      <c r="N44" s="264"/>
      <c r="O44" s="96"/>
      <c r="P44" s="96"/>
      <c r="Q44" s="96"/>
      <c r="R44" s="96"/>
    </row>
    <row r="45" spans="1:18" ht="12.75">
      <c r="A45" s="4"/>
      <c r="B45" s="5"/>
      <c r="C45" s="5"/>
      <c r="D45" s="5"/>
      <c r="E45" s="5"/>
      <c r="F45" s="5"/>
      <c r="G45" s="5"/>
      <c r="H45" s="5"/>
      <c r="I45" s="5"/>
      <c r="J45" s="5"/>
      <c r="K45" s="5"/>
      <c r="L45" s="6"/>
      <c r="Q45" s="5"/>
      <c r="R45" s="5"/>
    </row>
    <row r="46" spans="1:18" ht="12.75">
      <c r="A46" s="4"/>
      <c r="B46" s="5"/>
      <c r="C46" s="5"/>
      <c r="D46" s="5"/>
      <c r="E46" s="68" t="s">
        <v>950</v>
      </c>
      <c r="F46" s="68"/>
      <c r="G46" s="5"/>
      <c r="H46" s="5"/>
      <c r="I46" s="5"/>
      <c r="J46" s="5"/>
      <c r="K46" s="5"/>
      <c r="L46" s="6"/>
      <c r="Q46" s="5"/>
      <c r="R46" s="5"/>
    </row>
    <row r="47" spans="1:12" ht="12.75">
      <c r="A47" s="4"/>
      <c r="B47" s="5"/>
      <c r="C47" s="5"/>
      <c r="D47" s="5"/>
      <c r="E47" s="68"/>
      <c r="F47" s="68"/>
      <c r="G47" s="5"/>
      <c r="H47" s="5"/>
      <c r="I47" s="5"/>
      <c r="J47" s="5"/>
      <c r="K47" s="5"/>
      <c r="L47" s="6"/>
    </row>
    <row r="48" spans="1:12" ht="12.75">
      <c r="A48" s="98"/>
      <c r="B48" s="96"/>
      <c r="C48" s="96"/>
      <c r="D48" s="96"/>
      <c r="E48" s="96"/>
      <c r="F48" s="284"/>
      <c r="G48" s="284"/>
      <c r="H48" s="285"/>
      <c r="I48" s="284"/>
      <c r="J48" s="5"/>
      <c r="K48" s="5"/>
      <c r="L48" s="6"/>
    </row>
    <row r="49" spans="1:12" ht="12.75">
      <c r="A49" s="7"/>
      <c r="B49" s="8"/>
      <c r="C49" s="8"/>
      <c r="D49" s="8"/>
      <c r="E49" s="8"/>
      <c r="F49" s="8"/>
      <c r="G49" s="8"/>
      <c r="H49" s="8"/>
      <c r="I49" s="8"/>
      <c r="J49" s="8"/>
      <c r="K49" s="8"/>
      <c r="L49" s="9"/>
    </row>
    <row r="50" spans="1:12" ht="12.75">
      <c r="A50" s="4" t="s">
        <v>350</v>
      </c>
      <c r="B50" s="5" t="s">
        <v>465</v>
      </c>
      <c r="C50" s="5"/>
      <c r="D50" s="5"/>
      <c r="E50" s="5"/>
      <c r="F50" s="5"/>
      <c r="G50" s="5"/>
      <c r="H50" s="5"/>
      <c r="I50" s="5"/>
      <c r="J50" s="5"/>
      <c r="K50" s="5"/>
      <c r="L50" s="6"/>
    </row>
    <row r="51" spans="1:12" ht="12.75">
      <c r="A51" s="4"/>
      <c r="B51" s="5"/>
      <c r="C51" s="5"/>
      <c r="D51" s="5"/>
      <c r="E51" s="5"/>
      <c r="F51" s="5"/>
      <c r="G51" s="5"/>
      <c r="H51" s="5"/>
      <c r="I51" s="5"/>
      <c r="J51" s="5"/>
      <c r="K51" s="5"/>
      <c r="L51" s="6"/>
    </row>
    <row r="52" spans="1:12" ht="12.75">
      <c r="A52" s="7" t="s">
        <v>349</v>
      </c>
      <c r="B52" s="198">
        <f>'Item 255, pg 45'!B51</f>
        <v>41348</v>
      </c>
      <c r="C52" s="8"/>
      <c r="D52" s="8"/>
      <c r="E52" s="8"/>
      <c r="F52" s="8"/>
      <c r="G52" s="8"/>
      <c r="H52" s="8"/>
      <c r="I52" s="8"/>
      <c r="J52" s="257" t="s">
        <v>341</v>
      </c>
      <c r="K52" s="286">
        <f>'Item 255, pg 45'!K51</f>
        <v>41395</v>
      </c>
      <c r="L52" s="258"/>
    </row>
    <row r="53" spans="1:12" ht="12.75">
      <c r="A53" s="473" t="s">
        <v>319</v>
      </c>
      <c r="B53" s="474"/>
      <c r="C53" s="474"/>
      <c r="D53" s="474"/>
      <c r="E53" s="474"/>
      <c r="F53" s="474"/>
      <c r="G53" s="474"/>
      <c r="H53" s="474"/>
      <c r="I53" s="474"/>
      <c r="J53" s="474"/>
      <c r="K53" s="441"/>
      <c r="L53" s="6"/>
    </row>
    <row r="54" spans="1:12" ht="12.75">
      <c r="A54" s="4"/>
      <c r="B54" s="5"/>
      <c r="C54" s="5"/>
      <c r="D54" s="5"/>
      <c r="E54" s="5"/>
      <c r="F54" s="5"/>
      <c r="G54" s="5"/>
      <c r="H54" s="5"/>
      <c r="I54" s="5"/>
      <c r="J54" s="5"/>
      <c r="K54" s="5"/>
      <c r="L54" s="6"/>
    </row>
    <row r="55" spans="1:12" ht="12.75">
      <c r="A55" s="4" t="s">
        <v>348</v>
      </c>
      <c r="B55" s="5"/>
      <c r="C55" s="5"/>
      <c r="D55" s="5"/>
      <c r="E55" s="5"/>
      <c r="F55" s="5"/>
      <c r="G55" s="5"/>
      <c r="H55" s="5"/>
      <c r="I55" s="5"/>
      <c r="J55" s="5"/>
      <c r="K55" s="5"/>
      <c r="L55" s="6"/>
    </row>
    <row r="56" spans="1:12" ht="12.75">
      <c r="A56" s="7"/>
      <c r="B56" s="8"/>
      <c r="C56" s="8"/>
      <c r="D56" s="8"/>
      <c r="E56" s="8"/>
      <c r="F56" s="8"/>
      <c r="G56" s="8"/>
      <c r="H56" s="8"/>
      <c r="I56" s="8"/>
      <c r="J56" s="8"/>
      <c r="K56" s="8"/>
      <c r="L56" s="9"/>
    </row>
  </sheetData>
  <sheetProtection/>
  <mergeCells count="5">
    <mergeCell ref="A7:K7"/>
    <mergeCell ref="A8:K8"/>
    <mergeCell ref="A9:K9"/>
    <mergeCell ref="D13:K13"/>
    <mergeCell ref="A53:K53"/>
  </mergeCells>
  <printOptions/>
  <pageMargins left="0.75" right="0.75" top="1" bottom="1" header="0.5" footer="0.5"/>
  <pageSetup fitToHeight="1" fitToWidth="1" horizontalDpi="300" verticalDpi="300" orientation="portrait" scale="85" r:id="rId1"/>
</worksheet>
</file>

<file path=xl/worksheets/sheet48.xml><?xml version="1.0" encoding="utf-8"?>
<worksheet xmlns="http://schemas.openxmlformats.org/spreadsheetml/2006/main" xmlns:r="http://schemas.openxmlformats.org/officeDocument/2006/relationships">
  <sheetPr>
    <pageSetUpPr fitToPage="1"/>
  </sheetPr>
  <dimension ref="A1:M55"/>
  <sheetViews>
    <sheetView view="pageBreakPreview" zoomScale="60" zoomScalePageLayoutView="0" workbookViewId="0" topLeftCell="A1">
      <selection activeCell="N21" sqref="N21"/>
    </sheetView>
  </sheetViews>
  <sheetFormatPr defaultColWidth="9.140625" defaultRowHeight="12.75"/>
  <cols>
    <col min="1" max="1" width="10.8515625" style="0" customWidth="1"/>
    <col min="2" max="2" width="16.57421875" style="0" customWidth="1"/>
    <col min="3" max="3" width="1.8515625" style="0" customWidth="1"/>
    <col min="4" max="4" width="10.28125" style="0" customWidth="1"/>
    <col min="5" max="5" width="3.28125" style="0" customWidth="1"/>
    <col min="6" max="6" width="9.57421875" style="0" customWidth="1"/>
    <col min="7" max="7" width="3.00390625" style="0" customWidth="1"/>
    <col min="8" max="8" width="9.8515625" style="0" customWidth="1"/>
    <col min="9" max="9" width="3.421875" style="0" bestFit="1" customWidth="1"/>
    <col min="10" max="10" width="9.28125" style="0" customWidth="1"/>
    <col min="11" max="11" width="3.8515625" style="0" customWidth="1"/>
    <col min="13" max="13" width="27.28125" style="0" customWidth="1"/>
  </cols>
  <sheetData>
    <row r="1" spans="1:13" ht="12.75">
      <c r="A1" s="1"/>
      <c r="B1" s="2"/>
      <c r="C1" s="2"/>
      <c r="D1" s="2"/>
      <c r="E1" s="2"/>
      <c r="F1" s="2"/>
      <c r="G1" s="2"/>
      <c r="H1" s="2"/>
      <c r="I1" s="2"/>
      <c r="J1" s="2"/>
      <c r="K1" s="2"/>
      <c r="L1" s="2"/>
      <c r="M1" s="3"/>
    </row>
    <row r="2" spans="1:13" ht="12.75">
      <c r="A2" s="4" t="s">
        <v>344</v>
      </c>
      <c r="B2" s="218">
        <v>26</v>
      </c>
      <c r="C2" s="5"/>
      <c r="D2" s="5"/>
      <c r="E2" s="5"/>
      <c r="F2" s="5"/>
      <c r="G2" s="5"/>
      <c r="H2" s="5"/>
      <c r="I2" s="8">
        <v>0</v>
      </c>
      <c r="J2" s="446" t="s">
        <v>345</v>
      </c>
      <c r="K2" s="446"/>
      <c r="L2" s="446"/>
      <c r="M2" s="46">
        <v>47</v>
      </c>
    </row>
    <row r="3" spans="1:13" ht="12.75">
      <c r="A3" s="4"/>
      <c r="B3" s="5"/>
      <c r="C3" s="5"/>
      <c r="D3" s="5"/>
      <c r="E3" s="5"/>
      <c r="F3" s="5"/>
      <c r="G3" s="5"/>
      <c r="H3" s="5"/>
      <c r="I3" s="5"/>
      <c r="J3" s="5"/>
      <c r="K3" s="5"/>
      <c r="L3" s="5"/>
      <c r="M3" s="6"/>
    </row>
    <row r="4" spans="1:13" ht="12.75">
      <c r="A4" s="4" t="s">
        <v>346</v>
      </c>
      <c r="B4" s="5"/>
      <c r="C4" s="408" t="s">
        <v>952</v>
      </c>
      <c r="D4" s="5"/>
      <c r="E4" s="5"/>
      <c r="F4" s="5"/>
      <c r="G4" s="5"/>
      <c r="H4" s="5"/>
      <c r="I4" s="5"/>
      <c r="J4" s="5"/>
      <c r="K4" s="5"/>
      <c r="L4" s="5"/>
      <c r="M4" s="6"/>
    </row>
    <row r="5" spans="1:13" ht="12.75">
      <c r="A5" s="7" t="s">
        <v>347</v>
      </c>
      <c r="B5" s="8"/>
      <c r="C5" s="8"/>
      <c r="D5" s="8"/>
      <c r="E5" s="8"/>
      <c r="F5" s="8"/>
      <c r="G5" s="8"/>
      <c r="H5" s="8"/>
      <c r="I5" s="8"/>
      <c r="J5" s="8"/>
      <c r="K5" s="8"/>
      <c r="L5" s="8"/>
      <c r="M5" s="9"/>
    </row>
    <row r="6" spans="1:13" ht="12.75">
      <c r="A6" s="4"/>
      <c r="B6" s="5"/>
      <c r="C6" s="5"/>
      <c r="D6" s="5"/>
      <c r="E6" s="5"/>
      <c r="F6" s="5"/>
      <c r="G6" s="5"/>
      <c r="H6" s="5"/>
      <c r="I6" s="5"/>
      <c r="J6" s="5"/>
      <c r="K6" s="5"/>
      <c r="L6" s="5"/>
      <c r="M6" s="6"/>
    </row>
    <row r="7" spans="1:13" ht="12.75">
      <c r="A7" s="517" t="s">
        <v>231</v>
      </c>
      <c r="B7" s="477"/>
      <c r="C7" s="477"/>
      <c r="D7" s="477"/>
      <c r="E7" s="477"/>
      <c r="F7" s="477"/>
      <c r="G7" s="477"/>
      <c r="H7" s="477"/>
      <c r="I7" s="477"/>
      <c r="J7" s="477"/>
      <c r="K7" s="477"/>
      <c r="L7" s="477"/>
      <c r="M7" s="498"/>
    </row>
    <row r="8" spans="1:13" ht="12.75">
      <c r="A8" s="544" t="s">
        <v>442</v>
      </c>
      <c r="B8" s="446"/>
      <c r="C8" s="446"/>
      <c r="D8" s="446"/>
      <c r="E8" s="446"/>
      <c r="F8" s="446"/>
      <c r="G8" s="446"/>
      <c r="H8" s="446"/>
      <c r="I8" s="446"/>
      <c r="J8" s="446"/>
      <c r="K8" s="446"/>
      <c r="L8" s="446"/>
      <c r="M8" s="447"/>
    </row>
    <row r="9" spans="1:13" ht="12.75">
      <c r="A9" s="506" t="s">
        <v>203</v>
      </c>
      <c r="B9" s="446"/>
      <c r="C9" s="446"/>
      <c r="D9" s="446"/>
      <c r="E9" s="446"/>
      <c r="F9" s="446"/>
      <c r="G9" s="446"/>
      <c r="H9" s="446"/>
      <c r="I9" s="446"/>
      <c r="J9" s="446"/>
      <c r="K9" s="446"/>
      <c r="L9" s="446"/>
      <c r="M9" s="447"/>
    </row>
    <row r="10" spans="1:13" ht="12.75">
      <c r="A10" s="4"/>
      <c r="B10" s="5"/>
      <c r="C10" s="5"/>
      <c r="D10" s="5"/>
      <c r="E10" s="5"/>
      <c r="F10" s="5"/>
      <c r="G10" s="5"/>
      <c r="H10" s="5"/>
      <c r="I10" s="5"/>
      <c r="J10" s="5"/>
      <c r="K10" s="5"/>
      <c r="L10" s="5"/>
      <c r="M10" s="6"/>
    </row>
    <row r="11" spans="1:13" ht="12.75">
      <c r="A11" s="4" t="s">
        <v>592</v>
      </c>
      <c r="B11" s="14"/>
      <c r="C11" s="5"/>
      <c r="D11" s="5"/>
      <c r="E11" s="5"/>
      <c r="F11" s="5"/>
      <c r="G11" s="5"/>
      <c r="H11" s="5"/>
      <c r="I11" s="5"/>
      <c r="J11" s="5"/>
      <c r="K11" s="5"/>
      <c r="L11" s="5"/>
      <c r="M11" s="6"/>
    </row>
    <row r="12" spans="1:13" ht="12.75">
      <c r="A12" s="4"/>
      <c r="B12" s="5"/>
      <c r="C12" s="5"/>
      <c r="D12" s="5"/>
      <c r="E12" s="5"/>
      <c r="F12" s="5"/>
      <c r="G12" s="5"/>
      <c r="H12" s="5"/>
      <c r="I12" s="5"/>
      <c r="J12" s="5"/>
      <c r="K12" s="5"/>
      <c r="L12" s="5"/>
      <c r="M12" s="6"/>
    </row>
    <row r="13" spans="1:13" ht="12.75">
      <c r="A13" s="4" t="s">
        <v>94</v>
      </c>
      <c r="B13" s="36"/>
      <c r="C13" s="13"/>
      <c r="D13" s="520" t="s">
        <v>204</v>
      </c>
      <c r="E13" s="521"/>
      <c r="F13" s="521"/>
      <c r="G13" s="521"/>
      <c r="H13" s="521"/>
      <c r="I13" s="543"/>
      <c r="J13" s="521"/>
      <c r="K13" s="543"/>
      <c r="L13" s="521"/>
      <c r="M13" s="522"/>
    </row>
    <row r="14" spans="1:13" ht="12.75">
      <c r="A14" s="126" t="s">
        <v>214</v>
      </c>
      <c r="B14" s="119"/>
      <c r="C14" s="120"/>
      <c r="D14" s="181" t="s">
        <v>89</v>
      </c>
      <c r="E14" s="26"/>
      <c r="F14" s="51" t="s">
        <v>870</v>
      </c>
      <c r="G14" s="16"/>
      <c r="H14" s="51" t="s">
        <v>90</v>
      </c>
      <c r="I14" s="26"/>
      <c r="J14" s="16" t="s">
        <v>91</v>
      </c>
      <c r="K14" s="26"/>
      <c r="L14" s="26" t="s">
        <v>213</v>
      </c>
      <c r="M14" s="35" t="s">
        <v>213</v>
      </c>
    </row>
    <row r="15" spans="1:13" ht="12.75">
      <c r="A15" s="128" t="s">
        <v>225</v>
      </c>
      <c r="B15" s="16"/>
      <c r="C15" s="26"/>
      <c r="D15" s="252">
        <v>115.55</v>
      </c>
      <c r="E15" s="287" t="s">
        <v>958</v>
      </c>
      <c r="F15" s="157">
        <v>159.9</v>
      </c>
      <c r="G15" s="287" t="s">
        <v>958</v>
      </c>
      <c r="H15" s="276">
        <v>200.78</v>
      </c>
      <c r="I15" s="287" t="s">
        <v>958</v>
      </c>
      <c r="J15" s="271">
        <v>301.83</v>
      </c>
      <c r="K15" s="287" t="s">
        <v>958</v>
      </c>
      <c r="L15" s="26" t="s">
        <v>737</v>
      </c>
      <c r="M15" s="35" t="s">
        <v>737</v>
      </c>
    </row>
    <row r="16" spans="1:13" ht="12.75">
      <c r="A16" s="121" t="s">
        <v>208</v>
      </c>
      <c r="B16" s="122"/>
      <c r="C16" s="123"/>
      <c r="D16" s="252">
        <v>121.75</v>
      </c>
      <c r="E16" s="287" t="s">
        <v>958</v>
      </c>
      <c r="F16" s="157">
        <v>166.11</v>
      </c>
      <c r="G16" s="287" t="s">
        <v>958</v>
      </c>
      <c r="H16" s="148">
        <v>206.99</v>
      </c>
      <c r="I16" s="287" t="s">
        <v>958</v>
      </c>
      <c r="J16" s="148">
        <v>308.03</v>
      </c>
      <c r="K16" s="287" t="s">
        <v>958</v>
      </c>
      <c r="L16" s="26" t="s">
        <v>737</v>
      </c>
      <c r="M16" s="35" t="s">
        <v>737</v>
      </c>
    </row>
    <row r="17" spans="1:13" ht="12.75">
      <c r="A17" s="118" t="s">
        <v>209</v>
      </c>
      <c r="B17" s="16"/>
      <c r="C17" s="26"/>
      <c r="D17" s="288"/>
      <c r="E17" s="124"/>
      <c r="F17" s="124"/>
      <c r="G17" s="124"/>
      <c r="H17" s="273"/>
      <c r="I17" s="185"/>
      <c r="J17" s="273"/>
      <c r="K17" s="185"/>
      <c r="L17" s="124"/>
      <c r="M17" s="125"/>
    </row>
    <row r="18" spans="1:13" ht="12.75">
      <c r="A18" s="105" t="s">
        <v>210</v>
      </c>
      <c r="B18" s="16"/>
      <c r="C18" s="26"/>
      <c r="D18" s="252">
        <f>D16</f>
        <v>121.75</v>
      </c>
      <c r="E18" s="287" t="s">
        <v>958</v>
      </c>
      <c r="F18" s="157">
        <f>F16</f>
        <v>166.11</v>
      </c>
      <c r="G18" s="287" t="s">
        <v>958</v>
      </c>
      <c r="H18" s="148">
        <f>+H16</f>
        <v>206.99</v>
      </c>
      <c r="I18" s="287" t="s">
        <v>958</v>
      </c>
      <c r="J18" s="148">
        <f>+J16</f>
        <v>308.03</v>
      </c>
      <c r="K18" s="287" t="s">
        <v>958</v>
      </c>
      <c r="L18" s="26" t="s">
        <v>737</v>
      </c>
      <c r="M18" s="35" t="s">
        <v>737</v>
      </c>
    </row>
    <row r="19" spans="1:13" ht="12.75">
      <c r="A19" s="4"/>
      <c r="B19" s="5"/>
      <c r="C19" s="5"/>
      <c r="D19" s="5"/>
      <c r="E19" s="5"/>
      <c r="F19" s="5"/>
      <c r="G19" s="5"/>
      <c r="H19" s="5"/>
      <c r="I19" s="5"/>
      <c r="J19" s="5"/>
      <c r="K19" s="5"/>
      <c r="L19" s="5"/>
      <c r="M19" s="6"/>
    </row>
    <row r="20" spans="1:13" ht="12.75">
      <c r="A20" s="67"/>
      <c r="B20" s="5"/>
      <c r="C20" s="5"/>
      <c r="D20" s="5"/>
      <c r="E20" s="5"/>
      <c r="F20" s="5"/>
      <c r="G20" s="5"/>
      <c r="H20" s="5"/>
      <c r="I20" s="5"/>
      <c r="J20" s="5"/>
      <c r="K20" s="5"/>
      <c r="L20" s="5"/>
      <c r="M20" s="6"/>
    </row>
    <row r="21" spans="1:13" ht="12.75">
      <c r="A21" s="67"/>
      <c r="B21" s="5"/>
      <c r="C21" s="5"/>
      <c r="D21" s="5"/>
      <c r="E21" s="5"/>
      <c r="F21" s="5"/>
      <c r="G21" s="5"/>
      <c r="H21" s="5"/>
      <c r="I21" s="5"/>
      <c r="J21" s="5"/>
      <c r="K21" s="5"/>
      <c r="L21" s="5"/>
      <c r="M21" s="6"/>
    </row>
    <row r="22" spans="1:13" ht="12.75">
      <c r="A22" s="50" t="s">
        <v>215</v>
      </c>
      <c r="B22" s="39" t="s">
        <v>216</v>
      </c>
      <c r="C22" s="5"/>
      <c r="D22" s="5"/>
      <c r="E22" s="5"/>
      <c r="F22" s="5"/>
      <c r="G22" s="5"/>
      <c r="H22" s="5"/>
      <c r="I22" s="5"/>
      <c r="J22" s="5"/>
      <c r="K22" s="5"/>
      <c r="L22" s="5"/>
      <c r="M22" s="6"/>
    </row>
    <row r="23" spans="1:13" ht="12.75">
      <c r="A23" s="50"/>
      <c r="B23" s="39" t="s">
        <v>217</v>
      </c>
      <c r="C23" s="5"/>
      <c r="D23" s="5"/>
      <c r="E23" s="5"/>
      <c r="F23" s="5"/>
      <c r="G23" s="5"/>
      <c r="H23" s="5"/>
      <c r="I23" s="5"/>
      <c r="J23" s="5"/>
      <c r="K23" s="5"/>
      <c r="L23" s="5"/>
      <c r="M23" s="6"/>
    </row>
    <row r="24" spans="1:13" ht="12.75">
      <c r="A24" s="50"/>
      <c r="B24" s="39" t="s">
        <v>218</v>
      </c>
      <c r="C24" s="5"/>
      <c r="D24" s="5"/>
      <c r="E24" s="5"/>
      <c r="F24" s="5"/>
      <c r="G24" s="5"/>
      <c r="H24" s="5"/>
      <c r="I24" s="5"/>
      <c r="J24" s="5"/>
      <c r="K24" s="5"/>
      <c r="L24" s="5"/>
      <c r="M24" s="6"/>
    </row>
    <row r="25" spans="1:13" ht="12.75">
      <c r="A25" s="50"/>
      <c r="B25" s="39" t="s">
        <v>219</v>
      </c>
      <c r="C25" s="5"/>
      <c r="D25" s="5"/>
      <c r="E25" s="5"/>
      <c r="F25" s="5"/>
      <c r="G25" s="5"/>
      <c r="H25" s="5"/>
      <c r="I25" s="5"/>
      <c r="J25" s="5"/>
      <c r="K25" s="5"/>
      <c r="L25" s="5"/>
      <c r="M25" s="6"/>
    </row>
    <row r="26" spans="1:13" ht="12.75">
      <c r="A26" s="50"/>
      <c r="B26" s="39"/>
      <c r="C26" s="5"/>
      <c r="D26" s="5"/>
      <c r="E26" s="5"/>
      <c r="F26" s="5"/>
      <c r="G26" s="5"/>
      <c r="H26" s="5"/>
      <c r="I26" s="5"/>
      <c r="J26" s="5"/>
      <c r="K26" s="5"/>
      <c r="L26" s="5"/>
      <c r="M26" s="6"/>
    </row>
    <row r="27" spans="1:13" ht="12.75">
      <c r="A27" s="50"/>
      <c r="B27" s="39"/>
      <c r="C27" s="5"/>
      <c r="D27" s="5"/>
      <c r="E27" s="5"/>
      <c r="F27" s="5"/>
      <c r="G27" s="5"/>
      <c r="H27" s="5"/>
      <c r="I27" s="5"/>
      <c r="J27" s="5"/>
      <c r="K27" s="5"/>
      <c r="L27" s="5"/>
      <c r="M27" s="6"/>
    </row>
    <row r="28" spans="1:13" ht="12.75">
      <c r="A28" s="50" t="s">
        <v>221</v>
      </c>
      <c r="B28" s="39"/>
      <c r="C28" s="5"/>
      <c r="D28" s="5"/>
      <c r="E28" s="5"/>
      <c r="F28" s="5"/>
      <c r="G28" s="5"/>
      <c r="H28" s="5"/>
      <c r="I28" s="5"/>
      <c r="J28" s="5"/>
      <c r="K28" s="5"/>
      <c r="L28" s="5"/>
      <c r="M28" s="6"/>
    </row>
    <row r="29" spans="1:13" ht="12.75">
      <c r="A29" s="50"/>
      <c r="B29" s="39"/>
      <c r="C29" s="5"/>
      <c r="D29" s="5"/>
      <c r="E29" s="5"/>
      <c r="F29" s="5"/>
      <c r="G29" s="5"/>
      <c r="H29" s="5"/>
      <c r="I29" s="5"/>
      <c r="J29" s="5"/>
      <c r="K29" s="5"/>
      <c r="L29" s="5"/>
      <c r="M29" s="6"/>
    </row>
    <row r="30" spans="1:13" ht="12.75">
      <c r="A30" s="77" t="str">
        <f>'Item 255, pg 42'!A32</f>
        <v>An initial delivery charge of $40.45 (A) will be assessed if customers request delivery of a compactor.</v>
      </c>
      <c r="B30" s="39"/>
      <c r="C30" s="5"/>
      <c r="D30" s="5"/>
      <c r="E30" s="5"/>
      <c r="F30" s="5"/>
      <c r="G30" s="5"/>
      <c r="H30" s="5"/>
      <c r="I30" s="5"/>
      <c r="J30" s="5"/>
      <c r="K30" s="5"/>
      <c r="L30" s="5"/>
      <c r="M30" s="6"/>
    </row>
    <row r="31" spans="1:13" ht="12.75">
      <c r="A31" s="50"/>
      <c r="B31" s="39"/>
      <c r="C31" s="5"/>
      <c r="D31" s="5"/>
      <c r="E31" s="5"/>
      <c r="F31" s="5"/>
      <c r="G31" s="5"/>
      <c r="H31" s="5"/>
      <c r="I31" s="5"/>
      <c r="J31" s="5"/>
      <c r="K31" s="5"/>
      <c r="L31" s="5"/>
      <c r="M31" s="6"/>
    </row>
    <row r="32" spans="1:13" ht="12.75">
      <c r="A32" s="50" t="s">
        <v>437</v>
      </c>
      <c r="B32" s="39"/>
      <c r="C32" s="5"/>
      <c r="D32" s="5"/>
      <c r="E32" s="5"/>
      <c r="F32" s="5"/>
      <c r="G32" s="5"/>
      <c r="H32" s="5"/>
      <c r="I32" s="5"/>
      <c r="J32" s="5"/>
      <c r="K32" s="5"/>
      <c r="L32" s="5"/>
      <c r="M32" s="6"/>
    </row>
    <row r="33" spans="1:13" ht="12.75">
      <c r="A33" s="4" t="s">
        <v>438</v>
      </c>
      <c r="B33" s="39"/>
      <c r="C33" s="5"/>
      <c r="D33" s="5"/>
      <c r="E33" s="5"/>
      <c r="F33" s="5"/>
      <c r="G33" s="5"/>
      <c r="H33" s="5"/>
      <c r="I33" s="5"/>
      <c r="J33" s="5"/>
      <c r="K33" s="5"/>
      <c r="L33" s="5"/>
      <c r="M33" s="6"/>
    </row>
    <row r="34" spans="1:13" ht="12.75">
      <c r="A34" s="4"/>
      <c r="B34" s="39"/>
      <c r="C34" s="5"/>
      <c r="D34" s="5"/>
      <c r="E34" s="5"/>
      <c r="F34" s="5"/>
      <c r="G34" s="5"/>
      <c r="H34" s="5"/>
      <c r="I34" s="5"/>
      <c r="J34" s="5"/>
      <c r="K34" s="5"/>
      <c r="L34" s="5"/>
      <c r="M34" s="6"/>
    </row>
    <row r="35" spans="1:13" ht="12.75">
      <c r="A35" s="155" t="str">
        <f>'Item 255, pg 42'!A37</f>
        <v>If a company employee disconnects/reconnects a compactor a charge of $6.78 (A) per haul will be assessed.</v>
      </c>
      <c r="B35" s="5"/>
      <c r="C35" s="5"/>
      <c r="D35" s="5"/>
      <c r="E35" s="5"/>
      <c r="F35" s="5"/>
      <c r="G35" s="5"/>
      <c r="H35" s="5"/>
      <c r="I35" s="5"/>
      <c r="J35" s="5"/>
      <c r="K35" s="5"/>
      <c r="L35" s="5"/>
      <c r="M35" s="6"/>
    </row>
    <row r="36" spans="1:13" ht="12.75">
      <c r="A36" s="4"/>
      <c r="B36" s="5"/>
      <c r="C36" s="5"/>
      <c r="D36" s="5"/>
      <c r="E36" s="5"/>
      <c r="F36" s="5"/>
      <c r="G36" s="5"/>
      <c r="H36" s="5"/>
      <c r="I36" s="5"/>
      <c r="J36" s="5"/>
      <c r="K36" s="5"/>
      <c r="L36" s="5"/>
      <c r="M36" s="6"/>
    </row>
    <row r="37" spans="1:13" ht="12.75">
      <c r="A37" s="155" t="s">
        <v>949</v>
      </c>
      <c r="B37" s="5"/>
      <c r="C37" s="5"/>
      <c r="D37" s="5"/>
      <c r="E37" s="5"/>
      <c r="F37" s="5"/>
      <c r="G37" s="5"/>
      <c r="H37" s="5"/>
      <c r="I37" s="5"/>
      <c r="J37" s="5"/>
      <c r="K37" s="5"/>
      <c r="L37" s="5"/>
      <c r="M37" s="6"/>
    </row>
    <row r="38" spans="1:13" ht="12.75">
      <c r="A38" s="4" t="s">
        <v>798</v>
      </c>
      <c r="B38" s="5"/>
      <c r="C38" s="5"/>
      <c r="D38" s="37"/>
      <c r="E38" s="37"/>
      <c r="F38" s="37"/>
      <c r="G38" s="37"/>
      <c r="H38" s="37"/>
      <c r="I38" s="37"/>
      <c r="J38" s="5"/>
      <c r="K38" s="5"/>
      <c r="L38" s="5"/>
      <c r="M38" s="6"/>
    </row>
    <row r="39" spans="1:13" ht="12.75">
      <c r="A39" s="4"/>
      <c r="B39" s="5"/>
      <c r="C39" s="5"/>
      <c r="D39" s="5"/>
      <c r="E39" s="5"/>
      <c r="F39" s="5"/>
      <c r="G39" s="5"/>
      <c r="H39" s="5"/>
      <c r="I39" s="5"/>
      <c r="J39" s="5"/>
      <c r="K39" s="5"/>
      <c r="L39" s="5"/>
      <c r="M39" s="6"/>
    </row>
    <row r="40" spans="1:13" ht="12.75">
      <c r="A40" s="155" t="s">
        <v>964</v>
      </c>
      <c r="B40" s="5"/>
      <c r="C40" s="5"/>
      <c r="D40" s="5"/>
      <c r="E40" s="5"/>
      <c r="F40" s="5"/>
      <c r="G40" s="5"/>
      <c r="H40" s="5"/>
      <c r="I40" s="5"/>
      <c r="J40" s="5"/>
      <c r="K40" s="5"/>
      <c r="L40" s="5"/>
      <c r="M40" s="6"/>
    </row>
    <row r="41" spans="1:13" ht="12.75">
      <c r="A41" s="4"/>
      <c r="B41" s="5"/>
      <c r="C41" s="5"/>
      <c r="D41" s="5"/>
      <c r="E41" s="5"/>
      <c r="F41" s="5"/>
      <c r="G41" s="5"/>
      <c r="H41" s="5"/>
      <c r="I41" s="5"/>
      <c r="J41" s="5"/>
      <c r="K41" s="5"/>
      <c r="L41" s="5"/>
      <c r="M41" s="6"/>
    </row>
    <row r="42" spans="1:13" ht="12.75">
      <c r="A42" s="4"/>
      <c r="B42" s="5"/>
      <c r="C42" s="5"/>
      <c r="D42" s="5"/>
      <c r="E42" s="5"/>
      <c r="F42" s="5"/>
      <c r="G42" s="5"/>
      <c r="H42" s="5"/>
      <c r="I42" s="5"/>
      <c r="J42" s="5"/>
      <c r="K42" s="5"/>
      <c r="L42" s="5"/>
      <c r="M42" s="6"/>
    </row>
    <row r="43" spans="1:13" ht="12.75">
      <c r="A43" s="435"/>
      <c r="B43" s="418"/>
      <c r="C43" s="418"/>
      <c r="D43" s="418"/>
      <c r="E43" s="418"/>
      <c r="F43" s="418"/>
      <c r="G43" s="418"/>
      <c r="H43" s="418"/>
      <c r="I43" s="418"/>
      <c r="J43" s="5"/>
      <c r="K43" s="418"/>
      <c r="L43" s="418"/>
      <c r="M43" s="6"/>
    </row>
    <row r="44" spans="1:13" ht="12.75">
      <c r="A44" s="4"/>
      <c r="B44" s="5"/>
      <c r="C44" s="5"/>
      <c r="D44" s="5"/>
      <c r="E44" s="5"/>
      <c r="F44" s="5"/>
      <c r="G44" s="5"/>
      <c r="H44" s="5"/>
      <c r="I44" s="5"/>
      <c r="J44" s="5"/>
      <c r="K44" s="5"/>
      <c r="L44" s="5"/>
      <c r="M44" s="6"/>
    </row>
    <row r="45" spans="1:13" ht="12.75">
      <c r="A45" s="4"/>
      <c r="B45" s="5"/>
      <c r="C45" s="5"/>
      <c r="D45" s="5"/>
      <c r="E45" s="5"/>
      <c r="F45" s="5"/>
      <c r="G45" s="68" t="s">
        <v>950</v>
      </c>
      <c r="I45" s="5"/>
      <c r="J45" s="5"/>
      <c r="K45" s="5"/>
      <c r="L45" s="5"/>
      <c r="M45" s="6"/>
    </row>
    <row r="46" spans="1:13" ht="12.75">
      <c r="A46" s="4"/>
      <c r="B46" s="5"/>
      <c r="C46" s="5"/>
      <c r="D46" s="5"/>
      <c r="E46" s="5"/>
      <c r="F46" s="5"/>
      <c r="G46" s="5"/>
      <c r="H46" s="68"/>
      <c r="I46" s="5"/>
      <c r="J46" s="5"/>
      <c r="K46" s="5"/>
      <c r="L46" s="5"/>
      <c r="M46" s="6"/>
    </row>
    <row r="47" spans="1:13" ht="12.75">
      <c r="A47" s="98"/>
      <c r="B47" s="96"/>
      <c r="C47" s="96"/>
      <c r="D47" s="96"/>
      <c r="E47" s="96"/>
      <c r="F47" s="284"/>
      <c r="G47" s="284"/>
      <c r="H47" s="285"/>
      <c r="I47" s="284"/>
      <c r="J47" s="5"/>
      <c r="K47" s="5"/>
      <c r="L47" s="5"/>
      <c r="M47" s="6"/>
    </row>
    <row r="48" spans="1:13" ht="12.75">
      <c r="A48" s="7"/>
      <c r="B48" s="8"/>
      <c r="C48" s="8"/>
      <c r="D48" s="8"/>
      <c r="E48" s="8"/>
      <c r="F48" s="8"/>
      <c r="G48" s="8"/>
      <c r="H48" s="8"/>
      <c r="I48" s="8"/>
      <c r="J48" s="8"/>
      <c r="K48" s="8"/>
      <c r="L48" s="8"/>
      <c r="M48" s="9"/>
    </row>
    <row r="49" spans="1:13" ht="12.75">
      <c r="A49" s="4" t="s">
        <v>350</v>
      </c>
      <c r="B49" s="196" t="s">
        <v>465</v>
      </c>
      <c r="C49" s="5"/>
      <c r="D49" s="5"/>
      <c r="E49" s="5"/>
      <c r="F49" s="5"/>
      <c r="G49" s="5"/>
      <c r="H49" s="5"/>
      <c r="I49" s="5"/>
      <c r="J49" s="5"/>
      <c r="K49" s="5"/>
      <c r="L49" s="5"/>
      <c r="M49" s="6"/>
    </row>
    <row r="50" spans="1:13" ht="12.75">
      <c r="A50" s="4"/>
      <c r="B50" s="5"/>
      <c r="C50" s="5"/>
      <c r="D50" s="5"/>
      <c r="E50" s="5"/>
      <c r="F50" s="5"/>
      <c r="G50" s="5"/>
      <c r="H50" s="5"/>
      <c r="I50" s="5"/>
      <c r="J50" s="5"/>
      <c r="K50" s="5"/>
      <c r="L50" s="5"/>
      <c r="M50" s="6"/>
    </row>
    <row r="51" spans="1:13" ht="12.75">
      <c r="A51" s="7" t="s">
        <v>349</v>
      </c>
      <c r="B51" s="198">
        <f>'Item 255, pg 46'!B52</f>
        <v>41348</v>
      </c>
      <c r="C51" s="8"/>
      <c r="D51" s="8"/>
      <c r="E51" s="8"/>
      <c r="F51" s="8"/>
      <c r="G51" s="8"/>
      <c r="H51" s="8"/>
      <c r="I51" s="8"/>
      <c r="J51" s="8" t="s">
        <v>551</v>
      </c>
      <c r="K51" s="8"/>
      <c r="L51" s="8"/>
      <c r="M51" s="197">
        <f>'Item 255, pg 46'!K52</f>
        <v>41395</v>
      </c>
    </row>
    <row r="52" spans="1:13" ht="12.75">
      <c r="A52" s="473" t="s">
        <v>319</v>
      </c>
      <c r="B52" s="474"/>
      <c r="C52" s="474"/>
      <c r="D52" s="474"/>
      <c r="E52" s="474"/>
      <c r="F52" s="474"/>
      <c r="G52" s="474"/>
      <c r="H52" s="474"/>
      <c r="I52" s="474"/>
      <c r="J52" s="474"/>
      <c r="K52" s="474"/>
      <c r="L52" s="474"/>
      <c r="M52" s="475"/>
    </row>
    <row r="53" spans="1:13" ht="12.75">
      <c r="A53" s="4"/>
      <c r="B53" s="5"/>
      <c r="C53" s="5"/>
      <c r="D53" s="5"/>
      <c r="E53" s="5"/>
      <c r="F53" s="5"/>
      <c r="G53" s="5"/>
      <c r="H53" s="5"/>
      <c r="I53" s="5"/>
      <c r="J53" s="5"/>
      <c r="K53" s="5"/>
      <c r="L53" s="5"/>
      <c r="M53" s="6"/>
    </row>
    <row r="54" spans="1:13" ht="12.75">
      <c r="A54" s="4" t="s">
        <v>348</v>
      </c>
      <c r="B54" s="5"/>
      <c r="C54" s="5"/>
      <c r="D54" s="5"/>
      <c r="E54" s="5"/>
      <c r="F54" s="5"/>
      <c r="G54" s="5"/>
      <c r="H54" s="5"/>
      <c r="I54" s="5"/>
      <c r="J54" s="5"/>
      <c r="K54" s="5"/>
      <c r="L54" s="5"/>
      <c r="M54" s="6"/>
    </row>
    <row r="55" spans="1:13" ht="12.75">
      <c r="A55" s="7"/>
      <c r="B55" s="8"/>
      <c r="C55" s="8"/>
      <c r="D55" s="8"/>
      <c r="E55" s="8"/>
      <c r="F55" s="8"/>
      <c r="G55" s="8"/>
      <c r="H55" s="8"/>
      <c r="I55" s="8"/>
      <c r="J55" s="8"/>
      <c r="K55" s="8"/>
      <c r="L55" s="8"/>
      <c r="M55" s="9"/>
    </row>
  </sheetData>
  <sheetProtection/>
  <mergeCells count="6">
    <mergeCell ref="J2:L2"/>
    <mergeCell ref="A7:M7"/>
    <mergeCell ref="A8:M8"/>
    <mergeCell ref="A9:M9"/>
    <mergeCell ref="D13:M13"/>
    <mergeCell ref="A52:M52"/>
  </mergeCells>
  <printOptions/>
  <pageMargins left="0.75" right="0.75" top="1" bottom="1" header="0.5" footer="0.5"/>
  <pageSetup fitToHeight="1" fitToWidth="1" horizontalDpi="300" verticalDpi="300" orientation="portrait" scale="76" r:id="rId1"/>
</worksheet>
</file>

<file path=xl/worksheets/sheet49.xml><?xml version="1.0" encoding="utf-8"?>
<worksheet xmlns="http://schemas.openxmlformats.org/spreadsheetml/2006/main" xmlns:r="http://schemas.openxmlformats.org/officeDocument/2006/relationships">
  <sheetPr>
    <pageSetUpPr fitToPage="1"/>
  </sheetPr>
  <dimension ref="A1:M57"/>
  <sheetViews>
    <sheetView view="pageBreakPreview" zoomScale="60" zoomScalePageLayoutView="0" workbookViewId="0" topLeftCell="A1">
      <selection activeCell="P46" sqref="P46"/>
    </sheetView>
  </sheetViews>
  <sheetFormatPr defaultColWidth="9.140625" defaultRowHeight="12.75"/>
  <cols>
    <col min="1" max="1" width="10.7109375" style="0" customWidth="1"/>
    <col min="2" max="2" width="17.00390625" style="0" customWidth="1"/>
    <col min="4" max="4" width="5.00390625" style="0" customWidth="1"/>
    <col min="5" max="5" width="9.7109375" style="0" customWidth="1"/>
    <col min="6" max="6" width="3.421875" style="0" bestFit="1" customWidth="1"/>
    <col min="8" max="8" width="3.421875" style="0" bestFit="1" customWidth="1"/>
    <col min="10" max="10" width="3.421875" style="0" bestFit="1" customWidth="1"/>
    <col min="11" max="11" width="10.421875" style="0" customWidth="1"/>
    <col min="12" max="12" width="17.57421875" style="0" customWidth="1"/>
    <col min="13" max="13" width="3.00390625" style="0" customWidth="1"/>
  </cols>
  <sheetData>
    <row r="1" spans="1:12" ht="12.75">
      <c r="A1" s="1"/>
      <c r="B1" s="2"/>
      <c r="C1" s="2"/>
      <c r="D1" s="2"/>
      <c r="E1" s="2"/>
      <c r="F1" s="2"/>
      <c r="G1" s="2"/>
      <c r="H1" s="2"/>
      <c r="I1" s="2"/>
      <c r="J1" s="2"/>
      <c r="K1" s="2"/>
      <c r="L1" s="3"/>
    </row>
    <row r="2" spans="1:12" ht="12.75">
      <c r="A2" s="4" t="s">
        <v>344</v>
      </c>
      <c r="B2" s="218">
        <v>26</v>
      </c>
      <c r="C2" s="5"/>
      <c r="D2" s="5"/>
      <c r="E2" s="5"/>
      <c r="F2" s="5"/>
      <c r="G2" s="5"/>
      <c r="H2" s="8">
        <v>0</v>
      </c>
      <c r="I2" s="446" t="s">
        <v>345</v>
      </c>
      <c r="J2" s="446"/>
      <c r="K2" s="446"/>
      <c r="L2" s="46">
        <v>48</v>
      </c>
    </row>
    <row r="3" spans="1:12" ht="12.75">
      <c r="A3" s="4"/>
      <c r="B3" s="5"/>
      <c r="C3" s="5"/>
      <c r="D3" s="5"/>
      <c r="E3" s="5"/>
      <c r="F3" s="5"/>
      <c r="G3" s="5"/>
      <c r="H3" s="5"/>
      <c r="I3" s="5"/>
      <c r="J3" s="5"/>
      <c r="K3" s="5"/>
      <c r="L3" s="6"/>
    </row>
    <row r="4" spans="1:12" ht="12.75">
      <c r="A4" s="4" t="s">
        <v>346</v>
      </c>
      <c r="B4" s="5"/>
      <c r="C4" s="408" t="s">
        <v>952</v>
      </c>
      <c r="D4" s="5"/>
      <c r="E4" s="5"/>
      <c r="F4" s="5"/>
      <c r="G4" s="5"/>
      <c r="H4" s="5"/>
      <c r="I4" s="5"/>
      <c r="J4" s="5"/>
      <c r="K4" s="5"/>
      <c r="L4" s="6"/>
    </row>
    <row r="5" spans="1:12" ht="12.75">
      <c r="A5" s="7" t="s">
        <v>347</v>
      </c>
      <c r="B5" s="8"/>
      <c r="C5" s="8"/>
      <c r="D5" s="8"/>
      <c r="E5" s="8"/>
      <c r="F5" s="8"/>
      <c r="G5" s="8"/>
      <c r="H5" s="8"/>
      <c r="I5" s="8"/>
      <c r="J5" s="8"/>
      <c r="K5" s="8"/>
      <c r="L5" s="9"/>
    </row>
    <row r="6" spans="1:12" ht="12.75">
      <c r="A6" s="4"/>
      <c r="B6" s="5"/>
      <c r="C6" s="5"/>
      <c r="D6" s="5"/>
      <c r="E6" s="5"/>
      <c r="F6" s="5"/>
      <c r="G6" s="5"/>
      <c r="H6" s="5"/>
      <c r="I6" s="5"/>
      <c r="J6" s="5"/>
      <c r="K6" s="5"/>
      <c r="L6" s="6"/>
    </row>
    <row r="7" spans="1:12" ht="12.75">
      <c r="A7" s="517" t="s">
        <v>231</v>
      </c>
      <c r="B7" s="477"/>
      <c r="C7" s="477"/>
      <c r="D7" s="477"/>
      <c r="E7" s="477"/>
      <c r="F7" s="477"/>
      <c r="G7" s="477"/>
      <c r="H7" s="477"/>
      <c r="I7" s="477"/>
      <c r="J7" s="477"/>
      <c r="K7" s="477"/>
      <c r="L7" s="498"/>
    </row>
    <row r="8" spans="1:12" ht="12.75">
      <c r="A8" s="544" t="s">
        <v>442</v>
      </c>
      <c r="B8" s="446"/>
      <c r="C8" s="446"/>
      <c r="D8" s="446"/>
      <c r="E8" s="446"/>
      <c r="F8" s="446"/>
      <c r="G8" s="446"/>
      <c r="H8" s="446"/>
      <c r="I8" s="446"/>
      <c r="J8" s="446"/>
      <c r="K8" s="446"/>
      <c r="L8" s="447"/>
    </row>
    <row r="9" spans="1:12" ht="12.75">
      <c r="A9" s="506" t="s">
        <v>203</v>
      </c>
      <c r="B9" s="446"/>
      <c r="C9" s="446"/>
      <c r="D9" s="446"/>
      <c r="E9" s="446"/>
      <c r="F9" s="446"/>
      <c r="G9" s="446"/>
      <c r="H9" s="446"/>
      <c r="I9" s="446"/>
      <c r="J9" s="446"/>
      <c r="K9" s="446"/>
      <c r="L9" s="447"/>
    </row>
    <row r="10" spans="1:12" ht="12.75">
      <c r="A10" s="4"/>
      <c r="B10" s="5"/>
      <c r="C10" s="5"/>
      <c r="D10" s="5"/>
      <c r="E10" s="5"/>
      <c r="F10" s="5"/>
      <c r="G10" s="5"/>
      <c r="H10" s="5"/>
      <c r="I10" s="5"/>
      <c r="J10" s="5"/>
      <c r="K10" s="5"/>
      <c r="L10" s="6"/>
    </row>
    <row r="11" spans="1:12" ht="12.75">
      <c r="A11" s="4" t="s">
        <v>592</v>
      </c>
      <c r="B11" s="14"/>
      <c r="C11" s="5"/>
      <c r="D11" s="5"/>
      <c r="E11" s="5"/>
      <c r="F11" s="5"/>
      <c r="G11" s="5"/>
      <c r="H11" s="5"/>
      <c r="I11" s="5"/>
      <c r="J11" s="5"/>
      <c r="K11" s="5"/>
      <c r="L11" s="6"/>
    </row>
    <row r="12" spans="1:12" ht="12.75">
      <c r="A12" s="4"/>
      <c r="B12" s="5"/>
      <c r="C12" s="5"/>
      <c r="D12" s="5"/>
      <c r="E12" s="5"/>
      <c r="F12" s="5"/>
      <c r="G12" s="5"/>
      <c r="H12" s="5"/>
      <c r="I12" s="5"/>
      <c r="J12" s="5"/>
      <c r="K12" s="5"/>
      <c r="L12" s="6"/>
    </row>
    <row r="13" spans="1:12" ht="12.75">
      <c r="A13" s="4" t="s">
        <v>441</v>
      </c>
      <c r="B13" s="36"/>
      <c r="C13" s="13"/>
      <c r="D13" s="520" t="s">
        <v>204</v>
      </c>
      <c r="E13" s="521"/>
      <c r="F13" s="521"/>
      <c r="G13" s="521"/>
      <c r="H13" s="543"/>
      <c r="I13" s="521"/>
      <c r="J13" s="543"/>
      <c r="K13" s="521"/>
      <c r="L13" s="522"/>
    </row>
    <row r="14" spans="1:12" ht="12.75">
      <c r="A14" s="126" t="s">
        <v>214</v>
      </c>
      <c r="B14" s="119"/>
      <c r="C14" s="120"/>
      <c r="D14" s="129" t="s">
        <v>226</v>
      </c>
      <c r="E14" s="51" t="s">
        <v>870</v>
      </c>
      <c r="F14" s="16"/>
      <c r="G14" s="51" t="s">
        <v>90</v>
      </c>
      <c r="H14" s="26"/>
      <c r="I14" s="16" t="s">
        <v>91</v>
      </c>
      <c r="J14" s="26"/>
      <c r="K14" s="26" t="s">
        <v>213</v>
      </c>
      <c r="L14" s="35" t="s">
        <v>213</v>
      </c>
    </row>
    <row r="15" spans="1:12" ht="12.75">
      <c r="A15" s="128" t="s">
        <v>225</v>
      </c>
      <c r="B15" s="16"/>
      <c r="C15" s="26"/>
      <c r="D15" s="35" t="s">
        <v>737</v>
      </c>
      <c r="E15" s="157">
        <v>204.22</v>
      </c>
      <c r="F15" s="278" t="s">
        <v>958</v>
      </c>
      <c r="G15" s="276">
        <v>269.87</v>
      </c>
      <c r="H15" s="287" t="s">
        <v>958</v>
      </c>
      <c r="I15" s="271">
        <v>390.79</v>
      </c>
      <c r="J15" s="287" t="s">
        <v>958</v>
      </c>
      <c r="K15" s="26" t="s">
        <v>737</v>
      </c>
      <c r="L15" s="35" t="s">
        <v>737</v>
      </c>
    </row>
    <row r="16" spans="1:12" ht="12.75">
      <c r="A16" s="121" t="s">
        <v>208</v>
      </c>
      <c r="B16" s="122"/>
      <c r="C16" s="123"/>
      <c r="D16" s="35" t="s">
        <v>737</v>
      </c>
      <c r="E16" s="157">
        <v>210.43</v>
      </c>
      <c r="F16" s="278" t="s">
        <v>958</v>
      </c>
      <c r="G16" s="148">
        <v>276.08</v>
      </c>
      <c r="H16" s="287" t="s">
        <v>958</v>
      </c>
      <c r="I16" s="271">
        <v>397</v>
      </c>
      <c r="J16" s="287" t="s">
        <v>958</v>
      </c>
      <c r="K16" s="26" t="s">
        <v>737</v>
      </c>
      <c r="L16" s="35" t="s">
        <v>737</v>
      </c>
    </row>
    <row r="17" spans="1:12" ht="12.75">
      <c r="A17" s="118" t="s">
        <v>209</v>
      </c>
      <c r="B17" s="16"/>
      <c r="C17" s="26"/>
      <c r="D17" s="124"/>
      <c r="E17" s="124"/>
      <c r="F17" s="124"/>
      <c r="G17" s="273"/>
      <c r="H17" s="185"/>
      <c r="I17" s="273"/>
      <c r="J17" s="185"/>
      <c r="K17" s="124"/>
      <c r="L17" s="125"/>
    </row>
    <row r="18" spans="1:12" ht="12.75">
      <c r="A18" s="105" t="s">
        <v>210</v>
      </c>
      <c r="B18" s="16"/>
      <c r="C18" s="26"/>
      <c r="D18" s="35" t="s">
        <v>737</v>
      </c>
      <c r="E18" s="157">
        <f>E16</f>
        <v>210.43</v>
      </c>
      <c r="F18" s="278" t="s">
        <v>958</v>
      </c>
      <c r="G18" s="148">
        <f>+G16</f>
        <v>276.08</v>
      </c>
      <c r="H18" s="287" t="s">
        <v>958</v>
      </c>
      <c r="I18" s="271">
        <f>+I16</f>
        <v>397</v>
      </c>
      <c r="J18" s="287" t="s">
        <v>958</v>
      </c>
      <c r="K18" s="26" t="s">
        <v>737</v>
      </c>
      <c r="L18" s="35" t="s">
        <v>737</v>
      </c>
    </row>
    <row r="19" spans="1:12" ht="12.75">
      <c r="A19" s="4"/>
      <c r="B19" s="5"/>
      <c r="C19" s="5"/>
      <c r="D19" s="5"/>
      <c r="E19" s="5"/>
      <c r="F19" s="5"/>
      <c r="G19" s="5"/>
      <c r="H19" s="5"/>
      <c r="I19" s="5"/>
      <c r="J19" s="5"/>
      <c r="K19" s="5"/>
      <c r="L19" s="6"/>
    </row>
    <row r="20" spans="1:12" ht="12.75">
      <c r="A20" s="4"/>
      <c r="B20" s="5"/>
      <c r="C20" s="5"/>
      <c r="D20" s="5"/>
      <c r="E20" s="5"/>
      <c r="F20" s="5"/>
      <c r="G20" s="5"/>
      <c r="H20" s="5"/>
      <c r="I20" s="5"/>
      <c r="J20" s="5"/>
      <c r="K20" s="5"/>
      <c r="L20" s="6"/>
    </row>
    <row r="21" spans="1:12" ht="12.75">
      <c r="A21" s="67"/>
      <c r="B21" s="5"/>
      <c r="C21" s="5"/>
      <c r="D21" s="5"/>
      <c r="E21" s="5"/>
      <c r="F21" s="5"/>
      <c r="G21" s="5"/>
      <c r="H21" s="5"/>
      <c r="I21" s="5"/>
      <c r="J21" s="5"/>
      <c r="K21" s="5"/>
      <c r="L21" s="6"/>
    </row>
    <row r="22" spans="1:12" ht="12.75">
      <c r="A22" s="67"/>
      <c r="B22" s="5"/>
      <c r="C22" s="5"/>
      <c r="D22" s="5"/>
      <c r="E22" s="5"/>
      <c r="F22" s="5"/>
      <c r="G22" s="5"/>
      <c r="H22" s="5"/>
      <c r="I22" s="5"/>
      <c r="J22" s="5"/>
      <c r="K22" s="5"/>
      <c r="L22" s="6"/>
    </row>
    <row r="23" spans="1:12" ht="12.75">
      <c r="A23" s="50" t="s">
        <v>215</v>
      </c>
      <c r="B23" s="39" t="s">
        <v>216</v>
      </c>
      <c r="C23" s="5"/>
      <c r="D23" s="5"/>
      <c r="E23" s="5"/>
      <c r="F23" s="5"/>
      <c r="G23" s="5"/>
      <c r="H23" s="5"/>
      <c r="I23" s="5"/>
      <c r="J23" s="5"/>
      <c r="K23" s="5"/>
      <c r="L23" s="6"/>
    </row>
    <row r="24" spans="1:12" ht="12.75">
      <c r="A24" s="50"/>
      <c r="B24" s="39" t="s">
        <v>217</v>
      </c>
      <c r="C24" s="5"/>
      <c r="D24" s="5"/>
      <c r="E24" s="5"/>
      <c r="F24" s="5"/>
      <c r="G24" s="5"/>
      <c r="H24" s="5"/>
      <c r="I24" s="5"/>
      <c r="J24" s="5"/>
      <c r="K24" s="5"/>
      <c r="L24" s="6"/>
    </row>
    <row r="25" spans="1:12" ht="12.75">
      <c r="A25" s="50"/>
      <c r="B25" s="39" t="s">
        <v>218</v>
      </c>
      <c r="C25" s="5"/>
      <c r="D25" s="5"/>
      <c r="E25" s="5"/>
      <c r="F25" s="5"/>
      <c r="G25" s="5"/>
      <c r="H25" s="5"/>
      <c r="I25" s="5"/>
      <c r="J25" s="5"/>
      <c r="K25" s="5"/>
      <c r="L25" s="6"/>
    </row>
    <row r="26" spans="1:12" ht="12.75">
      <c r="A26" s="50"/>
      <c r="B26" s="39" t="s">
        <v>219</v>
      </c>
      <c r="C26" s="5"/>
      <c r="D26" s="5"/>
      <c r="E26" s="5"/>
      <c r="F26" s="5"/>
      <c r="G26" s="5"/>
      <c r="H26" s="5"/>
      <c r="I26" s="5"/>
      <c r="J26" s="5"/>
      <c r="K26" s="5"/>
      <c r="L26" s="6"/>
    </row>
    <row r="27" spans="1:12" ht="12.75">
      <c r="A27" s="50"/>
      <c r="B27" s="39"/>
      <c r="C27" s="5"/>
      <c r="D27" s="5"/>
      <c r="E27" s="5"/>
      <c r="F27" s="5"/>
      <c r="G27" s="5"/>
      <c r="H27" s="5"/>
      <c r="I27" s="5"/>
      <c r="J27" s="5"/>
      <c r="K27" s="5"/>
      <c r="L27" s="6"/>
    </row>
    <row r="28" spans="1:12" ht="12.75">
      <c r="A28" s="77" t="s">
        <v>747</v>
      </c>
      <c r="B28" s="101" t="s">
        <v>747</v>
      </c>
      <c r="C28" s="37"/>
      <c r="D28" s="37"/>
      <c r="E28" s="37"/>
      <c r="F28" s="37"/>
      <c r="G28" s="37"/>
      <c r="H28" s="37"/>
      <c r="I28" s="37"/>
      <c r="J28" s="37"/>
      <c r="K28" s="37"/>
      <c r="L28" s="47"/>
    </row>
    <row r="29" spans="1:12" ht="12.75">
      <c r="A29" s="50"/>
      <c r="B29" s="39"/>
      <c r="C29" s="5"/>
      <c r="D29" s="5"/>
      <c r="E29" s="5"/>
      <c r="F29" s="5"/>
      <c r="G29" s="5"/>
      <c r="H29" s="5"/>
      <c r="I29" s="5"/>
      <c r="J29" s="5"/>
      <c r="K29" s="5"/>
      <c r="L29" s="6"/>
    </row>
    <row r="30" spans="1:12" ht="12.75">
      <c r="A30" s="50" t="s">
        <v>221</v>
      </c>
      <c r="B30" s="39"/>
      <c r="C30" s="5"/>
      <c r="D30" s="5"/>
      <c r="E30" s="5"/>
      <c r="F30" s="5"/>
      <c r="G30" s="5"/>
      <c r="H30" s="5"/>
      <c r="I30" s="5"/>
      <c r="J30" s="5"/>
      <c r="K30" s="5"/>
      <c r="L30" s="6"/>
    </row>
    <row r="31" spans="1:12" ht="12.75">
      <c r="A31" s="50"/>
      <c r="B31" s="39"/>
      <c r="C31" s="5"/>
      <c r="D31" s="5"/>
      <c r="E31" s="5"/>
      <c r="F31" s="5"/>
      <c r="G31" s="5"/>
      <c r="H31" s="5"/>
      <c r="I31" s="5"/>
      <c r="J31" s="5"/>
      <c r="K31" s="5"/>
      <c r="L31" s="6"/>
    </row>
    <row r="32" spans="1:12" ht="12.75">
      <c r="A32" s="77" t="str">
        <f>'Item 255, pg 42'!A32</f>
        <v>An initial delivery charge of $40.45 (A) will be assessed if customers request delivery of a compactor.</v>
      </c>
      <c r="B32" s="39"/>
      <c r="C32" s="5"/>
      <c r="D32" s="5"/>
      <c r="E32" s="5"/>
      <c r="F32" s="5"/>
      <c r="G32" s="5"/>
      <c r="H32" s="5"/>
      <c r="I32" s="5"/>
      <c r="J32" s="5"/>
      <c r="K32" s="5"/>
      <c r="L32" s="6"/>
    </row>
    <row r="33" spans="1:12" ht="12.75">
      <c r="A33" s="50"/>
      <c r="B33" s="39"/>
      <c r="C33" s="5"/>
      <c r="D33" s="5"/>
      <c r="E33" s="5"/>
      <c r="F33" s="5"/>
      <c r="G33" s="5"/>
      <c r="H33" s="5"/>
      <c r="I33" s="5"/>
      <c r="J33" s="5"/>
      <c r="K33" s="5"/>
      <c r="L33" s="6"/>
    </row>
    <row r="34" spans="1:12" ht="12.75">
      <c r="A34" s="50" t="s">
        <v>437</v>
      </c>
      <c r="B34" s="39"/>
      <c r="C34" s="5"/>
      <c r="D34" s="5"/>
      <c r="E34" s="5"/>
      <c r="F34" s="5"/>
      <c r="G34" s="5"/>
      <c r="H34" s="5"/>
      <c r="I34" s="5"/>
      <c r="J34" s="5"/>
      <c r="K34" s="5"/>
      <c r="L34" s="6"/>
    </row>
    <row r="35" spans="1:12" ht="12.75">
      <c r="A35" s="4" t="s">
        <v>438</v>
      </c>
      <c r="B35" s="39"/>
      <c r="C35" s="5"/>
      <c r="D35" s="5"/>
      <c r="E35" s="5"/>
      <c r="F35" s="5"/>
      <c r="G35" s="5"/>
      <c r="H35" s="5"/>
      <c r="I35" s="5"/>
      <c r="J35" s="5"/>
      <c r="K35" s="5"/>
      <c r="L35" s="6"/>
    </row>
    <row r="36" spans="1:12" ht="12.75">
      <c r="A36" s="4"/>
      <c r="B36" s="5"/>
      <c r="C36" s="5"/>
      <c r="D36" s="5"/>
      <c r="E36" s="5"/>
      <c r="F36" s="5"/>
      <c r="G36" s="5"/>
      <c r="H36" s="5"/>
      <c r="I36" s="5"/>
      <c r="J36" s="5"/>
      <c r="K36" s="5"/>
      <c r="L36" s="6"/>
    </row>
    <row r="37" spans="1:12" ht="12.75">
      <c r="A37" s="155" t="str">
        <f>'Item 255, pg 42'!A37</f>
        <v>If a company employee disconnects/reconnects a compactor a charge of $6.78 (A) per haul will be assessed.</v>
      </c>
      <c r="B37" s="5"/>
      <c r="C37" s="5"/>
      <c r="D37" s="5"/>
      <c r="E37" s="5"/>
      <c r="F37" s="5"/>
      <c r="G37" s="5"/>
      <c r="H37" s="5"/>
      <c r="I37" s="5"/>
      <c r="J37" s="5"/>
      <c r="K37" s="5"/>
      <c r="L37" s="6"/>
    </row>
    <row r="38" spans="1:12" ht="12.75">
      <c r="A38" s="4"/>
      <c r="B38" s="5"/>
      <c r="C38" s="5"/>
      <c r="D38" s="5"/>
      <c r="E38" s="5"/>
      <c r="F38" s="5"/>
      <c r="G38" s="5"/>
      <c r="H38" s="5"/>
      <c r="I38" s="5"/>
      <c r="J38" s="5"/>
      <c r="K38" s="5"/>
      <c r="L38" s="6"/>
    </row>
    <row r="39" spans="1:12" ht="12.75">
      <c r="A39" s="155" t="s">
        <v>949</v>
      </c>
      <c r="B39" s="5"/>
      <c r="C39" s="5"/>
      <c r="D39" s="5"/>
      <c r="E39" s="5"/>
      <c r="F39" s="5"/>
      <c r="G39" s="5"/>
      <c r="H39" s="5"/>
      <c r="I39" s="5"/>
      <c r="J39" s="5"/>
      <c r="K39" s="5"/>
      <c r="L39" s="6"/>
    </row>
    <row r="40" spans="1:12" ht="12.75">
      <c r="A40" s="4" t="s">
        <v>798</v>
      </c>
      <c r="B40" s="5"/>
      <c r="C40" s="5"/>
      <c r="D40" s="37"/>
      <c r="E40" s="37"/>
      <c r="F40" s="37"/>
      <c r="G40" s="37"/>
      <c r="H40" s="37"/>
      <c r="I40" s="5"/>
      <c r="J40" s="5"/>
      <c r="K40" s="5"/>
      <c r="L40" s="6"/>
    </row>
    <row r="41" spans="1:12" ht="12.75">
      <c r="A41" s="4"/>
      <c r="B41" s="5"/>
      <c r="C41" s="5"/>
      <c r="D41" s="5"/>
      <c r="E41" s="5"/>
      <c r="F41" s="5"/>
      <c r="G41" s="5"/>
      <c r="H41" s="5"/>
      <c r="I41" s="5"/>
      <c r="J41" s="5"/>
      <c r="K41" s="5"/>
      <c r="L41" s="6"/>
    </row>
    <row r="42" spans="1:12" ht="12.75">
      <c r="A42" s="155" t="s">
        <v>964</v>
      </c>
      <c r="B42" s="5"/>
      <c r="C42" s="5"/>
      <c r="D42" s="5"/>
      <c r="E42" s="5"/>
      <c r="F42" s="5"/>
      <c r="G42" s="5"/>
      <c r="H42" s="5"/>
      <c r="I42" s="5"/>
      <c r="J42" s="5"/>
      <c r="K42" s="5"/>
      <c r="L42" s="6"/>
    </row>
    <row r="43" spans="1:12" ht="12.75">
      <c r="A43" s="4"/>
      <c r="B43" s="5"/>
      <c r="C43" s="5"/>
      <c r="D43" s="5"/>
      <c r="E43" s="5"/>
      <c r="F43" s="5"/>
      <c r="G43" s="5"/>
      <c r="H43" s="5"/>
      <c r="I43" s="5"/>
      <c r="J43" s="5"/>
      <c r="K43" s="5"/>
      <c r="L43" s="6"/>
    </row>
    <row r="44" spans="1:12" ht="12.75">
      <c r="A44" s="4"/>
      <c r="B44" s="5"/>
      <c r="C44" s="5"/>
      <c r="D44" s="5"/>
      <c r="E44" s="5"/>
      <c r="F44" s="5"/>
      <c r="G44" s="5"/>
      <c r="H44" s="5"/>
      <c r="I44" s="5"/>
      <c r="J44" s="5"/>
      <c r="K44" s="5"/>
      <c r="L44" s="6"/>
    </row>
    <row r="45" spans="1:13" ht="12.75">
      <c r="A45" s="400"/>
      <c r="B45" s="96"/>
      <c r="C45" s="96"/>
      <c r="D45" s="96"/>
      <c r="E45" s="96"/>
      <c r="F45" s="96"/>
      <c r="G45" s="96"/>
      <c r="H45" s="96"/>
      <c r="I45" s="96"/>
      <c r="J45" s="96"/>
      <c r="K45" s="96"/>
      <c r="L45" s="96"/>
      <c r="M45" s="4"/>
    </row>
    <row r="46" spans="1:12" ht="12.75">
      <c r="A46" s="4"/>
      <c r="B46" s="5"/>
      <c r="C46" s="5"/>
      <c r="D46" s="5"/>
      <c r="E46" s="5"/>
      <c r="F46" s="5"/>
      <c r="G46" s="5"/>
      <c r="H46" s="5"/>
      <c r="I46" s="5"/>
      <c r="J46" s="5"/>
      <c r="K46" s="5"/>
      <c r="L46" s="6"/>
    </row>
    <row r="47" spans="1:12" ht="12.75">
      <c r="A47" s="4"/>
      <c r="B47" s="5"/>
      <c r="C47" s="5"/>
      <c r="D47" s="5"/>
      <c r="E47" s="68" t="s">
        <v>951</v>
      </c>
      <c r="F47" s="5"/>
      <c r="H47" s="5"/>
      <c r="I47" s="5"/>
      <c r="J47" s="5"/>
      <c r="K47" s="5"/>
      <c r="L47" s="6"/>
    </row>
    <row r="48" spans="1:12" ht="12.75">
      <c r="A48" s="4"/>
      <c r="B48" s="5"/>
      <c r="C48" s="5"/>
      <c r="D48" s="5"/>
      <c r="E48" s="5"/>
      <c r="F48" s="5"/>
      <c r="G48" s="68"/>
      <c r="H48" s="5"/>
      <c r="I48" s="5"/>
      <c r="J48" s="5"/>
      <c r="K48" s="5"/>
      <c r="L48" s="6"/>
    </row>
    <row r="49" spans="1:12" ht="12.75">
      <c r="A49" s="98"/>
      <c r="B49" s="96"/>
      <c r="C49" s="96"/>
      <c r="D49" s="96"/>
      <c r="E49" s="96"/>
      <c r="F49" s="284"/>
      <c r="G49" s="284"/>
      <c r="H49" s="285"/>
      <c r="I49" s="284"/>
      <c r="J49" s="5"/>
      <c r="K49" s="5"/>
      <c r="L49" s="6"/>
    </row>
    <row r="50" spans="1:12" ht="12.75">
      <c r="A50" s="7"/>
      <c r="B50" s="8"/>
      <c r="C50" s="8"/>
      <c r="D50" s="8"/>
      <c r="E50" s="8"/>
      <c r="F50" s="8"/>
      <c r="G50" s="8"/>
      <c r="H50" s="8"/>
      <c r="I50" s="8"/>
      <c r="J50" s="8"/>
      <c r="K50" s="8"/>
      <c r="L50" s="9"/>
    </row>
    <row r="51" spans="1:12" ht="12.75">
      <c r="A51" s="4" t="s">
        <v>350</v>
      </c>
      <c r="B51" s="5" t="s">
        <v>465</v>
      </c>
      <c r="C51" s="5"/>
      <c r="D51" s="5"/>
      <c r="E51" s="5"/>
      <c r="F51" s="5"/>
      <c r="G51" s="5"/>
      <c r="H51" s="5"/>
      <c r="I51" s="5"/>
      <c r="J51" s="5"/>
      <c r="K51" s="5"/>
      <c r="L51" s="6"/>
    </row>
    <row r="52" spans="1:12" ht="12.75">
      <c r="A52" s="4"/>
      <c r="B52" s="5"/>
      <c r="C52" s="5"/>
      <c r="D52" s="5"/>
      <c r="E52" s="5"/>
      <c r="F52" s="5"/>
      <c r="G52" s="5"/>
      <c r="H52" s="5"/>
      <c r="I52" s="5"/>
      <c r="J52" s="5"/>
      <c r="K52" s="5"/>
      <c r="L52" s="6"/>
    </row>
    <row r="53" spans="1:12" ht="12.75">
      <c r="A53" s="7" t="s">
        <v>349</v>
      </c>
      <c r="B53" s="198">
        <f>'Item 255, pg 47'!B51</f>
        <v>41348</v>
      </c>
      <c r="C53" s="8"/>
      <c r="D53" s="8"/>
      <c r="E53" s="8"/>
      <c r="F53" s="8"/>
      <c r="G53" s="8"/>
      <c r="H53" s="8"/>
      <c r="I53" s="8" t="s">
        <v>872</v>
      </c>
      <c r="J53" s="8"/>
      <c r="K53" s="8"/>
      <c r="L53" s="197">
        <f>'Item 255, pg 47'!M51</f>
        <v>41395</v>
      </c>
    </row>
    <row r="54" spans="1:12" ht="12.75">
      <c r="A54" s="473" t="s">
        <v>319</v>
      </c>
      <c r="B54" s="474"/>
      <c r="C54" s="474"/>
      <c r="D54" s="474"/>
      <c r="E54" s="474"/>
      <c r="F54" s="474"/>
      <c r="G54" s="474"/>
      <c r="H54" s="474"/>
      <c r="I54" s="474"/>
      <c r="J54" s="474"/>
      <c r="K54" s="474"/>
      <c r="L54" s="475"/>
    </row>
    <row r="55" spans="1:12" ht="12.75">
      <c r="A55" s="4"/>
      <c r="B55" s="5"/>
      <c r="C55" s="5"/>
      <c r="D55" s="5"/>
      <c r="E55" s="5"/>
      <c r="F55" s="5"/>
      <c r="G55" s="5"/>
      <c r="H55" s="5"/>
      <c r="I55" s="5"/>
      <c r="J55" s="5"/>
      <c r="K55" s="5"/>
      <c r="L55" s="6"/>
    </row>
    <row r="56" spans="1:12" ht="12.75">
      <c r="A56" s="4" t="s">
        <v>348</v>
      </c>
      <c r="B56" s="5"/>
      <c r="C56" s="5"/>
      <c r="D56" s="5"/>
      <c r="E56" s="5"/>
      <c r="F56" s="5"/>
      <c r="G56" s="5"/>
      <c r="H56" s="5"/>
      <c r="I56" s="5"/>
      <c r="J56" s="5"/>
      <c r="K56" s="5"/>
      <c r="L56" s="6"/>
    </row>
    <row r="57" spans="1:12" ht="12.75">
      <c r="A57" s="7"/>
      <c r="B57" s="8"/>
      <c r="C57" s="8"/>
      <c r="D57" s="8"/>
      <c r="E57" s="8"/>
      <c r="F57" s="8"/>
      <c r="G57" s="8"/>
      <c r="H57" s="8"/>
      <c r="I57" s="8"/>
      <c r="J57" s="8"/>
      <c r="K57" s="8"/>
      <c r="L57" s="9"/>
    </row>
  </sheetData>
  <sheetProtection/>
  <mergeCells count="6">
    <mergeCell ref="I2:K2"/>
    <mergeCell ref="A7:L7"/>
    <mergeCell ref="A8:L8"/>
    <mergeCell ref="A9:L9"/>
    <mergeCell ref="D13:L13"/>
    <mergeCell ref="A54:L54"/>
  </mergeCells>
  <printOptions/>
  <pageMargins left="0.75" right="0.75" top="1" bottom="1" header="0.5" footer="0.5"/>
  <pageSetup fitToHeight="1" fitToWidth="1" horizontalDpi="300" verticalDpi="300" orientation="portrait" scale="80" r:id="rId1"/>
</worksheet>
</file>

<file path=xl/worksheets/sheet5.xml><?xml version="1.0" encoding="utf-8"?>
<worksheet xmlns="http://schemas.openxmlformats.org/spreadsheetml/2006/main" xmlns:r="http://schemas.openxmlformats.org/officeDocument/2006/relationships">
  <sheetPr>
    <pageSetUpPr fitToPage="1"/>
  </sheetPr>
  <dimension ref="A1:K58"/>
  <sheetViews>
    <sheetView view="pageBreakPreview" zoomScale="60" zoomScalePageLayoutView="0" workbookViewId="0" topLeftCell="A1">
      <selection activeCell="C4" sqref="C4"/>
    </sheetView>
  </sheetViews>
  <sheetFormatPr defaultColWidth="9.140625" defaultRowHeight="12.75"/>
  <cols>
    <col min="1" max="1" width="10.28125" style="0" customWidth="1"/>
    <col min="2" max="2" width="18.00390625" style="0" bestFit="1" customWidth="1"/>
    <col min="10" max="10" width="22.7109375" style="48" bestFit="1" customWidth="1"/>
    <col min="11" max="11" width="4.421875" style="0" customWidth="1"/>
  </cols>
  <sheetData>
    <row r="1" spans="1:10" ht="12.75">
      <c r="A1" s="1"/>
      <c r="B1" s="2"/>
      <c r="C1" s="2"/>
      <c r="D1" s="2"/>
      <c r="E1" s="2"/>
      <c r="F1" s="2"/>
      <c r="G1" s="2"/>
      <c r="H1" s="2"/>
      <c r="I1" s="2"/>
      <c r="J1" s="45"/>
    </row>
    <row r="2" spans="1:10" ht="12.75">
      <c r="A2" s="4" t="s">
        <v>344</v>
      </c>
      <c r="B2" s="218">
        <v>26</v>
      </c>
      <c r="C2" s="5"/>
      <c r="D2" s="5"/>
      <c r="E2" s="5"/>
      <c r="F2" s="5"/>
      <c r="G2" s="83">
        <v>0</v>
      </c>
      <c r="H2" s="446" t="s">
        <v>345</v>
      </c>
      <c r="I2" s="446"/>
      <c r="J2" s="46">
        <v>4</v>
      </c>
    </row>
    <row r="3" spans="1:10" ht="12.75">
      <c r="A3" s="4"/>
      <c r="B3" s="5"/>
      <c r="C3" s="5"/>
      <c r="D3" s="5"/>
      <c r="E3" s="5"/>
      <c r="F3" s="5"/>
      <c r="G3" s="5"/>
      <c r="H3" s="5"/>
      <c r="I3" s="5"/>
      <c r="J3" s="17"/>
    </row>
    <row r="4" spans="1:10" ht="12.75">
      <c r="A4" s="4" t="s">
        <v>346</v>
      </c>
      <c r="B4" s="5"/>
      <c r="C4" s="408" t="s">
        <v>952</v>
      </c>
      <c r="D4" s="5"/>
      <c r="E4" s="5"/>
      <c r="F4" s="5"/>
      <c r="G4" s="5"/>
      <c r="H4" s="5"/>
      <c r="I4" s="5"/>
      <c r="J4" s="17"/>
    </row>
    <row r="5" spans="1:10" ht="12.75">
      <c r="A5" s="7" t="s">
        <v>347</v>
      </c>
      <c r="B5" s="8"/>
      <c r="C5" s="8" t="str">
        <f>'Title Page'!E15</f>
        <v> </v>
      </c>
      <c r="D5" s="8"/>
      <c r="E5" s="8"/>
      <c r="F5" s="8"/>
      <c r="G5" s="8"/>
      <c r="H5" s="8"/>
      <c r="I5" s="8"/>
      <c r="J5" s="46"/>
    </row>
    <row r="6" spans="1:10" ht="12.75">
      <c r="A6" s="4"/>
      <c r="B6" s="5"/>
      <c r="C6" s="479" t="s">
        <v>474</v>
      </c>
      <c r="D6" s="478"/>
      <c r="E6" s="478"/>
      <c r="F6" s="478"/>
      <c r="G6" s="478"/>
      <c r="H6" s="478"/>
      <c r="I6" s="5"/>
      <c r="J6" s="17"/>
    </row>
    <row r="7" spans="1:10" ht="12.75">
      <c r="A7" s="4"/>
      <c r="B7" s="5"/>
      <c r="C7" s="13"/>
      <c r="D7" s="13"/>
      <c r="E7" s="13"/>
      <c r="F7" s="13"/>
      <c r="G7" s="13"/>
      <c r="H7" s="13"/>
      <c r="I7" s="5"/>
      <c r="J7" s="47" t="s">
        <v>459</v>
      </c>
    </row>
    <row r="8" spans="1:10" ht="12.75">
      <c r="A8" s="4" t="s">
        <v>644</v>
      </c>
      <c r="B8" s="5"/>
      <c r="C8" s="5"/>
      <c r="D8" s="5"/>
      <c r="E8" s="5" t="s">
        <v>262</v>
      </c>
      <c r="F8" s="5"/>
      <c r="G8" s="5"/>
      <c r="H8" s="5"/>
      <c r="I8" s="5" t="s">
        <v>288</v>
      </c>
      <c r="J8" s="17">
        <v>30</v>
      </c>
    </row>
    <row r="9" spans="1:10" ht="12.75">
      <c r="A9" s="10" t="s">
        <v>645</v>
      </c>
      <c r="B9" s="5"/>
      <c r="C9" s="5" t="s">
        <v>264</v>
      </c>
      <c r="D9" s="5"/>
      <c r="E9" s="5"/>
      <c r="F9" s="5"/>
      <c r="G9" s="5"/>
      <c r="H9" s="5"/>
      <c r="I9" s="5" t="s">
        <v>288</v>
      </c>
      <c r="J9" s="17">
        <v>50</v>
      </c>
    </row>
    <row r="10" spans="1:10" ht="12.75">
      <c r="A10" s="10" t="s">
        <v>646</v>
      </c>
      <c r="B10" s="5"/>
      <c r="C10" s="5"/>
      <c r="D10" s="5"/>
      <c r="E10" s="5"/>
      <c r="F10" s="5" t="s">
        <v>265</v>
      </c>
      <c r="G10" s="5"/>
      <c r="H10" s="5"/>
      <c r="I10" s="5"/>
      <c r="J10" s="17">
        <v>90</v>
      </c>
    </row>
    <row r="11" spans="1:10" ht="12.75">
      <c r="A11" s="10" t="s">
        <v>647</v>
      </c>
      <c r="B11" s="14"/>
      <c r="C11" s="5"/>
      <c r="D11" s="5"/>
      <c r="E11" s="5"/>
      <c r="F11" s="5"/>
      <c r="G11" s="5" t="s">
        <v>266</v>
      </c>
      <c r="H11" s="5"/>
      <c r="I11" s="5"/>
      <c r="J11" s="17">
        <v>55</v>
      </c>
    </row>
    <row r="12" spans="1:10" ht="12.75">
      <c r="A12" s="10" t="s">
        <v>648</v>
      </c>
      <c r="B12" s="5"/>
      <c r="C12" s="5"/>
      <c r="D12" s="5"/>
      <c r="E12" s="5"/>
      <c r="F12" s="5"/>
      <c r="G12" s="5"/>
      <c r="H12" s="5"/>
      <c r="I12" s="5" t="s">
        <v>261</v>
      </c>
      <c r="J12" s="17">
        <v>60</v>
      </c>
    </row>
    <row r="13" spans="1:10" ht="12.75">
      <c r="A13" s="10" t="s">
        <v>649</v>
      </c>
      <c r="B13" s="36"/>
      <c r="C13" s="13"/>
      <c r="D13" s="5"/>
      <c r="E13" s="36"/>
      <c r="F13" s="13"/>
      <c r="G13" s="5"/>
      <c r="H13" s="36"/>
      <c r="I13" s="13" t="s">
        <v>261</v>
      </c>
      <c r="J13" s="17">
        <v>55</v>
      </c>
    </row>
    <row r="14" spans="1:10" ht="12.75">
      <c r="A14" s="10" t="s">
        <v>267</v>
      </c>
      <c r="B14" s="36"/>
      <c r="C14" s="13"/>
      <c r="D14" s="5"/>
      <c r="E14" s="36"/>
      <c r="F14" s="13"/>
      <c r="G14" s="5"/>
      <c r="H14" s="36"/>
      <c r="I14" s="13" t="s">
        <v>261</v>
      </c>
      <c r="J14" s="17">
        <v>52</v>
      </c>
    </row>
    <row r="15" spans="1:10" ht="12.75">
      <c r="A15" s="10" t="s">
        <v>650</v>
      </c>
      <c r="B15" s="5"/>
      <c r="C15" s="5"/>
      <c r="D15" s="5"/>
      <c r="E15" s="5"/>
      <c r="F15" s="5"/>
      <c r="G15" s="5"/>
      <c r="H15" s="5"/>
      <c r="I15" s="14" t="s">
        <v>288</v>
      </c>
      <c r="J15" s="17">
        <v>17</v>
      </c>
    </row>
    <row r="16" spans="1:10" ht="12.75">
      <c r="A16" s="10" t="s">
        <v>268</v>
      </c>
      <c r="B16" s="5"/>
      <c r="C16" s="5"/>
      <c r="D16" s="5"/>
      <c r="E16" s="5"/>
      <c r="F16" s="5"/>
      <c r="G16" s="5"/>
      <c r="H16" s="5"/>
      <c r="I16" s="14" t="s">
        <v>287</v>
      </c>
      <c r="J16" s="17">
        <v>17</v>
      </c>
    </row>
    <row r="17" spans="1:10" ht="12.75">
      <c r="A17" s="10" t="s">
        <v>651</v>
      </c>
      <c r="B17" s="5"/>
      <c r="C17" s="5"/>
      <c r="D17" s="5"/>
      <c r="E17" s="5"/>
      <c r="F17" s="5"/>
      <c r="G17" s="5"/>
      <c r="H17" s="5"/>
      <c r="I17" s="14" t="s">
        <v>287</v>
      </c>
      <c r="J17" s="17">
        <v>17</v>
      </c>
    </row>
    <row r="18" spans="1:10" ht="12.75">
      <c r="A18" s="10" t="s">
        <v>652</v>
      </c>
      <c r="B18" s="5"/>
      <c r="C18" s="5"/>
      <c r="D18" s="5"/>
      <c r="E18" s="5"/>
      <c r="F18" s="5"/>
      <c r="G18" s="5"/>
      <c r="H18" s="5"/>
      <c r="I18" s="14" t="s">
        <v>261</v>
      </c>
      <c r="J18" s="17">
        <v>30</v>
      </c>
    </row>
    <row r="19" spans="1:10" ht="12.75">
      <c r="A19" s="10" t="s">
        <v>269</v>
      </c>
      <c r="B19" s="5"/>
      <c r="C19" s="5"/>
      <c r="D19" s="5"/>
      <c r="E19" s="5"/>
      <c r="F19" s="5"/>
      <c r="G19" s="5"/>
      <c r="H19" s="5"/>
      <c r="I19" s="14" t="s">
        <v>289</v>
      </c>
      <c r="J19" s="17">
        <v>100</v>
      </c>
    </row>
    <row r="20" spans="1:10" ht="12.75">
      <c r="A20" s="10" t="s">
        <v>270</v>
      </c>
      <c r="B20" s="5"/>
      <c r="C20" s="5"/>
      <c r="D20" s="5"/>
      <c r="E20" s="5"/>
      <c r="F20" s="5"/>
      <c r="G20" s="5"/>
      <c r="H20" s="5"/>
      <c r="I20" s="14" t="s">
        <v>261</v>
      </c>
      <c r="J20" s="17">
        <v>100</v>
      </c>
    </row>
    <row r="21" spans="1:10" ht="12.75">
      <c r="A21" s="10" t="s">
        <v>653</v>
      </c>
      <c r="B21" s="5"/>
      <c r="C21" s="5"/>
      <c r="D21" s="5"/>
      <c r="E21" s="5"/>
      <c r="F21" s="5"/>
      <c r="G21" s="5"/>
      <c r="H21" s="5"/>
      <c r="I21" s="14" t="s">
        <v>261</v>
      </c>
      <c r="J21" s="17">
        <v>100</v>
      </c>
    </row>
    <row r="22" spans="1:10" ht="12.75">
      <c r="A22" s="10" t="s">
        <v>271</v>
      </c>
      <c r="B22" s="5"/>
      <c r="C22" s="5"/>
      <c r="D22" s="5"/>
      <c r="E22" s="5"/>
      <c r="F22" s="5"/>
      <c r="G22" s="5"/>
      <c r="H22" s="5"/>
      <c r="I22" s="14" t="s">
        <v>290</v>
      </c>
      <c r="J22" s="17">
        <v>70</v>
      </c>
    </row>
    <row r="23" spans="1:10" ht="12.75">
      <c r="A23" s="10" t="s">
        <v>654</v>
      </c>
      <c r="B23" s="5"/>
      <c r="C23" s="5"/>
      <c r="D23" s="5"/>
      <c r="E23" s="5"/>
      <c r="F23" s="5"/>
      <c r="G23" s="5"/>
      <c r="H23" s="5"/>
      <c r="I23" s="5"/>
      <c r="J23" s="17">
        <v>205</v>
      </c>
    </row>
    <row r="24" spans="1:11" ht="12.75">
      <c r="A24" s="10" t="s">
        <v>655</v>
      </c>
      <c r="B24" s="5"/>
      <c r="C24" s="5"/>
      <c r="D24" s="5"/>
      <c r="E24" s="5"/>
      <c r="F24" s="5"/>
      <c r="G24" s="5"/>
      <c r="H24" s="5"/>
      <c r="I24" s="5"/>
      <c r="J24" s="17">
        <v>90</v>
      </c>
      <c r="K24" s="4"/>
    </row>
    <row r="25" spans="1:10" ht="12.75">
      <c r="A25" s="10" t="s">
        <v>656</v>
      </c>
      <c r="B25" s="5"/>
      <c r="C25" s="5"/>
      <c r="D25" s="5"/>
      <c r="E25" s="5"/>
      <c r="F25" s="5"/>
      <c r="G25" s="5"/>
      <c r="H25" s="5"/>
      <c r="I25" s="5"/>
      <c r="J25" s="17">
        <v>90</v>
      </c>
    </row>
    <row r="26" spans="1:10" ht="12.75">
      <c r="A26" s="10" t="s">
        <v>272</v>
      </c>
      <c r="B26" s="5"/>
      <c r="C26" s="5"/>
      <c r="D26" s="5"/>
      <c r="E26" s="5"/>
      <c r="F26" s="5"/>
      <c r="G26" s="5"/>
      <c r="H26" s="5"/>
      <c r="I26" s="5" t="s">
        <v>279</v>
      </c>
      <c r="J26" s="17">
        <v>300</v>
      </c>
    </row>
    <row r="27" spans="1:10" ht="12.75">
      <c r="A27" s="10" t="s">
        <v>273</v>
      </c>
      <c r="B27" s="5"/>
      <c r="C27" s="5"/>
      <c r="D27" s="5"/>
      <c r="E27" s="5"/>
      <c r="F27" s="5"/>
      <c r="G27" s="5"/>
      <c r="H27" s="5"/>
      <c r="I27" s="5" t="s">
        <v>280</v>
      </c>
      <c r="J27" s="17">
        <v>5</v>
      </c>
    </row>
    <row r="28" spans="1:10" ht="12.75">
      <c r="A28" s="10" t="s">
        <v>657</v>
      </c>
      <c r="B28" s="5"/>
      <c r="C28" s="5"/>
      <c r="D28" s="5"/>
      <c r="E28" s="5"/>
      <c r="F28" s="5"/>
      <c r="G28" s="5"/>
      <c r="H28" s="5"/>
      <c r="I28" s="5"/>
      <c r="J28" s="17">
        <v>160</v>
      </c>
    </row>
    <row r="29" spans="1:10" ht="12.75">
      <c r="A29" s="10"/>
      <c r="B29" s="5"/>
      <c r="C29" s="5"/>
      <c r="D29" s="5"/>
      <c r="E29" s="5"/>
      <c r="F29" s="5"/>
      <c r="G29" s="5"/>
      <c r="H29" s="5"/>
      <c r="I29" s="5"/>
      <c r="J29" s="17"/>
    </row>
    <row r="30" spans="1:10" ht="12.75">
      <c r="A30" s="4"/>
      <c r="B30" s="5"/>
      <c r="C30" s="5"/>
      <c r="D30" s="5"/>
      <c r="E30" s="5"/>
      <c r="F30" s="5"/>
      <c r="G30" s="5"/>
      <c r="H30" s="5"/>
      <c r="I30" s="5"/>
      <c r="J30" s="17"/>
    </row>
    <row r="31" spans="1:10" ht="12.75">
      <c r="A31" s="4"/>
      <c r="B31" s="5"/>
      <c r="C31" s="5"/>
      <c r="D31" s="5"/>
      <c r="E31" s="5"/>
      <c r="F31" s="5"/>
      <c r="G31" s="5"/>
      <c r="H31" s="5"/>
      <c r="I31" s="5"/>
      <c r="J31" s="17"/>
    </row>
    <row r="32" spans="1:10" ht="12.75">
      <c r="A32" s="4"/>
      <c r="B32" s="5"/>
      <c r="C32" s="5"/>
      <c r="D32" s="5"/>
      <c r="E32" s="5"/>
      <c r="F32" s="5"/>
      <c r="G32" s="5"/>
      <c r="H32" s="5"/>
      <c r="I32" s="5"/>
      <c r="J32" s="17"/>
    </row>
    <row r="33" spans="1:10" ht="12.75">
      <c r="A33" s="4"/>
      <c r="B33" s="5"/>
      <c r="C33" s="5"/>
      <c r="D33" s="5"/>
      <c r="E33" s="5"/>
      <c r="F33" s="5"/>
      <c r="G33" s="5"/>
      <c r="H33" s="5"/>
      <c r="I33" s="5"/>
      <c r="J33" s="17"/>
    </row>
    <row r="34" spans="1:10" ht="12.75">
      <c r="A34" s="4"/>
      <c r="B34" s="5"/>
      <c r="C34" s="5"/>
      <c r="D34" s="5"/>
      <c r="E34" s="5"/>
      <c r="F34" s="5"/>
      <c r="G34" s="5"/>
      <c r="H34" s="5"/>
      <c r="I34" s="5"/>
      <c r="J34" s="17"/>
    </row>
    <row r="35" spans="1:10" ht="12.75">
      <c r="A35" s="4"/>
      <c r="B35" s="5"/>
      <c r="C35" s="5"/>
      <c r="D35" s="5"/>
      <c r="E35" s="5"/>
      <c r="F35" s="5"/>
      <c r="G35" s="5"/>
      <c r="H35" s="5"/>
      <c r="I35" s="5"/>
      <c r="J35" s="17"/>
    </row>
    <row r="36" spans="1:10" ht="12.75">
      <c r="A36" s="4"/>
      <c r="B36" s="5"/>
      <c r="C36" s="5"/>
      <c r="D36" s="5"/>
      <c r="E36" s="5"/>
      <c r="F36" s="5"/>
      <c r="G36" s="5"/>
      <c r="H36" s="5"/>
      <c r="I36" s="5"/>
      <c r="J36" s="17"/>
    </row>
    <row r="37" spans="1:10" ht="12.75">
      <c r="A37" s="4"/>
      <c r="B37" s="5"/>
      <c r="C37" s="5"/>
      <c r="D37" s="5"/>
      <c r="E37" s="5"/>
      <c r="F37" s="5"/>
      <c r="G37" s="5"/>
      <c r="H37" s="5"/>
      <c r="I37" s="5"/>
      <c r="J37" s="17"/>
    </row>
    <row r="38" spans="1:10" ht="12.75">
      <c r="A38" s="4"/>
      <c r="B38" s="5"/>
      <c r="C38" s="5"/>
      <c r="D38" s="5"/>
      <c r="E38" s="5"/>
      <c r="F38" s="5"/>
      <c r="G38" s="5"/>
      <c r="H38" s="5"/>
      <c r="I38" s="5"/>
      <c r="J38" s="17"/>
    </row>
    <row r="39" spans="1:10" ht="12.75">
      <c r="A39" s="4"/>
      <c r="B39" s="5"/>
      <c r="C39" s="5"/>
      <c r="D39" s="5"/>
      <c r="E39" s="5"/>
      <c r="F39" s="5"/>
      <c r="G39" s="5"/>
      <c r="H39" s="5"/>
      <c r="I39" s="5"/>
      <c r="J39" s="17"/>
    </row>
    <row r="40" spans="1:10" ht="12.75">
      <c r="A40" s="10"/>
      <c r="B40" s="5"/>
      <c r="C40" s="5"/>
      <c r="D40" s="5"/>
      <c r="E40" s="5"/>
      <c r="F40" s="5"/>
      <c r="G40" s="5"/>
      <c r="H40" s="5"/>
      <c r="I40" s="5"/>
      <c r="J40" s="17"/>
    </row>
    <row r="41" spans="1:10" ht="12.75">
      <c r="A41" s="4"/>
      <c r="B41" s="5"/>
      <c r="C41" s="5"/>
      <c r="D41" s="5"/>
      <c r="E41" s="5"/>
      <c r="F41" s="5"/>
      <c r="G41" s="5"/>
      <c r="H41" s="5"/>
      <c r="I41" s="5"/>
      <c r="J41" s="17"/>
    </row>
    <row r="42" spans="1:10" ht="12.75">
      <c r="A42" s="4"/>
      <c r="B42" s="5"/>
      <c r="C42" s="5"/>
      <c r="D42" s="5"/>
      <c r="E42" s="5"/>
      <c r="F42" s="5"/>
      <c r="G42" s="5"/>
      <c r="H42" s="5"/>
      <c r="I42" s="5"/>
      <c r="J42" s="17"/>
    </row>
    <row r="43" spans="1:10" ht="12.75">
      <c r="A43" s="4"/>
      <c r="B43" s="5"/>
      <c r="C43" s="5"/>
      <c r="D43" s="37"/>
      <c r="E43" s="37"/>
      <c r="F43" s="37"/>
      <c r="G43" s="37"/>
      <c r="H43" s="5"/>
      <c r="I43" s="5"/>
      <c r="J43" s="17"/>
    </row>
    <row r="44" spans="1:10" ht="12.75">
      <c r="A44" s="4"/>
      <c r="B44" s="5"/>
      <c r="C44" s="5"/>
      <c r="D44" s="5"/>
      <c r="E44" s="5"/>
      <c r="F44" s="5"/>
      <c r="G44" s="5"/>
      <c r="H44" s="5"/>
      <c r="I44" s="5"/>
      <c r="J44" s="17"/>
    </row>
    <row r="45" spans="1:10" ht="12.75">
      <c r="A45" s="4"/>
      <c r="B45" s="5"/>
      <c r="C45" s="5"/>
      <c r="D45" s="5"/>
      <c r="E45" s="5"/>
      <c r="F45" s="5"/>
      <c r="G45" s="5"/>
      <c r="H45" s="5"/>
      <c r="I45" s="5"/>
      <c r="J45" s="17"/>
    </row>
    <row r="46" spans="1:10" ht="12.75">
      <c r="A46" s="4"/>
      <c r="B46" s="5"/>
      <c r="C46" s="5"/>
      <c r="D46" s="5"/>
      <c r="E46" s="5"/>
      <c r="F46" s="5"/>
      <c r="G46" s="5"/>
      <c r="H46" s="5"/>
      <c r="I46" s="5"/>
      <c r="J46" s="17"/>
    </row>
    <row r="47" spans="1:10" ht="12.75">
      <c r="A47" s="4"/>
      <c r="B47" s="5"/>
      <c r="C47" s="5"/>
      <c r="D47" s="5"/>
      <c r="E47" s="5"/>
      <c r="F47" s="5"/>
      <c r="G47" s="5"/>
      <c r="H47" s="5"/>
      <c r="I47" s="5"/>
      <c r="J47" s="17"/>
    </row>
    <row r="48" spans="1:10" ht="12.75">
      <c r="A48" s="4"/>
      <c r="B48" s="5"/>
      <c r="C48" s="5"/>
      <c r="D48" s="5"/>
      <c r="E48" s="5"/>
      <c r="F48" s="5"/>
      <c r="G48" s="5"/>
      <c r="H48" s="5"/>
      <c r="I48" s="5"/>
      <c r="J48" s="17"/>
    </row>
    <row r="49" spans="1:10" ht="12.75">
      <c r="A49" s="4"/>
      <c r="B49" s="5"/>
      <c r="C49" s="5"/>
      <c r="D49" s="5"/>
      <c r="E49" s="5"/>
      <c r="F49" s="5"/>
      <c r="G49" s="5"/>
      <c r="H49" s="5"/>
      <c r="I49" s="5"/>
      <c r="J49" s="17"/>
    </row>
    <row r="50" spans="1:11" ht="12.75">
      <c r="A50" s="4"/>
      <c r="B50" s="5"/>
      <c r="C50" s="5"/>
      <c r="D50" s="5"/>
      <c r="E50" s="5"/>
      <c r="F50" s="5"/>
      <c r="G50" s="5"/>
      <c r="H50" s="5"/>
      <c r="I50" s="5"/>
      <c r="J50" s="11" t="s">
        <v>747</v>
      </c>
      <c r="K50" s="49"/>
    </row>
    <row r="51" spans="1:10" ht="12.75">
      <c r="A51" s="7"/>
      <c r="B51" s="8"/>
      <c r="C51" s="8"/>
      <c r="D51" s="8"/>
      <c r="E51" s="8"/>
      <c r="F51" s="8"/>
      <c r="G51" s="8"/>
      <c r="H51" s="8"/>
      <c r="I51" s="8"/>
      <c r="J51" s="46"/>
    </row>
    <row r="52" spans="1:10" ht="12.75">
      <c r="A52" s="4" t="s">
        <v>350</v>
      </c>
      <c r="B52" s="5" t="s">
        <v>465</v>
      </c>
      <c r="C52" s="5"/>
      <c r="D52" s="5"/>
      <c r="E52" s="5"/>
      <c r="F52" s="5"/>
      <c r="G52" s="5"/>
      <c r="H52" s="5"/>
      <c r="I52" s="5"/>
      <c r="J52" s="17"/>
    </row>
    <row r="53" spans="1:10" ht="12.75">
      <c r="A53" s="4"/>
      <c r="B53" s="5"/>
      <c r="C53" s="5"/>
      <c r="D53" s="5"/>
      <c r="E53" s="5"/>
      <c r="F53" s="5"/>
      <c r="G53" s="5"/>
      <c r="H53" s="5"/>
      <c r="I53" s="5"/>
      <c r="J53" s="17"/>
    </row>
    <row r="54" spans="1:10" ht="12.75">
      <c r="A54" s="7" t="s">
        <v>349</v>
      </c>
      <c r="B54" s="198">
        <f>'Index by topic, pg 3'!B54</f>
        <v>41348</v>
      </c>
      <c r="C54" s="8"/>
      <c r="D54" s="8"/>
      <c r="E54" s="8"/>
      <c r="F54" s="8"/>
      <c r="G54" s="8"/>
      <c r="H54" s="8" t="s">
        <v>550</v>
      </c>
      <c r="I54" s="8"/>
      <c r="J54" s="197">
        <f>'Index by topic, pg 3'!J54</f>
        <v>41395</v>
      </c>
    </row>
    <row r="55" spans="1:10" ht="12.75">
      <c r="A55" s="473" t="s">
        <v>319</v>
      </c>
      <c r="B55" s="474"/>
      <c r="C55" s="474"/>
      <c r="D55" s="474"/>
      <c r="E55" s="474"/>
      <c r="F55" s="474"/>
      <c r="G55" s="474"/>
      <c r="H55" s="474"/>
      <c r="I55" s="474"/>
      <c r="J55" s="475"/>
    </row>
    <row r="56" spans="1:10" ht="12.75">
      <c r="A56" s="4"/>
      <c r="B56" s="5"/>
      <c r="C56" s="5"/>
      <c r="D56" s="5"/>
      <c r="E56" s="5"/>
      <c r="F56" s="5"/>
      <c r="G56" s="5"/>
      <c r="H56" s="5"/>
      <c r="I56" s="5"/>
      <c r="J56" s="17"/>
    </row>
    <row r="57" spans="1:10" ht="12.75">
      <c r="A57" s="4" t="s">
        <v>348</v>
      </c>
      <c r="B57" s="5"/>
      <c r="C57" s="5"/>
      <c r="D57" s="5"/>
      <c r="E57" s="5"/>
      <c r="F57" s="5"/>
      <c r="G57" s="5"/>
      <c r="H57" s="5"/>
      <c r="I57" s="5"/>
      <c r="J57" s="17"/>
    </row>
    <row r="58" spans="1:10" ht="12.75">
      <c r="A58" s="7"/>
      <c r="B58" s="8"/>
      <c r="C58" s="8"/>
      <c r="D58" s="8"/>
      <c r="E58" s="8"/>
      <c r="F58" s="8"/>
      <c r="G58" s="8"/>
      <c r="H58" s="8"/>
      <c r="I58" s="8"/>
      <c r="J58" s="46"/>
    </row>
  </sheetData>
  <sheetProtection/>
  <mergeCells count="3">
    <mergeCell ref="H2:I2"/>
    <mergeCell ref="A55:J55"/>
    <mergeCell ref="C6:H6"/>
  </mergeCells>
  <printOptions horizontalCentered="1" verticalCentered="1"/>
  <pageMargins left="0.5" right="0.5" top="0.5" bottom="0.5" header="0.5" footer="0.5"/>
  <pageSetup fitToHeight="1" fitToWidth="1" horizontalDpi="600" verticalDpi="600" orientation="portrait" scale="80" r:id="rId1"/>
</worksheet>
</file>

<file path=xl/worksheets/sheet50.xml><?xml version="1.0" encoding="utf-8"?>
<worksheet xmlns="http://schemas.openxmlformats.org/spreadsheetml/2006/main" xmlns:r="http://schemas.openxmlformats.org/officeDocument/2006/relationships">
  <sheetPr>
    <pageSetUpPr fitToPage="1"/>
  </sheetPr>
  <dimension ref="A1:L56"/>
  <sheetViews>
    <sheetView view="pageBreakPreview" zoomScale="60" zoomScalePageLayoutView="0" workbookViewId="0" topLeftCell="A1">
      <selection activeCell="K21" sqref="K21"/>
    </sheetView>
  </sheetViews>
  <sheetFormatPr defaultColWidth="9.140625" defaultRowHeight="12.75"/>
  <cols>
    <col min="1" max="1" width="11.28125" style="0" customWidth="1"/>
    <col min="2" max="2" width="17.00390625" style="0" customWidth="1"/>
    <col min="3" max="3" width="3.28125" style="0" customWidth="1"/>
    <col min="4" max="4" width="8.28125" style="0" customWidth="1"/>
    <col min="6" max="6" width="10.421875" style="0" customWidth="1"/>
    <col min="7" max="7" width="4.140625" style="0" customWidth="1"/>
    <col min="9" max="9" width="4.00390625" style="0" customWidth="1"/>
    <col min="11" max="11" width="28.8515625" style="0" customWidth="1"/>
    <col min="12" max="12" width="3.00390625" style="0" customWidth="1"/>
  </cols>
  <sheetData>
    <row r="1" spans="1:11" ht="12.75">
      <c r="A1" s="1"/>
      <c r="B1" s="2"/>
      <c r="C1" s="2"/>
      <c r="D1" s="2"/>
      <c r="E1" s="2"/>
      <c r="F1" s="2"/>
      <c r="G1" s="2"/>
      <c r="H1" s="2"/>
      <c r="I1" s="2"/>
      <c r="J1" s="2"/>
      <c r="K1" s="3"/>
    </row>
    <row r="2" spans="1:11" ht="12.75">
      <c r="A2" s="4" t="s">
        <v>344</v>
      </c>
      <c r="B2" s="218">
        <v>26</v>
      </c>
      <c r="C2" s="5"/>
      <c r="D2" s="5"/>
      <c r="E2" s="5"/>
      <c r="F2" s="5"/>
      <c r="G2" s="83">
        <v>0</v>
      </c>
      <c r="H2" s="446" t="s">
        <v>345</v>
      </c>
      <c r="I2" s="446"/>
      <c r="J2" s="446"/>
      <c r="K2" s="46">
        <v>49</v>
      </c>
    </row>
    <row r="3" spans="1:11" ht="12.75">
      <c r="A3" s="4"/>
      <c r="B3" s="5"/>
      <c r="C3" s="5"/>
      <c r="D3" s="5"/>
      <c r="E3" s="5"/>
      <c r="F3" s="5"/>
      <c r="G3" s="5"/>
      <c r="H3" s="5"/>
      <c r="I3" s="5"/>
      <c r="J3" s="5"/>
      <c r="K3" s="6"/>
    </row>
    <row r="4" spans="1:11" ht="12.75">
      <c r="A4" s="4" t="s">
        <v>346</v>
      </c>
      <c r="B4" s="5"/>
      <c r="C4" s="408" t="s">
        <v>952</v>
      </c>
      <c r="D4" s="5"/>
      <c r="E4" s="5"/>
      <c r="F4" s="5"/>
      <c r="G4" s="5"/>
      <c r="H4" s="5"/>
      <c r="I4" s="5"/>
      <c r="J4" s="5"/>
      <c r="K4" s="6"/>
    </row>
    <row r="5" spans="1:11" ht="12.75">
      <c r="A5" s="7" t="s">
        <v>347</v>
      </c>
      <c r="B5" s="8"/>
      <c r="C5" s="8"/>
      <c r="D5" s="8"/>
      <c r="E5" s="8"/>
      <c r="F5" s="8"/>
      <c r="G5" s="8"/>
      <c r="H5" s="8"/>
      <c r="I5" s="8"/>
      <c r="J5" s="8"/>
      <c r="K5" s="9"/>
    </row>
    <row r="6" spans="1:11" ht="12.75">
      <c r="A6" s="4"/>
      <c r="B6" s="5"/>
      <c r="C6" s="5"/>
      <c r="D6" s="5"/>
      <c r="E6" s="5"/>
      <c r="F6" s="5"/>
      <c r="G6" s="5"/>
      <c r="H6" s="5"/>
      <c r="I6" s="5"/>
      <c r="J6" s="5"/>
      <c r="K6" s="6"/>
    </row>
    <row r="7" spans="1:11" ht="12.75">
      <c r="A7" s="517" t="s">
        <v>231</v>
      </c>
      <c r="B7" s="477"/>
      <c r="C7" s="477"/>
      <c r="D7" s="477"/>
      <c r="E7" s="477"/>
      <c r="F7" s="477"/>
      <c r="G7" s="477"/>
      <c r="H7" s="477"/>
      <c r="I7" s="477"/>
      <c r="J7" s="477"/>
      <c r="K7" s="498"/>
    </row>
    <row r="8" spans="1:11" ht="12.75">
      <c r="A8" s="544" t="s">
        <v>442</v>
      </c>
      <c r="B8" s="446"/>
      <c r="C8" s="446"/>
      <c r="D8" s="446"/>
      <c r="E8" s="446"/>
      <c r="F8" s="446"/>
      <c r="G8" s="446"/>
      <c r="H8" s="446"/>
      <c r="I8" s="446"/>
      <c r="J8" s="446"/>
      <c r="K8" s="447"/>
    </row>
    <row r="9" spans="1:11" ht="12.75">
      <c r="A9" s="506" t="s">
        <v>203</v>
      </c>
      <c r="B9" s="446"/>
      <c r="C9" s="446"/>
      <c r="D9" s="446"/>
      <c r="E9" s="446"/>
      <c r="F9" s="446"/>
      <c r="G9" s="446"/>
      <c r="H9" s="446"/>
      <c r="I9" s="446"/>
      <c r="J9" s="446"/>
      <c r="K9" s="447"/>
    </row>
    <row r="10" spans="1:11" ht="12.75">
      <c r="A10" s="4"/>
      <c r="B10" s="5"/>
      <c r="C10" s="5"/>
      <c r="D10" s="5"/>
      <c r="E10" s="5"/>
      <c r="F10" s="5"/>
      <c r="G10" s="5"/>
      <c r="H10" s="5"/>
      <c r="I10" s="5"/>
      <c r="J10" s="5"/>
      <c r="K10" s="6"/>
    </row>
    <row r="11" spans="1:11" ht="12.75">
      <c r="A11" s="4" t="s">
        <v>592</v>
      </c>
      <c r="B11" s="14"/>
      <c r="C11" s="5"/>
      <c r="D11" s="5"/>
      <c r="E11" s="5"/>
      <c r="F11" s="5"/>
      <c r="G11" s="5"/>
      <c r="H11" s="5"/>
      <c r="I11" s="5"/>
      <c r="J11" s="5"/>
      <c r="K11" s="6"/>
    </row>
    <row r="12" spans="1:11" ht="12.75">
      <c r="A12" s="4"/>
      <c r="B12" s="5"/>
      <c r="C12" s="5"/>
      <c r="D12" s="5"/>
      <c r="E12" s="5"/>
      <c r="F12" s="5"/>
      <c r="G12" s="5"/>
      <c r="H12" s="5"/>
      <c r="I12" s="5"/>
      <c r="J12" s="5"/>
      <c r="K12" s="6"/>
    </row>
    <row r="13" spans="1:11" ht="12.75">
      <c r="A13" s="4" t="s">
        <v>95</v>
      </c>
      <c r="B13" s="36"/>
      <c r="C13" s="13"/>
      <c r="D13" s="520" t="s">
        <v>204</v>
      </c>
      <c r="E13" s="521"/>
      <c r="F13" s="521"/>
      <c r="G13" s="543"/>
      <c r="H13" s="521"/>
      <c r="I13" s="543"/>
      <c r="J13" s="521"/>
      <c r="K13" s="522"/>
    </row>
    <row r="14" spans="1:11" ht="12.75">
      <c r="A14" s="126" t="s">
        <v>214</v>
      </c>
      <c r="B14" s="119"/>
      <c r="C14" s="120"/>
      <c r="D14" s="129" t="s">
        <v>226</v>
      </c>
      <c r="E14" s="35" t="s">
        <v>89</v>
      </c>
      <c r="F14" s="51" t="s">
        <v>90</v>
      </c>
      <c r="G14" s="26"/>
      <c r="H14" s="16" t="s">
        <v>91</v>
      </c>
      <c r="I14" s="26"/>
      <c r="J14" s="26" t="s">
        <v>213</v>
      </c>
      <c r="K14" s="35" t="s">
        <v>213</v>
      </c>
    </row>
    <row r="15" spans="1:11" ht="12.75">
      <c r="A15" s="128" t="s">
        <v>225</v>
      </c>
      <c r="B15" s="16"/>
      <c r="C15" s="26"/>
      <c r="D15" s="35" t="s">
        <v>737</v>
      </c>
      <c r="E15" s="35" t="s">
        <v>737</v>
      </c>
      <c r="F15" s="276">
        <v>308.68</v>
      </c>
      <c r="G15" s="433" t="s">
        <v>958</v>
      </c>
      <c r="H15" s="271">
        <v>447.51</v>
      </c>
      <c r="I15" s="433" t="s">
        <v>958</v>
      </c>
      <c r="J15" s="26" t="s">
        <v>737</v>
      </c>
      <c r="K15" s="35" t="s">
        <v>737</v>
      </c>
    </row>
    <row r="16" spans="1:11" ht="12.75">
      <c r="A16" s="121" t="s">
        <v>208</v>
      </c>
      <c r="B16" s="122"/>
      <c r="C16" s="123"/>
      <c r="D16" s="35" t="s">
        <v>737</v>
      </c>
      <c r="E16" s="35" t="s">
        <v>737</v>
      </c>
      <c r="F16" s="148">
        <v>314.88</v>
      </c>
      <c r="G16" s="433" t="s">
        <v>958</v>
      </c>
      <c r="H16" s="271">
        <v>453.71</v>
      </c>
      <c r="I16" s="433" t="s">
        <v>958</v>
      </c>
      <c r="J16" s="26" t="s">
        <v>737</v>
      </c>
      <c r="K16" s="35" t="s">
        <v>737</v>
      </c>
    </row>
    <row r="17" spans="1:11" ht="12.75">
      <c r="A17" s="118" t="s">
        <v>209</v>
      </c>
      <c r="B17" s="16"/>
      <c r="C17" s="26"/>
      <c r="D17" s="124"/>
      <c r="E17" s="124"/>
      <c r="F17" s="273"/>
      <c r="G17" s="185"/>
      <c r="H17" s="273"/>
      <c r="I17" s="185"/>
      <c r="J17" s="124"/>
      <c r="K17" s="125"/>
    </row>
    <row r="18" spans="1:11" ht="12.75">
      <c r="A18" s="105" t="s">
        <v>210</v>
      </c>
      <c r="B18" s="16"/>
      <c r="C18" s="26"/>
      <c r="D18" s="35" t="s">
        <v>737</v>
      </c>
      <c r="E18" s="35" t="s">
        <v>737</v>
      </c>
      <c r="F18" s="148">
        <f>+F16</f>
        <v>314.88</v>
      </c>
      <c r="G18" s="433" t="s">
        <v>958</v>
      </c>
      <c r="H18" s="271">
        <f>+H16</f>
        <v>453.71</v>
      </c>
      <c r="I18" s="433" t="s">
        <v>958</v>
      </c>
      <c r="J18" s="26" t="s">
        <v>737</v>
      </c>
      <c r="K18" s="35" t="s">
        <v>737</v>
      </c>
    </row>
    <row r="19" spans="1:11" ht="12.75">
      <c r="A19" s="4"/>
      <c r="B19" s="5"/>
      <c r="C19" s="5"/>
      <c r="D19" s="5"/>
      <c r="E19" s="5"/>
      <c r="F19" s="5"/>
      <c r="G19" s="5"/>
      <c r="H19" s="5"/>
      <c r="I19" s="5"/>
      <c r="J19" s="5"/>
      <c r="K19" s="6"/>
    </row>
    <row r="20" spans="1:11" ht="12.75">
      <c r="A20" s="4"/>
      <c r="B20" s="5"/>
      <c r="C20" s="5"/>
      <c r="D20" s="5"/>
      <c r="E20" s="5"/>
      <c r="F20" s="5"/>
      <c r="G20" s="5"/>
      <c r="H20" s="5"/>
      <c r="I20" s="5"/>
      <c r="J20" s="5"/>
      <c r="K20" s="6"/>
    </row>
    <row r="21" spans="1:11" ht="12.75">
      <c r="A21" s="67"/>
      <c r="B21" s="5"/>
      <c r="C21" s="5"/>
      <c r="D21" s="5"/>
      <c r="E21" s="5"/>
      <c r="F21" s="5"/>
      <c r="G21" s="5"/>
      <c r="H21" s="5"/>
      <c r="I21" s="5"/>
      <c r="J21" s="5"/>
      <c r="K21" s="6"/>
    </row>
    <row r="22" spans="1:11" ht="12.75">
      <c r="A22" s="67"/>
      <c r="B22" s="5"/>
      <c r="C22" s="5"/>
      <c r="D22" s="5"/>
      <c r="E22" s="5"/>
      <c r="F22" s="5"/>
      <c r="G22" s="5"/>
      <c r="H22" s="5"/>
      <c r="I22" s="5"/>
      <c r="J22" s="5"/>
      <c r="K22" s="6"/>
    </row>
    <row r="23" spans="1:11" ht="12.75">
      <c r="A23" s="50" t="s">
        <v>215</v>
      </c>
      <c r="B23" s="39" t="s">
        <v>216</v>
      </c>
      <c r="C23" s="5"/>
      <c r="D23" s="5"/>
      <c r="E23" s="5"/>
      <c r="F23" s="5"/>
      <c r="G23" s="5"/>
      <c r="H23" s="5"/>
      <c r="I23" s="5"/>
      <c r="J23" s="5"/>
      <c r="K23" s="6"/>
    </row>
    <row r="24" spans="1:11" ht="12.75">
      <c r="A24" s="50"/>
      <c r="B24" s="39" t="s">
        <v>217</v>
      </c>
      <c r="C24" s="5"/>
      <c r="D24" s="5"/>
      <c r="E24" s="5"/>
      <c r="F24" s="5"/>
      <c r="G24" s="5"/>
      <c r="H24" s="5"/>
      <c r="I24" s="5"/>
      <c r="J24" s="5"/>
      <c r="K24" s="6"/>
    </row>
    <row r="25" spans="1:11" ht="12.75">
      <c r="A25" s="50"/>
      <c r="B25" s="39" t="s">
        <v>218</v>
      </c>
      <c r="C25" s="5"/>
      <c r="D25" s="5"/>
      <c r="E25" s="5"/>
      <c r="F25" s="5"/>
      <c r="G25" s="5"/>
      <c r="H25" s="5"/>
      <c r="I25" s="5"/>
      <c r="J25" s="5"/>
      <c r="K25" s="6"/>
    </row>
    <row r="26" spans="1:11" ht="12.75">
      <c r="A26" s="50"/>
      <c r="B26" s="39" t="s">
        <v>219</v>
      </c>
      <c r="C26" s="5"/>
      <c r="D26" s="5"/>
      <c r="E26" s="5"/>
      <c r="F26" s="5"/>
      <c r="G26" s="5"/>
      <c r="H26" s="5"/>
      <c r="I26" s="5"/>
      <c r="J26" s="5"/>
      <c r="K26" s="6"/>
    </row>
    <row r="27" spans="1:11" ht="12.75">
      <c r="A27" s="50"/>
      <c r="B27" s="39"/>
      <c r="C27" s="5"/>
      <c r="D27" s="5"/>
      <c r="E27" s="5"/>
      <c r="F27" s="5"/>
      <c r="G27" s="5"/>
      <c r="H27" s="5"/>
      <c r="I27" s="5"/>
      <c r="J27" s="5"/>
      <c r="K27" s="6"/>
    </row>
    <row r="28" spans="1:11" ht="12.75">
      <c r="A28" s="50"/>
      <c r="B28" s="39"/>
      <c r="C28" s="5"/>
      <c r="D28" s="5"/>
      <c r="E28" s="5"/>
      <c r="F28" s="5"/>
      <c r="G28" s="5"/>
      <c r="H28" s="5"/>
      <c r="I28" s="5"/>
      <c r="J28" s="5"/>
      <c r="K28" s="6"/>
    </row>
    <row r="29" spans="1:11" ht="12.75">
      <c r="A29" s="50" t="s">
        <v>221</v>
      </c>
      <c r="B29" s="39"/>
      <c r="C29" s="5"/>
      <c r="D29" s="5"/>
      <c r="E29" s="5"/>
      <c r="F29" s="5"/>
      <c r="G29" s="5"/>
      <c r="H29" s="5"/>
      <c r="I29" s="5"/>
      <c r="J29" s="5"/>
      <c r="K29" s="6"/>
    </row>
    <row r="30" spans="1:11" ht="12.75">
      <c r="A30" s="50"/>
      <c r="B30" s="39"/>
      <c r="C30" s="5"/>
      <c r="D30" s="5"/>
      <c r="E30" s="5"/>
      <c r="F30" s="5"/>
      <c r="G30" s="5"/>
      <c r="H30" s="5"/>
      <c r="I30" s="5"/>
      <c r="J30" s="5"/>
      <c r="K30" s="6"/>
    </row>
    <row r="31" spans="1:11" ht="12.75">
      <c r="A31" s="77" t="str">
        <f>'Item 255, pg 42'!A32</f>
        <v>An initial delivery charge of $40.45 (A) will be assessed if customers request delivery of a compactor.</v>
      </c>
      <c r="B31" s="39"/>
      <c r="C31" s="5"/>
      <c r="D31" s="5"/>
      <c r="E31" s="5"/>
      <c r="F31" s="5"/>
      <c r="G31" s="5"/>
      <c r="H31" s="5"/>
      <c r="I31" s="5"/>
      <c r="J31" s="5"/>
      <c r="K31" s="6"/>
    </row>
    <row r="32" spans="1:11" ht="12.75">
      <c r="A32" s="50"/>
      <c r="B32" s="39"/>
      <c r="C32" s="5"/>
      <c r="D32" s="5"/>
      <c r="E32" s="5"/>
      <c r="F32" s="5"/>
      <c r="G32" s="5"/>
      <c r="H32" s="5"/>
      <c r="I32" s="5"/>
      <c r="J32" s="5"/>
      <c r="K32" s="6"/>
    </row>
    <row r="33" spans="1:11" ht="12.75">
      <c r="A33" s="50" t="s">
        <v>437</v>
      </c>
      <c r="B33" s="39"/>
      <c r="C33" s="5"/>
      <c r="D33" s="5"/>
      <c r="E33" s="5"/>
      <c r="F33" s="5"/>
      <c r="G33" s="5"/>
      <c r="H33" s="5"/>
      <c r="I33" s="5"/>
      <c r="J33" s="5"/>
      <c r="K33" s="6"/>
    </row>
    <row r="34" spans="1:11" ht="12.75">
      <c r="A34" s="4" t="s">
        <v>438</v>
      </c>
      <c r="B34" s="39"/>
      <c r="C34" s="5"/>
      <c r="D34" s="5"/>
      <c r="E34" s="5"/>
      <c r="F34" s="5"/>
      <c r="G34" s="5"/>
      <c r="H34" s="5"/>
      <c r="I34" s="5"/>
      <c r="J34" s="5"/>
      <c r="K34" s="6"/>
    </row>
    <row r="35" spans="1:11" ht="12.75">
      <c r="A35" s="4"/>
      <c r="B35" s="5"/>
      <c r="C35" s="5"/>
      <c r="D35" s="5"/>
      <c r="E35" s="5"/>
      <c r="F35" s="5"/>
      <c r="G35" s="5"/>
      <c r="H35" s="5"/>
      <c r="I35" s="5"/>
      <c r="J35" s="5"/>
      <c r="K35" s="6"/>
    </row>
    <row r="36" spans="1:11" ht="12.75">
      <c r="A36" s="155" t="str">
        <f>'Item 255, pg 42'!A37</f>
        <v>If a company employee disconnects/reconnects a compactor a charge of $6.78 (A) per haul will be assessed.</v>
      </c>
      <c r="B36" s="5"/>
      <c r="C36" s="5"/>
      <c r="D36" s="5"/>
      <c r="E36" s="5"/>
      <c r="F36" s="5"/>
      <c r="G36" s="5"/>
      <c r="H36" s="5"/>
      <c r="I36" s="5"/>
      <c r="J36" s="5"/>
      <c r="K36" s="6"/>
    </row>
    <row r="37" spans="1:11" ht="12.75">
      <c r="A37" s="4"/>
      <c r="B37" s="5"/>
      <c r="C37" s="5"/>
      <c r="D37" s="5"/>
      <c r="E37" s="5"/>
      <c r="F37" s="5"/>
      <c r="G37" s="5"/>
      <c r="H37" s="5"/>
      <c r="I37" s="5"/>
      <c r="J37" s="5"/>
      <c r="K37" s="6"/>
    </row>
    <row r="38" spans="1:11" ht="12.75">
      <c r="A38" s="155" t="s">
        <v>949</v>
      </c>
      <c r="B38" s="5"/>
      <c r="C38" s="5"/>
      <c r="D38" s="5"/>
      <c r="E38" s="5"/>
      <c r="F38" s="5"/>
      <c r="G38" s="5"/>
      <c r="H38" s="5"/>
      <c r="I38" s="5"/>
      <c r="J38" s="5"/>
      <c r="K38" s="6"/>
    </row>
    <row r="39" spans="1:11" ht="12.75">
      <c r="A39" s="4" t="s">
        <v>798</v>
      </c>
      <c r="B39" s="5"/>
      <c r="C39" s="5"/>
      <c r="D39" s="37"/>
      <c r="E39" s="37"/>
      <c r="F39" s="37"/>
      <c r="G39" s="37"/>
      <c r="H39" s="5"/>
      <c r="I39" s="5"/>
      <c r="J39" s="5"/>
      <c r="K39" s="6"/>
    </row>
    <row r="40" spans="1:11" ht="12.75">
      <c r="A40" s="4"/>
      <c r="B40" s="5"/>
      <c r="C40" s="5"/>
      <c r="D40" s="5"/>
      <c r="E40" s="5"/>
      <c r="F40" s="5"/>
      <c r="G40" s="5"/>
      <c r="H40" s="5"/>
      <c r="I40" s="5"/>
      <c r="J40" s="5"/>
      <c r="K40" s="6"/>
    </row>
    <row r="41" spans="1:11" ht="12.75">
      <c r="A41" s="155" t="s">
        <v>964</v>
      </c>
      <c r="B41" s="5"/>
      <c r="C41" s="5"/>
      <c r="D41" s="5"/>
      <c r="E41" s="5"/>
      <c r="F41" s="5"/>
      <c r="G41" s="5"/>
      <c r="H41" s="5"/>
      <c r="I41" s="5"/>
      <c r="J41" s="5"/>
      <c r="K41" s="6"/>
    </row>
    <row r="42" spans="1:11" ht="12.75">
      <c r="A42" s="4"/>
      <c r="B42" s="5"/>
      <c r="C42" s="5"/>
      <c r="D42" s="5"/>
      <c r="E42" s="5"/>
      <c r="F42" s="5"/>
      <c r="G42" s="5"/>
      <c r="H42" s="5"/>
      <c r="I42" s="5"/>
      <c r="J42" s="5"/>
      <c r="K42" s="6"/>
    </row>
    <row r="43" spans="1:11" ht="12.75">
      <c r="A43" s="4"/>
      <c r="B43" s="5"/>
      <c r="C43" s="5"/>
      <c r="D43" s="5"/>
      <c r="E43" s="5"/>
      <c r="F43" s="5"/>
      <c r="G43" s="5"/>
      <c r="H43" s="5"/>
      <c r="I43" s="5"/>
      <c r="J43" s="5"/>
      <c r="K43" s="6"/>
    </row>
    <row r="44" spans="1:12" ht="12.75">
      <c r="A44" s="436"/>
      <c r="B44" s="418"/>
      <c r="C44" s="418"/>
      <c r="D44" s="418"/>
      <c r="E44" s="418"/>
      <c r="F44" s="418"/>
      <c r="G44" s="418"/>
      <c r="H44" s="418"/>
      <c r="I44" s="418"/>
      <c r="J44" s="418"/>
      <c r="K44" s="418"/>
      <c r="L44" s="98"/>
    </row>
    <row r="45" spans="1:11" ht="12.75">
      <c r="A45" s="4"/>
      <c r="B45" s="5"/>
      <c r="C45" s="5"/>
      <c r="D45" s="5"/>
      <c r="E45" s="5"/>
      <c r="F45" s="5"/>
      <c r="G45" s="5"/>
      <c r="H45" s="5"/>
      <c r="I45" s="5"/>
      <c r="J45" s="5"/>
      <c r="K45" s="6"/>
    </row>
    <row r="46" spans="1:11" ht="12.75">
      <c r="A46" s="4"/>
      <c r="B46" s="5"/>
      <c r="C46" s="5"/>
      <c r="D46" s="5"/>
      <c r="E46" s="5"/>
      <c r="F46" s="68" t="s">
        <v>950</v>
      </c>
      <c r="G46" s="5"/>
      <c r="H46" s="5"/>
      <c r="I46" s="5"/>
      <c r="J46" s="5"/>
      <c r="K46" s="6"/>
    </row>
    <row r="47" spans="1:11" ht="12.75">
      <c r="A47" s="4"/>
      <c r="B47" s="5"/>
      <c r="C47" s="5"/>
      <c r="D47" s="5"/>
      <c r="E47" s="5"/>
      <c r="F47" s="68"/>
      <c r="G47" s="5"/>
      <c r="H47" s="5"/>
      <c r="I47" s="5"/>
      <c r="J47" s="5"/>
      <c r="K47" s="6"/>
    </row>
    <row r="48" spans="1:11" ht="12.75">
      <c r="A48" s="98"/>
      <c r="B48" s="96"/>
      <c r="C48" s="96"/>
      <c r="D48" s="96"/>
      <c r="E48" s="96"/>
      <c r="F48" s="284"/>
      <c r="G48" s="284"/>
      <c r="H48" s="285"/>
      <c r="I48" s="284"/>
      <c r="J48" s="5"/>
      <c r="K48" s="6"/>
    </row>
    <row r="49" spans="1:11" ht="12.75">
      <c r="A49" s="7"/>
      <c r="B49" s="8"/>
      <c r="C49" s="8"/>
      <c r="D49" s="8"/>
      <c r="E49" s="8"/>
      <c r="F49" s="8"/>
      <c r="G49" s="8"/>
      <c r="H49" s="8"/>
      <c r="I49" s="8"/>
      <c r="J49" s="8"/>
      <c r="K49" s="9"/>
    </row>
    <row r="50" spans="1:11" ht="12.75">
      <c r="A50" s="4" t="s">
        <v>350</v>
      </c>
      <c r="B50" s="5" t="s">
        <v>465</v>
      </c>
      <c r="C50" s="5"/>
      <c r="D50" s="5"/>
      <c r="E50" s="5"/>
      <c r="F50" s="5"/>
      <c r="G50" s="5"/>
      <c r="H50" s="5"/>
      <c r="I50" s="5"/>
      <c r="J50" s="5"/>
      <c r="K50" s="6"/>
    </row>
    <row r="51" spans="1:11" ht="12.75">
      <c r="A51" s="4"/>
      <c r="B51" s="5"/>
      <c r="C51" s="5"/>
      <c r="D51" s="5"/>
      <c r="E51" s="5"/>
      <c r="F51" s="5"/>
      <c r="G51" s="5"/>
      <c r="H51" s="5"/>
      <c r="I51" s="5"/>
      <c r="J51" s="5"/>
      <c r="K51" s="6"/>
    </row>
    <row r="52" spans="1:11" ht="12.75">
      <c r="A52" s="7" t="s">
        <v>349</v>
      </c>
      <c r="B52" s="198">
        <f>'Item 255, pg 48'!B53</f>
        <v>41348</v>
      </c>
      <c r="C52" s="8"/>
      <c r="D52" s="8"/>
      <c r="E52" s="8"/>
      <c r="F52" s="8"/>
      <c r="G52" s="8"/>
      <c r="I52" s="8" t="s">
        <v>341</v>
      </c>
      <c r="J52" s="8"/>
      <c r="K52" s="197">
        <f>'Item 255, pg 48'!L53</f>
        <v>41395</v>
      </c>
    </row>
    <row r="53" spans="1:11" ht="12.75">
      <c r="A53" s="473" t="s">
        <v>319</v>
      </c>
      <c r="B53" s="474"/>
      <c r="C53" s="474"/>
      <c r="D53" s="474"/>
      <c r="E53" s="474"/>
      <c r="F53" s="474"/>
      <c r="G53" s="474"/>
      <c r="H53" s="474"/>
      <c r="I53" s="474"/>
      <c r="J53" s="474"/>
      <c r="K53" s="475"/>
    </row>
    <row r="54" spans="1:11" ht="12.75">
      <c r="A54" s="4"/>
      <c r="B54" s="5"/>
      <c r="C54" s="5"/>
      <c r="D54" s="5"/>
      <c r="E54" s="5"/>
      <c r="F54" s="5"/>
      <c r="G54" s="5"/>
      <c r="H54" s="5"/>
      <c r="I54" s="5"/>
      <c r="J54" s="5"/>
      <c r="K54" s="6"/>
    </row>
    <row r="55" spans="1:11" ht="12.75">
      <c r="A55" s="4" t="s">
        <v>348</v>
      </c>
      <c r="B55" s="5"/>
      <c r="C55" s="5"/>
      <c r="D55" s="5"/>
      <c r="E55" s="5"/>
      <c r="F55" s="5"/>
      <c r="G55" s="5"/>
      <c r="H55" s="5"/>
      <c r="I55" s="5"/>
      <c r="J55" s="5"/>
      <c r="K55" s="6"/>
    </row>
    <row r="56" spans="1:11" ht="12.75">
      <c r="A56" s="7"/>
      <c r="B56" s="8"/>
      <c r="C56" s="8"/>
      <c r="D56" s="8"/>
      <c r="E56" s="8"/>
      <c r="F56" s="8"/>
      <c r="G56" s="8"/>
      <c r="H56" s="8"/>
      <c r="I56" s="8"/>
      <c r="J56" s="8"/>
      <c r="K56" s="9"/>
    </row>
  </sheetData>
  <sheetProtection/>
  <mergeCells count="6">
    <mergeCell ref="H2:J2"/>
    <mergeCell ref="A7:K7"/>
    <mergeCell ref="A8:K8"/>
    <mergeCell ref="A9:K9"/>
    <mergeCell ref="D13:K13"/>
    <mergeCell ref="A53:K53"/>
  </mergeCells>
  <printOptions/>
  <pageMargins left="0.75" right="0.75" top="1" bottom="1" header="0.5" footer="0.5"/>
  <pageSetup fitToHeight="1" fitToWidth="1" horizontalDpi="300" verticalDpi="300" orientation="portrait" scale="76" r:id="rId1"/>
</worksheet>
</file>

<file path=xl/worksheets/sheet51.xml><?xml version="1.0" encoding="utf-8"?>
<worksheet xmlns="http://schemas.openxmlformats.org/spreadsheetml/2006/main" xmlns:r="http://schemas.openxmlformats.org/officeDocument/2006/relationships">
  <sheetPr>
    <pageSetUpPr fitToPage="1"/>
  </sheetPr>
  <dimension ref="A1:N58"/>
  <sheetViews>
    <sheetView view="pageBreakPreview" zoomScale="60" zoomScalePageLayoutView="0" workbookViewId="0" topLeftCell="A1">
      <selection activeCell="E44" sqref="E44"/>
    </sheetView>
  </sheetViews>
  <sheetFormatPr defaultColWidth="9.140625" defaultRowHeight="12.75"/>
  <cols>
    <col min="1" max="1" width="10.140625" style="328" customWidth="1"/>
    <col min="2" max="2" width="17.7109375" style="328" customWidth="1"/>
    <col min="3" max="3" width="5.8515625" style="328" customWidth="1"/>
    <col min="4" max="4" width="9.140625" style="328" customWidth="1"/>
    <col min="5" max="5" width="3.421875" style="328" bestFit="1" customWidth="1"/>
    <col min="6" max="6" width="9.7109375" style="328" customWidth="1"/>
    <col min="7" max="7" width="3.421875" style="328" customWidth="1"/>
    <col min="8" max="8" width="9.140625" style="328" customWidth="1"/>
    <col min="9" max="9" width="3.7109375" style="328" customWidth="1"/>
    <col min="10" max="10" width="9.140625" style="328" customWidth="1"/>
    <col min="11" max="11" width="3.421875" style="328" bestFit="1" customWidth="1"/>
    <col min="12" max="12" width="9.140625" style="328" customWidth="1"/>
    <col min="13" max="13" width="3.421875" style="328" bestFit="1" customWidth="1"/>
    <col min="14" max="14" width="12.8515625" style="328" customWidth="1"/>
    <col min="15" max="16384" width="9.140625" style="328" customWidth="1"/>
  </cols>
  <sheetData>
    <row r="1" spans="1:14" ht="12.75">
      <c r="A1" s="325"/>
      <c r="B1" s="326"/>
      <c r="C1" s="326"/>
      <c r="D1" s="326"/>
      <c r="E1" s="326"/>
      <c r="F1" s="326"/>
      <c r="G1" s="326"/>
      <c r="H1" s="326"/>
      <c r="I1" s="326"/>
      <c r="J1" s="326"/>
      <c r="K1" s="326"/>
      <c r="L1" s="326"/>
      <c r="M1" s="326"/>
      <c r="N1" s="327"/>
    </row>
    <row r="2" spans="1:14" ht="12.75">
      <c r="A2" s="329" t="s">
        <v>344</v>
      </c>
      <c r="B2" s="218">
        <v>26</v>
      </c>
      <c r="C2" s="331"/>
      <c r="D2" s="331" t="str">
        <f>'[5]Check Sheet'!$C$2</f>
        <v> </v>
      </c>
      <c r="E2" s="331"/>
      <c r="F2" s="331"/>
      <c r="G2" s="331"/>
      <c r="H2" s="331"/>
      <c r="I2" s="331"/>
      <c r="J2" s="330">
        <v>0</v>
      </c>
      <c r="K2" s="332"/>
      <c r="L2" s="545" t="s">
        <v>345</v>
      </c>
      <c r="M2" s="545"/>
      <c r="N2" s="333">
        <v>50</v>
      </c>
    </row>
    <row r="3" spans="1:14" ht="12.75">
      <c r="A3" s="329"/>
      <c r="B3" s="331"/>
      <c r="C3" s="331"/>
      <c r="D3" s="331"/>
      <c r="E3" s="331"/>
      <c r="F3" s="331"/>
      <c r="G3" s="331"/>
      <c r="H3" s="331"/>
      <c r="I3" s="331"/>
      <c r="J3" s="331"/>
      <c r="K3" s="331"/>
      <c r="L3" s="331"/>
      <c r="M3" s="331"/>
      <c r="N3" s="334"/>
    </row>
    <row r="4" spans="1:14" ht="12.75">
      <c r="A4" s="329" t="s">
        <v>346</v>
      </c>
      <c r="B4" s="331"/>
      <c r="C4" s="408" t="s">
        <v>952</v>
      </c>
      <c r="D4" s="331"/>
      <c r="E4" s="331"/>
      <c r="F4" s="331"/>
      <c r="G4" s="331"/>
      <c r="H4" s="331"/>
      <c r="I4" s="331"/>
      <c r="J4" s="331"/>
      <c r="K4" s="331"/>
      <c r="L4" s="331"/>
      <c r="M4" s="331"/>
      <c r="N4" s="334"/>
    </row>
    <row r="5" spans="1:14" ht="12.75">
      <c r="A5" s="335" t="s">
        <v>347</v>
      </c>
      <c r="B5" s="336"/>
      <c r="C5" s="336"/>
      <c r="D5" s="336"/>
      <c r="E5" s="336"/>
      <c r="F5" s="336"/>
      <c r="G5" s="336"/>
      <c r="H5" s="336"/>
      <c r="I5" s="336"/>
      <c r="J5" s="336"/>
      <c r="K5" s="336"/>
      <c r="L5" s="336"/>
      <c r="M5" s="336"/>
      <c r="N5" s="337"/>
    </row>
    <row r="6" spans="1:14" ht="12.75">
      <c r="A6" s="329"/>
      <c r="B6" s="331"/>
      <c r="C6" s="331"/>
      <c r="D6" s="331"/>
      <c r="E6" s="331"/>
      <c r="F6" s="331"/>
      <c r="G6" s="331"/>
      <c r="H6" s="331"/>
      <c r="I6" s="331"/>
      <c r="J6" s="331"/>
      <c r="K6" s="331"/>
      <c r="L6" s="331"/>
      <c r="M6" s="331"/>
      <c r="N6" s="334"/>
    </row>
    <row r="7" spans="1:14" ht="12.75">
      <c r="A7" s="546" t="s">
        <v>304</v>
      </c>
      <c r="B7" s="547"/>
      <c r="C7" s="547"/>
      <c r="D7" s="547"/>
      <c r="E7" s="547"/>
      <c r="F7" s="547"/>
      <c r="G7" s="547"/>
      <c r="H7" s="547"/>
      <c r="I7" s="547"/>
      <c r="J7" s="547"/>
      <c r="K7" s="547"/>
      <c r="L7" s="547"/>
      <c r="M7" s="547"/>
      <c r="N7" s="548"/>
    </row>
    <row r="8" spans="1:14" ht="12.75">
      <c r="A8" s="575" t="s">
        <v>232</v>
      </c>
      <c r="B8" s="545"/>
      <c r="C8" s="545"/>
      <c r="D8" s="545"/>
      <c r="E8" s="545"/>
      <c r="F8" s="545"/>
      <c r="G8" s="545"/>
      <c r="H8" s="545"/>
      <c r="I8" s="545"/>
      <c r="J8" s="545"/>
      <c r="K8" s="545"/>
      <c r="L8" s="545"/>
      <c r="M8" s="545"/>
      <c r="N8" s="576"/>
    </row>
    <row r="9" spans="1:14" ht="12.75">
      <c r="A9" s="575" t="s">
        <v>233</v>
      </c>
      <c r="B9" s="545"/>
      <c r="C9" s="545"/>
      <c r="D9" s="545"/>
      <c r="E9" s="545"/>
      <c r="F9" s="545"/>
      <c r="G9" s="545"/>
      <c r="H9" s="545"/>
      <c r="I9" s="545"/>
      <c r="J9" s="545"/>
      <c r="K9" s="545"/>
      <c r="L9" s="545"/>
      <c r="M9" s="545"/>
      <c r="N9" s="576"/>
    </row>
    <row r="10" spans="1:14" ht="12.75">
      <c r="A10" s="329"/>
      <c r="B10" s="331"/>
      <c r="C10" s="331"/>
      <c r="D10" s="331"/>
      <c r="E10" s="331"/>
      <c r="F10" s="331"/>
      <c r="G10" s="331"/>
      <c r="H10" s="331"/>
      <c r="I10" s="331"/>
      <c r="J10" s="331"/>
      <c r="K10" s="331"/>
      <c r="L10" s="331"/>
      <c r="M10" s="331"/>
      <c r="N10" s="334"/>
    </row>
    <row r="11" spans="1:14" ht="12.75">
      <c r="A11" s="329" t="s">
        <v>592</v>
      </c>
      <c r="B11" s="341"/>
      <c r="C11" s="331"/>
      <c r="D11" s="331"/>
      <c r="E11" s="331"/>
      <c r="F11" s="331"/>
      <c r="G11" s="331"/>
      <c r="H11" s="331"/>
      <c r="I11" s="331"/>
      <c r="J11" s="331"/>
      <c r="K11" s="331"/>
      <c r="L11" s="331"/>
      <c r="M11" s="331"/>
      <c r="N11" s="334"/>
    </row>
    <row r="12" spans="1:14" ht="12.75">
      <c r="A12" s="329"/>
      <c r="B12" s="331"/>
      <c r="C12" s="331"/>
      <c r="D12" s="331"/>
      <c r="E12" s="331"/>
      <c r="F12" s="331"/>
      <c r="G12" s="331"/>
      <c r="H12" s="331"/>
      <c r="I12" s="331"/>
      <c r="J12" s="331"/>
      <c r="K12" s="331"/>
      <c r="L12" s="331"/>
      <c r="M12" s="331"/>
      <c r="N12" s="334"/>
    </row>
    <row r="13" spans="1:14" ht="12.75">
      <c r="A13" s="329"/>
      <c r="B13" s="342"/>
      <c r="C13" s="332"/>
      <c r="D13" s="577" t="s">
        <v>204</v>
      </c>
      <c r="E13" s="578"/>
      <c r="F13" s="578"/>
      <c r="G13" s="578"/>
      <c r="H13" s="578"/>
      <c r="I13" s="578"/>
      <c r="J13" s="578"/>
      <c r="K13" s="578"/>
      <c r="L13" s="578"/>
      <c r="M13" s="578"/>
      <c r="N13" s="579"/>
    </row>
    <row r="14" spans="1:14" ht="12.75">
      <c r="A14" s="351" t="s">
        <v>214</v>
      </c>
      <c r="B14" s="352"/>
      <c r="C14" s="353"/>
      <c r="D14" s="386" t="s">
        <v>757</v>
      </c>
      <c r="E14" s="357"/>
      <c r="F14" s="386" t="s">
        <v>758</v>
      </c>
      <c r="G14" s="357"/>
      <c r="H14" s="386" t="s">
        <v>759</v>
      </c>
      <c r="I14" s="357"/>
      <c r="J14" s="386" t="s">
        <v>443</v>
      </c>
      <c r="K14" s="357"/>
      <c r="L14" s="386" t="s">
        <v>444</v>
      </c>
      <c r="M14" s="357"/>
      <c r="N14" s="354" t="s">
        <v>213</v>
      </c>
    </row>
    <row r="15" spans="1:14" ht="12.75">
      <c r="A15" s="355" t="s">
        <v>205</v>
      </c>
      <c r="B15" s="356"/>
      <c r="C15" s="357"/>
      <c r="D15" s="401">
        <v>95.4</v>
      </c>
      <c r="E15" s="403" t="s">
        <v>958</v>
      </c>
      <c r="F15" s="401">
        <v>106.89</v>
      </c>
      <c r="G15" s="403" t="s">
        <v>958</v>
      </c>
      <c r="H15" s="401">
        <v>117.24</v>
      </c>
      <c r="I15" s="403" t="s">
        <v>958</v>
      </c>
      <c r="J15" s="401">
        <v>119.54</v>
      </c>
      <c r="K15" s="403" t="s">
        <v>958</v>
      </c>
      <c r="L15" s="401">
        <v>160.92</v>
      </c>
      <c r="M15" s="403" t="s">
        <v>958</v>
      </c>
      <c r="N15" s="354"/>
    </row>
    <row r="16" spans="1:14" ht="12.75">
      <c r="A16" s="355" t="s">
        <v>206</v>
      </c>
      <c r="B16" s="356"/>
      <c r="C16" s="357"/>
      <c r="D16" s="401">
        <v>99.83</v>
      </c>
      <c r="E16" s="403" t="s">
        <v>958</v>
      </c>
      <c r="F16" s="401">
        <v>109.42</v>
      </c>
      <c r="G16" s="403" t="s">
        <v>958</v>
      </c>
      <c r="H16" s="401">
        <v>117.64</v>
      </c>
      <c r="I16" s="403" t="s">
        <v>958</v>
      </c>
      <c r="J16" s="401">
        <v>142.24</v>
      </c>
      <c r="K16" s="403" t="s">
        <v>958</v>
      </c>
      <c r="L16" s="401">
        <v>168.27</v>
      </c>
      <c r="M16" s="403" t="s">
        <v>958</v>
      </c>
      <c r="N16" s="354"/>
    </row>
    <row r="17" spans="1:14" ht="12.75">
      <c r="A17" s="355" t="s">
        <v>207</v>
      </c>
      <c r="B17" s="356"/>
      <c r="C17" s="357"/>
      <c r="D17" s="401">
        <f>D16</f>
        <v>99.83</v>
      </c>
      <c r="E17" s="403" t="s">
        <v>958</v>
      </c>
      <c r="F17" s="401">
        <f>F16</f>
        <v>109.42</v>
      </c>
      <c r="G17" s="403" t="s">
        <v>958</v>
      </c>
      <c r="H17" s="401">
        <f>H16</f>
        <v>117.64</v>
      </c>
      <c r="I17" s="403" t="s">
        <v>958</v>
      </c>
      <c r="J17" s="401">
        <f>J16</f>
        <v>142.24</v>
      </c>
      <c r="K17" s="403" t="s">
        <v>958</v>
      </c>
      <c r="L17" s="401">
        <f>L16</f>
        <v>168.27</v>
      </c>
      <c r="M17" s="403" t="s">
        <v>958</v>
      </c>
      <c r="N17" s="354"/>
    </row>
    <row r="18" spans="1:14" ht="12.75">
      <c r="A18" s="358" t="s">
        <v>208</v>
      </c>
      <c r="B18" s="359"/>
      <c r="C18" s="360"/>
      <c r="D18" s="386"/>
      <c r="E18" s="357"/>
      <c r="F18" s="386"/>
      <c r="G18" s="357"/>
      <c r="H18" s="386"/>
      <c r="I18" s="357"/>
      <c r="J18" s="386"/>
      <c r="K18" s="357"/>
      <c r="L18" s="386"/>
      <c r="M18" s="357"/>
      <c r="N18" s="354"/>
    </row>
    <row r="19" spans="1:14" ht="12.75">
      <c r="A19" s="358" t="s">
        <v>92</v>
      </c>
      <c r="B19" s="359"/>
      <c r="C19" s="360"/>
      <c r="D19" s="386"/>
      <c r="E19" s="357"/>
      <c r="F19" s="386"/>
      <c r="G19" s="357"/>
      <c r="H19" s="386"/>
      <c r="I19" s="357"/>
      <c r="J19" s="386"/>
      <c r="K19" s="357"/>
      <c r="L19" s="386"/>
      <c r="M19" s="357"/>
      <c r="N19" s="354"/>
    </row>
    <row r="20" spans="1:14" ht="12.75">
      <c r="A20" s="361" t="s">
        <v>209</v>
      </c>
      <c r="B20" s="356"/>
      <c r="C20" s="357"/>
      <c r="D20" s="362"/>
      <c r="E20" s="362"/>
      <c r="F20" s="362"/>
      <c r="G20" s="362"/>
      <c r="H20" s="362"/>
      <c r="I20" s="362"/>
      <c r="J20" s="362"/>
      <c r="K20" s="362"/>
      <c r="L20" s="362"/>
      <c r="M20" s="362"/>
      <c r="N20" s="363"/>
    </row>
    <row r="21" spans="1:14" ht="12.75">
      <c r="A21" s="355" t="s">
        <v>97</v>
      </c>
      <c r="B21" s="356"/>
      <c r="C21" s="357"/>
      <c r="D21" s="402">
        <v>102.3</v>
      </c>
      <c r="E21" s="403" t="s">
        <v>958</v>
      </c>
      <c r="F21" s="402">
        <f>D21</f>
        <v>102.3</v>
      </c>
      <c r="G21" s="403" t="s">
        <v>958</v>
      </c>
      <c r="H21" s="402">
        <f>D21</f>
        <v>102.3</v>
      </c>
      <c r="I21" s="403" t="s">
        <v>958</v>
      </c>
      <c r="J21" s="402">
        <f>D21</f>
        <v>102.3</v>
      </c>
      <c r="K21" s="403" t="s">
        <v>958</v>
      </c>
      <c r="L21" s="402">
        <f>D21</f>
        <v>102.3</v>
      </c>
      <c r="M21" s="403" t="s">
        <v>958</v>
      </c>
      <c r="N21" s="354"/>
    </row>
    <row r="22" spans="1:14" ht="12.75">
      <c r="A22" s="355" t="s">
        <v>210</v>
      </c>
      <c r="B22" s="356"/>
      <c r="C22" s="357"/>
      <c r="D22" s="401">
        <v>119.14</v>
      </c>
      <c r="E22" s="403" t="s">
        <v>958</v>
      </c>
      <c r="F22" s="401">
        <v>127.18</v>
      </c>
      <c r="G22" s="403" t="s">
        <v>958</v>
      </c>
      <c r="H22" s="401">
        <v>134.02</v>
      </c>
      <c r="I22" s="403" t="s">
        <v>958</v>
      </c>
      <c r="J22" s="401">
        <v>154.54</v>
      </c>
      <c r="K22" s="403" t="s">
        <v>958</v>
      </c>
      <c r="L22" s="401">
        <v>178.16</v>
      </c>
      <c r="M22" s="403" t="s">
        <v>958</v>
      </c>
      <c r="N22" s="354"/>
    </row>
    <row r="23" spans="1:14" ht="12.75">
      <c r="A23" s="355" t="s">
        <v>211</v>
      </c>
      <c r="B23" s="356"/>
      <c r="C23" s="357"/>
      <c r="D23" s="401">
        <v>5.4</v>
      </c>
      <c r="E23" s="403" t="s">
        <v>958</v>
      </c>
      <c r="F23" s="401">
        <v>5.63</v>
      </c>
      <c r="G23" s="403" t="s">
        <v>958</v>
      </c>
      <c r="H23" s="401">
        <v>5.88</v>
      </c>
      <c r="I23" s="403" t="s">
        <v>958</v>
      </c>
      <c r="J23" s="401">
        <v>7.13</v>
      </c>
      <c r="K23" s="403" t="s">
        <v>958</v>
      </c>
      <c r="L23" s="401">
        <v>8.91</v>
      </c>
      <c r="M23" s="403" t="s">
        <v>958</v>
      </c>
      <c r="N23" s="354"/>
    </row>
    <row r="24" spans="1:14" ht="12.75">
      <c r="A24" s="355" t="s">
        <v>212</v>
      </c>
      <c r="B24" s="356"/>
      <c r="C24" s="357"/>
      <c r="D24" s="386"/>
      <c r="E24" s="357"/>
      <c r="F24" s="386"/>
      <c r="G24" s="357"/>
      <c r="H24" s="386"/>
      <c r="I24" s="357"/>
      <c r="J24" s="386"/>
      <c r="K24" s="357"/>
      <c r="L24" s="386"/>
      <c r="M24" s="357"/>
      <c r="N24" s="354"/>
    </row>
    <row r="25" spans="1:14" ht="12.75">
      <c r="A25" s="329"/>
      <c r="B25" s="331"/>
      <c r="C25" s="331"/>
      <c r="D25" s="364"/>
      <c r="E25" s="364"/>
      <c r="F25" s="331"/>
      <c r="G25" s="331"/>
      <c r="H25" s="331"/>
      <c r="I25" s="331"/>
      <c r="J25" s="331"/>
      <c r="K25" s="331"/>
      <c r="L25" s="331"/>
      <c r="M25" s="331"/>
      <c r="N25" s="334"/>
    </row>
    <row r="26" spans="1:14" ht="12.75">
      <c r="A26" s="329"/>
      <c r="B26" s="331"/>
      <c r="C26" s="331"/>
      <c r="D26" s="331"/>
      <c r="E26" s="331"/>
      <c r="F26" s="331"/>
      <c r="G26" s="331"/>
      <c r="H26" s="331"/>
      <c r="I26" s="331"/>
      <c r="J26" s="331"/>
      <c r="K26" s="331"/>
      <c r="L26" s="331"/>
      <c r="M26" s="331"/>
      <c r="N26" s="334"/>
    </row>
    <row r="27" spans="1:14" ht="12.75">
      <c r="A27" s="343" t="s">
        <v>215</v>
      </c>
      <c r="B27" s="365" t="s">
        <v>234</v>
      </c>
      <c r="C27" s="331"/>
      <c r="D27" s="331"/>
      <c r="E27" s="331"/>
      <c r="F27" s="331"/>
      <c r="G27" s="331"/>
      <c r="H27" s="331"/>
      <c r="I27" s="331"/>
      <c r="J27" s="331"/>
      <c r="K27" s="331"/>
      <c r="L27" s="331"/>
      <c r="M27" s="331"/>
      <c r="N27" s="334"/>
    </row>
    <row r="28" spans="1:14" ht="12.75">
      <c r="A28" s="366" t="s">
        <v>235</v>
      </c>
      <c r="B28" s="365" t="s">
        <v>236</v>
      </c>
      <c r="C28" s="331"/>
      <c r="D28" s="331"/>
      <c r="E28" s="331"/>
      <c r="F28" s="331"/>
      <c r="G28" s="331"/>
      <c r="H28" s="331"/>
      <c r="I28" s="331"/>
      <c r="J28" s="331"/>
      <c r="K28" s="331"/>
      <c r="L28" s="331"/>
      <c r="M28" s="331"/>
      <c r="N28" s="334"/>
    </row>
    <row r="29" spans="1:14" ht="12.75">
      <c r="A29" s="343"/>
      <c r="B29" s="365" t="s">
        <v>997</v>
      </c>
      <c r="C29" s="331"/>
      <c r="D29" s="331"/>
      <c r="E29" s="331"/>
      <c r="F29" s="331"/>
      <c r="G29" s="331"/>
      <c r="H29" s="331"/>
      <c r="I29" s="331"/>
      <c r="J29" s="331"/>
      <c r="K29" s="331"/>
      <c r="L29" s="331"/>
      <c r="M29" s="331"/>
      <c r="N29" s="334"/>
    </row>
    <row r="30" spans="1:14" ht="12.75">
      <c r="A30" s="343"/>
      <c r="B30" s="365" t="s">
        <v>760</v>
      </c>
      <c r="C30" s="331"/>
      <c r="D30" s="331"/>
      <c r="E30" s="331"/>
      <c r="F30" s="331"/>
      <c r="G30" s="331"/>
      <c r="H30" s="331"/>
      <c r="I30" s="331"/>
      <c r="J30" s="331"/>
      <c r="K30" s="331"/>
      <c r="L30" s="331"/>
      <c r="M30" s="331"/>
      <c r="N30" s="334"/>
    </row>
    <row r="31" spans="1:14" ht="12.75">
      <c r="A31" s="343" t="s">
        <v>101</v>
      </c>
      <c r="B31" s="367" t="s">
        <v>237</v>
      </c>
      <c r="C31" s="331"/>
      <c r="D31" s="331"/>
      <c r="E31" s="331"/>
      <c r="F31" s="331"/>
      <c r="G31" s="331"/>
      <c r="H31" s="331"/>
      <c r="I31" s="331"/>
      <c r="J31" s="331"/>
      <c r="K31" s="331"/>
      <c r="L31" s="331"/>
      <c r="M31" s="331"/>
      <c r="N31" s="334"/>
    </row>
    <row r="32" spans="1:14" ht="12.75">
      <c r="A32" s="368" t="s">
        <v>747</v>
      </c>
      <c r="B32" s="369" t="s">
        <v>238</v>
      </c>
      <c r="C32" s="338"/>
      <c r="D32" s="338"/>
      <c r="E32" s="338"/>
      <c r="F32" s="338"/>
      <c r="G32" s="338"/>
      <c r="H32" s="338"/>
      <c r="I32" s="338"/>
      <c r="J32" s="338"/>
      <c r="K32" s="338"/>
      <c r="L32" s="338"/>
      <c r="M32" s="338"/>
      <c r="N32" s="339"/>
    </row>
    <row r="33" spans="1:14" ht="12.75">
      <c r="A33" s="343"/>
      <c r="B33" s="365" t="s">
        <v>239</v>
      </c>
      <c r="C33" s="331"/>
      <c r="D33" s="331"/>
      <c r="E33" s="331"/>
      <c r="F33" s="331"/>
      <c r="G33" s="331"/>
      <c r="H33" s="331"/>
      <c r="I33" s="331"/>
      <c r="J33" s="331"/>
      <c r="K33" s="331"/>
      <c r="L33" s="331"/>
      <c r="M33" s="331"/>
      <c r="N33" s="334"/>
    </row>
    <row r="34" spans="1:14" ht="12.75">
      <c r="A34" s="370"/>
      <c r="B34" s="365" t="s">
        <v>915</v>
      </c>
      <c r="C34" s="331"/>
      <c r="D34" s="331"/>
      <c r="E34" s="331"/>
      <c r="F34" s="331"/>
      <c r="G34" s="331"/>
      <c r="H34" s="331"/>
      <c r="I34" s="331"/>
      <c r="J34" s="331"/>
      <c r="K34" s="331"/>
      <c r="L34" s="331"/>
      <c r="M34" s="331"/>
      <c r="N34" s="334"/>
    </row>
    <row r="35" spans="1:14" ht="12.75">
      <c r="A35" s="343"/>
      <c r="B35" s="365" t="s">
        <v>922</v>
      </c>
      <c r="C35" s="331"/>
      <c r="D35" s="331"/>
      <c r="E35" s="331"/>
      <c r="F35" s="331"/>
      <c r="G35" s="331"/>
      <c r="H35" s="331"/>
      <c r="I35" s="331"/>
      <c r="J35" s="331"/>
      <c r="K35" s="331"/>
      <c r="L35" s="331"/>
      <c r="M35" s="331"/>
      <c r="N35" s="334"/>
    </row>
    <row r="36" spans="1:14" ht="12.75">
      <c r="A36" s="343"/>
      <c r="B36" s="365" t="s">
        <v>462</v>
      </c>
      <c r="C36" s="331"/>
      <c r="D36" s="331"/>
      <c r="E36" s="331"/>
      <c r="F36" s="331"/>
      <c r="G36" s="331"/>
      <c r="H36" s="331"/>
      <c r="I36" s="331"/>
      <c r="J36" s="331"/>
      <c r="K36" s="331"/>
      <c r="L36" s="331"/>
      <c r="M36" s="331"/>
      <c r="N36" s="334"/>
    </row>
    <row r="37" spans="1:14" ht="12.75">
      <c r="A37" s="343"/>
      <c r="B37" s="365" t="s">
        <v>240</v>
      </c>
      <c r="C37" s="331"/>
      <c r="D37" s="331"/>
      <c r="E37" s="331"/>
      <c r="F37" s="331"/>
      <c r="G37" s="331"/>
      <c r="H37" s="331"/>
      <c r="I37" s="331"/>
      <c r="J37" s="331"/>
      <c r="K37" s="331"/>
      <c r="L37" s="331"/>
      <c r="M37" s="331"/>
      <c r="N37" s="334"/>
    </row>
    <row r="38" spans="1:14" ht="12.75">
      <c r="A38" s="343"/>
      <c r="B38" s="365"/>
      <c r="C38" s="331"/>
      <c r="D38" s="331"/>
      <c r="E38" s="331"/>
      <c r="F38" s="331"/>
      <c r="G38" s="331"/>
      <c r="H38" s="331"/>
      <c r="I38" s="331"/>
      <c r="J38" s="331"/>
      <c r="K38" s="331"/>
      <c r="L38" s="331"/>
      <c r="M38" s="331"/>
      <c r="N38" s="334"/>
    </row>
    <row r="39" spans="1:14" ht="12.75">
      <c r="A39" s="343"/>
      <c r="B39" s="365"/>
      <c r="C39" s="331"/>
      <c r="D39" s="331"/>
      <c r="E39" s="331"/>
      <c r="F39" s="331"/>
      <c r="G39" s="331"/>
      <c r="H39" s="331"/>
      <c r="I39" s="331"/>
      <c r="J39" s="331"/>
      <c r="K39" s="331"/>
      <c r="L39" s="331"/>
      <c r="M39" s="331"/>
      <c r="N39" s="334"/>
    </row>
    <row r="40" spans="1:14" ht="12.75">
      <c r="A40" s="329"/>
      <c r="B40" s="365"/>
      <c r="C40" s="331"/>
      <c r="D40" s="331"/>
      <c r="E40" s="331"/>
      <c r="F40" s="331"/>
      <c r="G40" s="331"/>
      <c r="H40" s="331"/>
      <c r="I40" s="331"/>
      <c r="J40" s="331"/>
      <c r="K40" s="331"/>
      <c r="L40" s="331"/>
      <c r="M40" s="331"/>
      <c r="N40" s="334"/>
    </row>
    <row r="41" spans="1:14" s="374" customFormat="1" ht="12.75">
      <c r="A41" s="371" t="s">
        <v>248</v>
      </c>
      <c r="B41" s="372"/>
      <c r="C41" s="372"/>
      <c r="D41" s="372"/>
      <c r="E41" s="372"/>
      <c r="F41" s="372"/>
      <c r="G41" s="372"/>
      <c r="H41" s="372"/>
      <c r="I41" s="372"/>
      <c r="J41" s="372"/>
      <c r="K41" s="372"/>
      <c r="L41" s="372"/>
      <c r="M41" s="372"/>
      <c r="N41" s="373"/>
    </row>
    <row r="42" spans="1:14" ht="12.75">
      <c r="A42" s="329"/>
      <c r="B42" s="375"/>
      <c r="C42" s="376"/>
      <c r="D42" s="376"/>
      <c r="E42" s="376"/>
      <c r="F42" s="331"/>
      <c r="G42" s="331"/>
      <c r="H42" s="331"/>
      <c r="I42" s="331"/>
      <c r="J42" s="331"/>
      <c r="K42" s="331"/>
      <c r="L42" s="331"/>
      <c r="M42" s="331"/>
      <c r="N42" s="334"/>
    </row>
    <row r="43" spans="1:14" ht="12.75">
      <c r="A43" s="329"/>
      <c r="B43" s="375"/>
      <c r="C43" s="375" t="s">
        <v>916</v>
      </c>
      <c r="D43" s="376">
        <v>13.68</v>
      </c>
      <c r="E43" s="376" t="s">
        <v>958</v>
      </c>
      <c r="F43" s="331" t="s">
        <v>917</v>
      </c>
      <c r="G43" s="331"/>
      <c r="H43" s="338"/>
      <c r="I43" s="338"/>
      <c r="J43" s="338"/>
      <c r="K43" s="338"/>
      <c r="L43" s="331"/>
      <c r="M43" s="331"/>
      <c r="N43" s="334"/>
    </row>
    <row r="44" spans="1:14" ht="12.75">
      <c r="A44" s="329"/>
      <c r="B44" s="375"/>
      <c r="C44" s="375"/>
      <c r="D44" s="377"/>
      <c r="E44" s="377"/>
      <c r="F44" s="331"/>
      <c r="G44" s="331"/>
      <c r="H44" s="331"/>
      <c r="I44" s="331"/>
      <c r="J44" s="331"/>
      <c r="K44" s="331"/>
      <c r="L44" s="331"/>
      <c r="M44" s="331"/>
      <c r="N44" s="334"/>
    </row>
    <row r="45" spans="1:14" ht="12.75">
      <c r="A45" s="329"/>
      <c r="B45" s="375"/>
      <c r="C45" s="375"/>
      <c r="D45" s="377"/>
      <c r="E45" s="377"/>
      <c r="F45" s="331"/>
      <c r="G45" s="331"/>
      <c r="H45" s="331"/>
      <c r="I45" s="331"/>
      <c r="J45" s="331"/>
      <c r="K45" s="331"/>
      <c r="L45" s="331"/>
      <c r="M45" s="331"/>
      <c r="N45" s="334"/>
    </row>
    <row r="46" spans="1:14" ht="12.75">
      <c r="A46" s="329"/>
      <c r="B46" s="365"/>
      <c r="C46" s="331"/>
      <c r="D46" s="331"/>
      <c r="E46" s="331"/>
      <c r="F46" s="331"/>
      <c r="G46" s="331"/>
      <c r="H46" s="331"/>
      <c r="I46" s="331"/>
      <c r="J46" s="331"/>
      <c r="K46" s="331"/>
      <c r="L46" s="331"/>
      <c r="M46" s="331"/>
      <c r="N46" s="334"/>
    </row>
    <row r="47" spans="1:14" ht="12.75">
      <c r="A47" s="329"/>
      <c r="B47" s="365"/>
      <c r="C47" s="331"/>
      <c r="D47" s="331"/>
      <c r="E47" s="331"/>
      <c r="F47" s="331"/>
      <c r="G47" s="331"/>
      <c r="H47" s="331"/>
      <c r="I47" s="331"/>
      <c r="J47" s="331"/>
      <c r="K47" s="331"/>
      <c r="L47" s="331"/>
      <c r="M47" s="331"/>
      <c r="N47" s="334"/>
    </row>
    <row r="48" spans="1:14" ht="12.75">
      <c r="A48" s="329"/>
      <c r="B48" s="365"/>
      <c r="C48" s="331"/>
      <c r="D48" s="331"/>
      <c r="E48" s="331"/>
      <c r="F48" s="331"/>
      <c r="G48" s="331"/>
      <c r="H48" s="331"/>
      <c r="I48" s="331"/>
      <c r="J48" s="331"/>
      <c r="K48" s="331"/>
      <c r="L48" s="331"/>
      <c r="M48" s="331"/>
      <c r="N48" s="334"/>
    </row>
    <row r="49" spans="1:14" ht="12.75">
      <c r="A49" s="329"/>
      <c r="B49" s="365"/>
      <c r="C49" s="331"/>
      <c r="D49" s="331"/>
      <c r="E49" s="331"/>
      <c r="F49" s="331"/>
      <c r="G49" s="331"/>
      <c r="H49" s="331"/>
      <c r="I49" s="331"/>
      <c r="J49" s="331"/>
      <c r="K49" s="331"/>
      <c r="L49" s="331"/>
      <c r="M49" s="331"/>
      <c r="N49" s="334"/>
    </row>
    <row r="50" spans="1:14" ht="12.75">
      <c r="A50" s="329"/>
      <c r="B50" s="331"/>
      <c r="C50" s="331"/>
      <c r="D50" s="331"/>
      <c r="E50" s="331"/>
      <c r="F50" s="331"/>
      <c r="G50" s="331"/>
      <c r="H50" s="331"/>
      <c r="I50" s="331"/>
      <c r="J50" s="331"/>
      <c r="K50" s="331"/>
      <c r="L50" s="331"/>
      <c r="M50" s="331"/>
      <c r="N50" s="334"/>
    </row>
    <row r="51" spans="1:14" ht="12.75">
      <c r="A51" s="335"/>
      <c r="B51" s="336"/>
      <c r="C51" s="336"/>
      <c r="D51" s="336"/>
      <c r="E51" s="336"/>
      <c r="F51" s="336"/>
      <c r="G51" s="336"/>
      <c r="H51" s="336"/>
      <c r="I51" s="336"/>
      <c r="J51" s="336"/>
      <c r="K51" s="336"/>
      <c r="L51" s="336"/>
      <c r="M51" s="336"/>
      <c r="N51" s="337"/>
    </row>
    <row r="52" spans="1:14" ht="12.75">
      <c r="A52" s="329" t="s">
        <v>350</v>
      </c>
      <c r="B52" s="331" t="s">
        <v>465</v>
      </c>
      <c r="C52" s="331"/>
      <c r="D52" s="331"/>
      <c r="E52" s="331"/>
      <c r="F52" s="331"/>
      <c r="G52" s="331"/>
      <c r="H52" s="331"/>
      <c r="I52" s="331"/>
      <c r="J52" s="331"/>
      <c r="K52" s="331"/>
      <c r="L52" s="331"/>
      <c r="M52" s="331"/>
      <c r="N52" s="334"/>
    </row>
    <row r="53" spans="1:14" ht="12.75">
      <c r="A53" s="329"/>
      <c r="B53" s="331"/>
      <c r="C53" s="331"/>
      <c r="D53" s="331"/>
      <c r="E53" s="331"/>
      <c r="F53" s="331"/>
      <c r="G53" s="331"/>
      <c r="H53" s="331"/>
      <c r="I53" s="331"/>
      <c r="J53" s="331"/>
      <c r="K53" s="331"/>
      <c r="L53" s="331"/>
      <c r="M53" s="331"/>
      <c r="N53" s="334"/>
    </row>
    <row r="54" spans="1:14" ht="12.75">
      <c r="A54" s="335" t="s">
        <v>349</v>
      </c>
      <c r="B54" s="346">
        <f>'Item 255, pg 49'!B52</f>
        <v>41348</v>
      </c>
      <c r="C54" s="336"/>
      <c r="D54" s="336"/>
      <c r="E54" s="336"/>
      <c r="F54" s="336"/>
      <c r="G54" s="336"/>
      <c r="H54" s="336"/>
      <c r="I54" s="336"/>
      <c r="J54" s="336"/>
      <c r="K54" s="336"/>
      <c r="L54" s="390" t="s">
        <v>820</v>
      </c>
      <c r="M54" s="336"/>
      <c r="N54" s="347">
        <f>'Item 255, pg 49'!K52</f>
        <v>41395</v>
      </c>
    </row>
    <row r="55" spans="1:14" ht="12.75">
      <c r="A55" s="549" t="s">
        <v>319</v>
      </c>
      <c r="B55" s="550"/>
      <c r="C55" s="550"/>
      <c r="D55" s="550"/>
      <c r="E55" s="550"/>
      <c r="F55" s="550"/>
      <c r="G55" s="550"/>
      <c r="H55" s="550"/>
      <c r="I55" s="550"/>
      <c r="J55" s="550"/>
      <c r="K55" s="550"/>
      <c r="L55" s="550"/>
      <c r="M55" s="550"/>
      <c r="N55" s="551"/>
    </row>
    <row r="56" spans="1:14" ht="12.75">
      <c r="A56" s="329"/>
      <c r="B56" s="331"/>
      <c r="C56" s="331"/>
      <c r="D56" s="331"/>
      <c r="E56" s="331"/>
      <c r="F56" s="331"/>
      <c r="G56" s="331"/>
      <c r="H56" s="331"/>
      <c r="I56" s="331"/>
      <c r="J56" s="331"/>
      <c r="K56" s="331"/>
      <c r="L56" s="331"/>
      <c r="M56" s="331"/>
      <c r="N56" s="334"/>
    </row>
    <row r="57" spans="1:14" ht="12.75">
      <c r="A57" s="329" t="s">
        <v>348</v>
      </c>
      <c r="B57" s="331"/>
      <c r="C57" s="331"/>
      <c r="D57" s="331"/>
      <c r="E57" s="331"/>
      <c r="F57" s="331"/>
      <c r="G57" s="331"/>
      <c r="H57" s="331"/>
      <c r="I57" s="331"/>
      <c r="J57" s="331"/>
      <c r="K57" s="331"/>
      <c r="L57" s="331"/>
      <c r="M57" s="331"/>
      <c r="N57" s="334"/>
    </row>
    <row r="58" spans="1:14" ht="12.75">
      <c r="A58" s="335"/>
      <c r="B58" s="336"/>
      <c r="C58" s="336"/>
      <c r="D58" s="336"/>
      <c r="E58" s="336"/>
      <c r="F58" s="336"/>
      <c r="G58" s="336"/>
      <c r="H58" s="336"/>
      <c r="I58" s="336"/>
      <c r="J58" s="336"/>
      <c r="K58" s="336"/>
      <c r="L58" s="336"/>
      <c r="M58" s="336"/>
      <c r="N58" s="337"/>
    </row>
  </sheetData>
  <sheetProtection/>
  <mergeCells count="6">
    <mergeCell ref="L2:M2"/>
    <mergeCell ref="A7:N7"/>
    <mergeCell ref="A8:N8"/>
    <mergeCell ref="A9:N9"/>
    <mergeCell ref="D13:N13"/>
    <mergeCell ref="A55:N55"/>
  </mergeCells>
  <printOptions horizontalCentered="1" verticalCentered="1"/>
  <pageMargins left="0.5" right="0.5" top="0.5" bottom="0.5" header="0.5" footer="0.5"/>
  <pageSetup fitToHeight="1" fitToWidth="1" horizontalDpi="600" verticalDpi="600" orientation="portrait" scale="86" r:id="rId1"/>
</worksheet>
</file>

<file path=xl/worksheets/sheet52.xml><?xml version="1.0" encoding="utf-8"?>
<worksheet xmlns="http://schemas.openxmlformats.org/spreadsheetml/2006/main" xmlns:r="http://schemas.openxmlformats.org/officeDocument/2006/relationships">
  <sheetPr>
    <pageSetUpPr fitToPage="1"/>
  </sheetPr>
  <dimension ref="A1:O53"/>
  <sheetViews>
    <sheetView view="pageBreakPreview" zoomScale="60" zoomScalePageLayoutView="0" workbookViewId="0" topLeftCell="A1">
      <selection activeCell="D15" sqref="D15"/>
    </sheetView>
  </sheetViews>
  <sheetFormatPr defaultColWidth="9.140625" defaultRowHeight="12.75"/>
  <cols>
    <col min="1" max="1" width="10.00390625" style="328" customWidth="1"/>
    <col min="2" max="2" width="17.421875" style="328" customWidth="1"/>
    <col min="3" max="3" width="4.00390625" style="328" customWidth="1"/>
    <col min="4" max="4" width="9.140625" style="328" customWidth="1"/>
    <col min="5" max="5" width="3.421875" style="328" bestFit="1" customWidth="1"/>
    <col min="6" max="6" width="10.57421875" style="328" customWidth="1"/>
    <col min="7" max="7" width="3.28125" style="328" customWidth="1"/>
    <col min="8" max="8" width="9.140625" style="328" customWidth="1"/>
    <col min="9" max="9" width="3.28125" style="328" customWidth="1"/>
    <col min="10" max="10" width="9.140625" style="328" customWidth="1"/>
    <col min="11" max="11" width="3.28125" style="328" customWidth="1"/>
    <col min="12" max="12" width="9.140625" style="328" customWidth="1"/>
    <col min="13" max="13" width="3.28125" style="328" customWidth="1"/>
    <col min="14" max="14" width="9.140625" style="328" customWidth="1"/>
    <col min="15" max="15" width="12.57421875" style="328" bestFit="1" customWidth="1"/>
    <col min="16" max="16384" width="9.140625" style="328" customWidth="1"/>
  </cols>
  <sheetData>
    <row r="1" spans="1:15" ht="12.75">
      <c r="A1" s="325"/>
      <c r="B1" s="326"/>
      <c r="C1" s="326"/>
      <c r="D1" s="326"/>
      <c r="E1" s="326"/>
      <c r="F1" s="326"/>
      <c r="G1" s="326"/>
      <c r="H1" s="326"/>
      <c r="I1" s="326"/>
      <c r="J1" s="326"/>
      <c r="K1" s="326"/>
      <c r="L1" s="326"/>
      <c r="M1" s="326"/>
      <c r="N1" s="326"/>
      <c r="O1" s="327"/>
    </row>
    <row r="2" spans="1:15" ht="12.75">
      <c r="A2" s="329" t="s">
        <v>344</v>
      </c>
      <c r="B2" s="218">
        <v>26</v>
      </c>
      <c r="C2" s="331"/>
      <c r="D2" s="331" t="str">
        <f>'[5]Check Sheet'!$C$2</f>
        <v> </v>
      </c>
      <c r="E2" s="331"/>
      <c r="F2" s="331"/>
      <c r="G2" s="331"/>
      <c r="H2" s="331"/>
      <c r="I2" s="331"/>
      <c r="J2" s="330">
        <v>0</v>
      </c>
      <c r="K2" s="332"/>
      <c r="L2" s="545" t="s">
        <v>345</v>
      </c>
      <c r="M2" s="545"/>
      <c r="N2" s="545"/>
      <c r="O2" s="333">
        <v>51</v>
      </c>
    </row>
    <row r="3" spans="1:15" ht="12.75">
      <c r="A3" s="329"/>
      <c r="B3" s="331"/>
      <c r="C3" s="331"/>
      <c r="D3" s="331"/>
      <c r="E3" s="331"/>
      <c r="F3" s="331"/>
      <c r="G3" s="331"/>
      <c r="H3" s="331"/>
      <c r="I3" s="331"/>
      <c r="J3" s="331"/>
      <c r="K3" s="331"/>
      <c r="L3" s="331"/>
      <c r="M3" s="331"/>
      <c r="N3" s="331"/>
      <c r="O3" s="334"/>
    </row>
    <row r="4" spans="1:15" ht="12.75">
      <c r="A4" s="329" t="s">
        <v>346</v>
      </c>
      <c r="B4" s="331"/>
      <c r="C4" s="408" t="s">
        <v>952</v>
      </c>
      <c r="D4" s="331"/>
      <c r="E4" s="331"/>
      <c r="F4" s="331"/>
      <c r="G4" s="331"/>
      <c r="H4" s="331"/>
      <c r="I4" s="331"/>
      <c r="J4" s="331"/>
      <c r="K4" s="331"/>
      <c r="L4" s="331"/>
      <c r="M4" s="331"/>
      <c r="N4" s="331"/>
      <c r="O4" s="334"/>
    </row>
    <row r="5" spans="1:15" ht="12.75">
      <c r="A5" s="335" t="s">
        <v>347</v>
      </c>
      <c r="B5" s="336"/>
      <c r="C5" s="336"/>
      <c r="D5" s="336"/>
      <c r="E5" s="336"/>
      <c r="F5" s="336"/>
      <c r="G5" s="336"/>
      <c r="H5" s="336"/>
      <c r="I5" s="336"/>
      <c r="J5" s="336"/>
      <c r="K5" s="336"/>
      <c r="L5" s="336"/>
      <c r="M5" s="336"/>
      <c r="N5" s="336"/>
      <c r="O5" s="337"/>
    </row>
    <row r="6" spans="1:15" ht="12.75">
      <c r="A6" s="329"/>
      <c r="B6" s="331"/>
      <c r="C6" s="331"/>
      <c r="D6" s="331"/>
      <c r="E6" s="331"/>
      <c r="F6" s="331"/>
      <c r="G6" s="331"/>
      <c r="H6" s="331"/>
      <c r="I6" s="331"/>
      <c r="J6" s="331"/>
      <c r="K6" s="331"/>
      <c r="L6" s="331"/>
      <c r="M6" s="331"/>
      <c r="N6" s="331"/>
      <c r="O6" s="334"/>
    </row>
    <row r="7" spans="1:15" ht="12.75">
      <c r="A7" s="546" t="s">
        <v>672</v>
      </c>
      <c r="B7" s="547"/>
      <c r="C7" s="547"/>
      <c r="D7" s="547"/>
      <c r="E7" s="547"/>
      <c r="F7" s="547"/>
      <c r="G7" s="547"/>
      <c r="H7" s="547"/>
      <c r="I7" s="547"/>
      <c r="J7" s="547"/>
      <c r="K7" s="547"/>
      <c r="L7" s="547"/>
      <c r="M7" s="547"/>
      <c r="N7" s="547"/>
      <c r="O7" s="548"/>
    </row>
    <row r="8" spans="1:15" ht="12.75">
      <c r="A8" s="575" t="s">
        <v>249</v>
      </c>
      <c r="B8" s="545"/>
      <c r="C8" s="545"/>
      <c r="D8" s="545"/>
      <c r="E8" s="545"/>
      <c r="F8" s="545"/>
      <c r="G8" s="545"/>
      <c r="H8" s="545"/>
      <c r="I8" s="545"/>
      <c r="J8" s="545"/>
      <c r="K8" s="545"/>
      <c r="L8" s="545"/>
      <c r="M8" s="545"/>
      <c r="N8" s="545"/>
      <c r="O8" s="576"/>
    </row>
    <row r="9" spans="1:15" ht="12.75">
      <c r="A9" s="575" t="s">
        <v>233</v>
      </c>
      <c r="B9" s="545"/>
      <c r="C9" s="545"/>
      <c r="D9" s="545"/>
      <c r="E9" s="545"/>
      <c r="F9" s="545"/>
      <c r="G9" s="545"/>
      <c r="H9" s="545"/>
      <c r="I9" s="545"/>
      <c r="J9" s="545"/>
      <c r="K9" s="545"/>
      <c r="L9" s="545"/>
      <c r="M9" s="545"/>
      <c r="N9" s="545"/>
      <c r="O9" s="576"/>
    </row>
    <row r="10" spans="1:15" ht="12.75">
      <c r="A10" s="329"/>
      <c r="B10" s="331"/>
      <c r="C10" s="331"/>
      <c r="D10" s="331"/>
      <c r="E10" s="331"/>
      <c r="F10" s="331"/>
      <c r="G10" s="331"/>
      <c r="H10" s="331"/>
      <c r="I10" s="331"/>
      <c r="J10" s="331"/>
      <c r="K10" s="331"/>
      <c r="L10" s="331"/>
      <c r="M10" s="331"/>
      <c r="N10" s="331"/>
      <c r="O10" s="334"/>
    </row>
    <row r="11" spans="1:15" ht="12.75">
      <c r="A11" s="329" t="s">
        <v>592</v>
      </c>
      <c r="B11" s="341"/>
      <c r="C11" s="331"/>
      <c r="D11" s="331"/>
      <c r="E11" s="331"/>
      <c r="F11" s="331"/>
      <c r="G11" s="331"/>
      <c r="H11" s="331"/>
      <c r="I11" s="331"/>
      <c r="J11" s="331"/>
      <c r="K11" s="331"/>
      <c r="L11" s="331"/>
      <c r="M11" s="331"/>
      <c r="N11" s="331"/>
      <c r="O11" s="334"/>
    </row>
    <row r="12" spans="1:15" ht="12.75">
      <c r="A12" s="329"/>
      <c r="B12" s="331"/>
      <c r="C12" s="331"/>
      <c r="D12" s="331"/>
      <c r="E12" s="331"/>
      <c r="F12" s="331"/>
      <c r="G12" s="331"/>
      <c r="H12" s="331"/>
      <c r="I12" s="331"/>
      <c r="J12" s="331"/>
      <c r="K12" s="331"/>
      <c r="L12" s="331"/>
      <c r="M12" s="331"/>
      <c r="N12" s="331"/>
      <c r="O12" s="334"/>
    </row>
    <row r="13" spans="1:15" ht="12.75">
      <c r="A13" s="329"/>
      <c r="B13" s="342"/>
      <c r="C13" s="332"/>
      <c r="D13" s="577" t="s">
        <v>204</v>
      </c>
      <c r="E13" s="578"/>
      <c r="F13" s="578"/>
      <c r="G13" s="578"/>
      <c r="H13" s="578"/>
      <c r="I13" s="578"/>
      <c r="J13" s="578"/>
      <c r="K13" s="578"/>
      <c r="L13" s="578"/>
      <c r="M13" s="578"/>
      <c r="N13" s="578"/>
      <c r="O13" s="579"/>
    </row>
    <row r="14" spans="1:15" ht="12.75">
      <c r="A14" s="351" t="s">
        <v>214</v>
      </c>
      <c r="B14" s="352"/>
      <c r="C14" s="353"/>
      <c r="D14" s="349" t="s">
        <v>927</v>
      </c>
      <c r="E14" s="350"/>
      <c r="F14" s="349" t="s">
        <v>928</v>
      </c>
      <c r="G14" s="350"/>
      <c r="H14" s="349" t="s">
        <v>929</v>
      </c>
      <c r="I14" s="350"/>
      <c r="J14" s="349" t="s">
        <v>930</v>
      </c>
      <c r="K14" s="350"/>
      <c r="L14" s="349" t="s">
        <v>931</v>
      </c>
      <c r="M14" s="350"/>
      <c r="N14" s="349" t="s">
        <v>932</v>
      </c>
      <c r="O14" s="357"/>
    </row>
    <row r="15" spans="1:15" ht="12.75">
      <c r="A15" s="378" t="s">
        <v>225</v>
      </c>
      <c r="B15" s="356"/>
      <c r="C15" s="357"/>
      <c r="D15" s="404">
        <v>94.25</v>
      </c>
      <c r="E15" s="405" t="s">
        <v>958</v>
      </c>
      <c r="F15" s="404">
        <v>99.83</v>
      </c>
      <c r="G15" s="405" t="s">
        <v>958</v>
      </c>
      <c r="H15" s="404">
        <v>109.42</v>
      </c>
      <c r="I15" s="405" t="s">
        <v>958</v>
      </c>
      <c r="J15" s="404">
        <v>117.64</v>
      </c>
      <c r="K15" s="405" t="s">
        <v>958</v>
      </c>
      <c r="L15" s="404">
        <v>139.54</v>
      </c>
      <c r="M15" s="405" t="s">
        <v>958</v>
      </c>
      <c r="N15" s="404">
        <v>157.3</v>
      </c>
      <c r="O15" s="437" t="s">
        <v>958</v>
      </c>
    </row>
    <row r="16" spans="1:15" ht="12.75">
      <c r="A16" s="358" t="s">
        <v>208</v>
      </c>
      <c r="B16" s="359"/>
      <c r="C16" s="360"/>
      <c r="D16" s="386" t="s">
        <v>737</v>
      </c>
      <c r="E16" s="357"/>
      <c r="F16" s="386" t="s">
        <v>737</v>
      </c>
      <c r="G16" s="357"/>
      <c r="H16" s="386" t="s">
        <v>737</v>
      </c>
      <c r="I16" s="357"/>
      <c r="J16" s="386" t="s">
        <v>737</v>
      </c>
      <c r="K16" s="357"/>
      <c r="L16" s="386" t="s">
        <v>737</v>
      </c>
      <c r="M16" s="357"/>
      <c r="N16" s="386" t="s">
        <v>737</v>
      </c>
      <c r="O16" s="357"/>
    </row>
    <row r="17" spans="1:15" ht="12.75">
      <c r="A17" s="361" t="s">
        <v>209</v>
      </c>
      <c r="B17" s="356"/>
      <c r="C17" s="357"/>
      <c r="D17" s="362"/>
      <c r="E17" s="362"/>
      <c r="F17" s="362"/>
      <c r="G17" s="362"/>
      <c r="H17" s="362"/>
      <c r="I17" s="362"/>
      <c r="J17" s="362"/>
      <c r="K17" s="362"/>
      <c r="L17" s="362"/>
      <c r="M17" s="362"/>
      <c r="N17" s="362"/>
      <c r="O17" s="363"/>
    </row>
    <row r="18" spans="1:15" ht="12.75">
      <c r="A18" s="355" t="s">
        <v>210</v>
      </c>
      <c r="B18" s="356"/>
      <c r="C18" s="357"/>
      <c r="D18" s="386" t="s">
        <v>737</v>
      </c>
      <c r="E18" s="357"/>
      <c r="F18" s="386" t="s">
        <v>737</v>
      </c>
      <c r="G18" s="357"/>
      <c r="H18" s="386" t="s">
        <v>737</v>
      </c>
      <c r="I18" s="357"/>
      <c r="J18" s="386" t="s">
        <v>737</v>
      </c>
      <c r="K18" s="357"/>
      <c r="L18" s="386" t="s">
        <v>737</v>
      </c>
      <c r="M18" s="357"/>
      <c r="N18" s="386" t="s">
        <v>737</v>
      </c>
      <c r="O18" s="357"/>
    </row>
    <row r="19" spans="1:15" ht="12.75">
      <c r="A19" s="329"/>
      <c r="B19" s="331"/>
      <c r="C19" s="331"/>
      <c r="D19" s="331"/>
      <c r="E19" s="331"/>
      <c r="F19" s="331"/>
      <c r="G19" s="331"/>
      <c r="H19" s="331"/>
      <c r="I19" s="331"/>
      <c r="J19" s="331"/>
      <c r="K19" s="331"/>
      <c r="L19" s="331"/>
      <c r="M19" s="331"/>
      <c r="N19" s="331"/>
      <c r="O19" s="334"/>
    </row>
    <row r="20" spans="1:15" ht="12.75">
      <c r="A20" s="329"/>
      <c r="B20" s="331"/>
      <c r="C20" s="331"/>
      <c r="D20" s="331"/>
      <c r="E20" s="331"/>
      <c r="F20" s="331"/>
      <c r="G20" s="331"/>
      <c r="H20" s="331"/>
      <c r="I20" s="331"/>
      <c r="J20" s="331"/>
      <c r="K20" s="331"/>
      <c r="L20" s="331"/>
      <c r="M20" s="331"/>
      <c r="N20" s="331"/>
      <c r="O20" s="334"/>
    </row>
    <row r="21" spans="1:15" ht="12.75">
      <c r="A21" s="343" t="s">
        <v>215</v>
      </c>
      <c r="B21" s="365" t="s">
        <v>234</v>
      </c>
      <c r="C21" s="331"/>
      <c r="D21" s="331"/>
      <c r="E21" s="331"/>
      <c r="F21" s="331"/>
      <c r="G21" s="331"/>
      <c r="H21" s="331"/>
      <c r="I21" s="331"/>
      <c r="J21" s="331"/>
      <c r="K21" s="331"/>
      <c r="L21" s="331"/>
      <c r="M21" s="331"/>
      <c r="N21" s="331"/>
      <c r="O21" s="334"/>
    </row>
    <row r="22" spans="1:15" ht="12.75">
      <c r="A22" s="366" t="s">
        <v>235</v>
      </c>
      <c r="B22" s="365" t="s">
        <v>236</v>
      </c>
      <c r="C22" s="331"/>
      <c r="D22" s="331"/>
      <c r="E22" s="331"/>
      <c r="F22" s="331"/>
      <c r="G22" s="331"/>
      <c r="H22" s="331"/>
      <c r="I22" s="331"/>
      <c r="J22" s="331"/>
      <c r="K22" s="331"/>
      <c r="L22" s="331"/>
      <c r="M22" s="331"/>
      <c r="N22" s="331"/>
      <c r="O22" s="334"/>
    </row>
    <row r="23" spans="1:15" ht="12.75">
      <c r="A23" s="343"/>
      <c r="B23" s="365" t="s">
        <v>997</v>
      </c>
      <c r="C23" s="331"/>
      <c r="D23" s="331"/>
      <c r="E23" s="331"/>
      <c r="F23" s="341"/>
      <c r="G23" s="341"/>
      <c r="H23" s="341"/>
      <c r="I23" s="341"/>
      <c r="J23" s="341"/>
      <c r="K23" s="341"/>
      <c r="L23" s="331"/>
      <c r="M23" s="331"/>
      <c r="N23" s="331"/>
      <c r="O23" s="334"/>
    </row>
    <row r="24" spans="1:15" ht="12.75">
      <c r="A24" s="343"/>
      <c r="B24" s="365" t="s">
        <v>760</v>
      </c>
      <c r="C24" s="331"/>
      <c r="D24" s="331"/>
      <c r="E24" s="331"/>
      <c r="F24" s="331"/>
      <c r="G24" s="331"/>
      <c r="H24" s="331"/>
      <c r="I24" s="331"/>
      <c r="J24" s="331"/>
      <c r="K24" s="331"/>
      <c r="L24" s="331"/>
      <c r="M24" s="331"/>
      <c r="N24" s="331"/>
      <c r="O24" s="334"/>
    </row>
    <row r="25" spans="1:15" ht="12.75">
      <c r="A25" s="343" t="s">
        <v>250</v>
      </c>
      <c r="B25" s="365" t="s">
        <v>251</v>
      </c>
      <c r="C25" s="331"/>
      <c r="D25" s="331"/>
      <c r="E25" s="331"/>
      <c r="F25" s="331"/>
      <c r="G25" s="331"/>
      <c r="H25" s="331"/>
      <c r="I25" s="331"/>
      <c r="J25" s="331"/>
      <c r="K25" s="331"/>
      <c r="L25" s="331"/>
      <c r="M25" s="331"/>
      <c r="N25" s="331"/>
      <c r="O25" s="334"/>
    </row>
    <row r="26" spans="1:15" ht="12.75">
      <c r="A26" s="368" t="s">
        <v>747</v>
      </c>
      <c r="B26" s="369" t="s">
        <v>673</v>
      </c>
      <c r="C26" s="338"/>
      <c r="D26" s="338"/>
      <c r="E26" s="338"/>
      <c r="F26" s="338"/>
      <c r="G26" s="338"/>
      <c r="H26" s="338"/>
      <c r="I26" s="338"/>
      <c r="J26" s="338"/>
      <c r="K26" s="338"/>
      <c r="L26" s="338"/>
      <c r="M26" s="338"/>
      <c r="N26" s="338"/>
      <c r="O26" s="339"/>
    </row>
    <row r="27" spans="1:15" ht="12.75">
      <c r="A27" s="343"/>
      <c r="B27" s="365" t="s">
        <v>747</v>
      </c>
      <c r="C27" s="331"/>
      <c r="D27" s="331"/>
      <c r="E27" s="331"/>
      <c r="F27" s="331"/>
      <c r="G27" s="331"/>
      <c r="H27" s="331"/>
      <c r="I27" s="331"/>
      <c r="J27" s="331"/>
      <c r="K27" s="331"/>
      <c r="L27" s="331"/>
      <c r="M27" s="331"/>
      <c r="N27" s="331"/>
      <c r="O27" s="334"/>
    </row>
    <row r="28" spans="1:15" ht="12.75">
      <c r="A28" s="370"/>
      <c r="B28" s="365"/>
      <c r="C28" s="331"/>
      <c r="D28" s="331"/>
      <c r="E28" s="331"/>
      <c r="F28" s="331"/>
      <c r="G28" s="331"/>
      <c r="H28" s="331"/>
      <c r="I28" s="331"/>
      <c r="J28" s="331"/>
      <c r="K28" s="331"/>
      <c r="L28" s="331"/>
      <c r="M28" s="331"/>
      <c r="N28" s="331"/>
      <c r="O28" s="334"/>
    </row>
    <row r="29" spans="1:15" ht="12.75">
      <c r="A29" s="343"/>
      <c r="B29" s="365"/>
      <c r="C29" s="331"/>
      <c r="D29" s="331"/>
      <c r="E29" s="331"/>
      <c r="F29" s="331"/>
      <c r="G29" s="331"/>
      <c r="H29" s="331"/>
      <c r="I29" s="331"/>
      <c r="J29" s="331"/>
      <c r="K29" s="331"/>
      <c r="L29" s="331"/>
      <c r="M29" s="331"/>
      <c r="N29" s="331"/>
      <c r="O29" s="334"/>
    </row>
    <row r="30" spans="1:15" s="382" customFormat="1" ht="12.75">
      <c r="A30" s="368" t="s">
        <v>918</v>
      </c>
      <c r="B30" s="379"/>
      <c r="C30" s="380"/>
      <c r="D30" s="380"/>
      <c r="E30" s="380"/>
      <c r="F30" s="380"/>
      <c r="G30" s="380"/>
      <c r="H30" s="380"/>
      <c r="I30" s="380"/>
      <c r="J30" s="380"/>
      <c r="K30" s="380"/>
      <c r="L30" s="380"/>
      <c r="M30" s="380"/>
      <c r="N30" s="380"/>
      <c r="O30" s="381"/>
    </row>
    <row r="31" spans="1:15" ht="12.75">
      <c r="A31" s="343"/>
      <c r="B31" s="365"/>
      <c r="C31" s="331"/>
      <c r="D31" s="331"/>
      <c r="E31" s="331"/>
      <c r="F31" s="331"/>
      <c r="G31" s="331"/>
      <c r="H31" s="331"/>
      <c r="I31" s="331"/>
      <c r="J31" s="331"/>
      <c r="K31" s="331"/>
      <c r="L31" s="331"/>
      <c r="M31" s="331"/>
      <c r="N31" s="331"/>
      <c r="O31" s="334"/>
    </row>
    <row r="32" spans="1:15" ht="12.75">
      <c r="A32" s="343"/>
      <c r="B32" s="375"/>
      <c r="C32" s="375" t="s">
        <v>916</v>
      </c>
      <c r="D32" s="376">
        <f>'Item 260, pg 50'!D43</f>
        <v>13.68</v>
      </c>
      <c r="E32" s="376" t="s">
        <v>958</v>
      </c>
      <c r="F32" s="331" t="s">
        <v>917</v>
      </c>
      <c r="G32" s="331"/>
      <c r="H32" s="331"/>
      <c r="I32" s="331"/>
      <c r="J32" s="331"/>
      <c r="K32" s="331"/>
      <c r="L32" s="331"/>
      <c r="M32" s="331"/>
      <c r="N32" s="331"/>
      <c r="O32" s="334"/>
    </row>
    <row r="33" spans="1:15" ht="12.75">
      <c r="A33" s="343"/>
      <c r="B33" s="375"/>
      <c r="C33" s="375"/>
      <c r="D33" s="377"/>
      <c r="E33" s="377"/>
      <c r="F33" s="331"/>
      <c r="G33" s="331"/>
      <c r="H33" s="331"/>
      <c r="I33" s="331"/>
      <c r="J33" s="331"/>
      <c r="K33" s="331"/>
      <c r="L33" s="331"/>
      <c r="M33" s="331"/>
      <c r="N33" s="331"/>
      <c r="O33" s="334"/>
    </row>
    <row r="34" spans="1:15" ht="12.75">
      <c r="A34" s="343"/>
      <c r="B34" s="375"/>
      <c r="C34" s="375"/>
      <c r="D34" s="377"/>
      <c r="E34" s="377"/>
      <c r="F34" s="331"/>
      <c r="G34" s="331"/>
      <c r="H34" s="331"/>
      <c r="I34" s="331"/>
      <c r="J34" s="331"/>
      <c r="K34" s="331"/>
      <c r="L34" s="331"/>
      <c r="M34" s="331"/>
      <c r="N34" s="331"/>
      <c r="O34" s="334"/>
    </row>
    <row r="35" spans="1:15" ht="12.75">
      <c r="A35" s="329"/>
      <c r="B35" s="365"/>
      <c r="C35" s="331"/>
      <c r="D35" s="331"/>
      <c r="E35" s="331"/>
      <c r="F35" s="331"/>
      <c r="G35" s="331"/>
      <c r="H35" s="331"/>
      <c r="I35" s="331"/>
      <c r="J35" s="331"/>
      <c r="K35" s="331"/>
      <c r="L35" s="331"/>
      <c r="M35" s="331"/>
      <c r="N35" s="331"/>
      <c r="O35" s="334"/>
    </row>
    <row r="36" spans="1:15" ht="12.75">
      <c r="A36" s="329"/>
      <c r="B36" s="331"/>
      <c r="C36" s="331"/>
      <c r="D36" s="331"/>
      <c r="E36" s="331"/>
      <c r="F36" s="331"/>
      <c r="G36" s="331"/>
      <c r="H36" s="331"/>
      <c r="I36" s="331"/>
      <c r="J36" s="331"/>
      <c r="K36" s="331"/>
      <c r="L36" s="331"/>
      <c r="M36" s="331"/>
      <c r="N36" s="331"/>
      <c r="O36" s="334"/>
    </row>
    <row r="37" spans="1:15" ht="12.75">
      <c r="A37" s="329"/>
      <c r="B37" s="331"/>
      <c r="C37" s="331"/>
      <c r="D37" s="331"/>
      <c r="E37" s="331"/>
      <c r="F37" s="331"/>
      <c r="G37" s="331"/>
      <c r="H37" s="331"/>
      <c r="I37" s="331"/>
      <c r="J37" s="331"/>
      <c r="K37" s="331"/>
      <c r="L37" s="331"/>
      <c r="M37" s="331"/>
      <c r="N37" s="331"/>
      <c r="O37" s="334"/>
    </row>
    <row r="38" spans="1:15" ht="12.75">
      <c r="A38" s="329"/>
      <c r="B38" s="331"/>
      <c r="C38" s="331"/>
      <c r="D38" s="338"/>
      <c r="E38" s="338"/>
      <c r="F38" s="338"/>
      <c r="G38" s="338"/>
      <c r="H38" s="338"/>
      <c r="I38" s="338"/>
      <c r="J38" s="338"/>
      <c r="K38" s="338"/>
      <c r="L38" s="331"/>
      <c r="M38" s="331"/>
      <c r="N38" s="331"/>
      <c r="O38" s="334"/>
    </row>
    <row r="39" spans="1:15" ht="12.75">
      <c r="A39" s="329"/>
      <c r="B39" s="331"/>
      <c r="C39" s="331"/>
      <c r="D39" s="331"/>
      <c r="E39" s="331"/>
      <c r="F39" s="331"/>
      <c r="G39" s="331"/>
      <c r="H39" s="331"/>
      <c r="I39" s="331"/>
      <c r="J39" s="331"/>
      <c r="K39" s="331"/>
      <c r="L39" s="331"/>
      <c r="M39" s="331"/>
      <c r="N39" s="331"/>
      <c r="O39" s="334"/>
    </row>
    <row r="40" spans="1:15" ht="12.75">
      <c r="A40" s="329"/>
      <c r="B40" s="331"/>
      <c r="C40" s="331"/>
      <c r="D40" s="331"/>
      <c r="E40" s="331"/>
      <c r="F40" s="331"/>
      <c r="G40" s="331"/>
      <c r="H40" s="331"/>
      <c r="I40" s="331"/>
      <c r="J40" s="331"/>
      <c r="K40" s="331"/>
      <c r="L40" s="331"/>
      <c r="M40" s="331"/>
      <c r="N40" s="331"/>
      <c r="O40" s="334"/>
    </row>
    <row r="41" spans="1:15" ht="12.75">
      <c r="A41" s="329"/>
      <c r="B41" s="331"/>
      <c r="C41" s="331"/>
      <c r="D41" s="331"/>
      <c r="E41" s="331"/>
      <c r="F41" s="331"/>
      <c r="G41" s="331"/>
      <c r="H41" s="331"/>
      <c r="I41" s="331"/>
      <c r="J41" s="331"/>
      <c r="K41" s="331"/>
      <c r="L41" s="331"/>
      <c r="M41" s="331"/>
      <c r="N41" s="331"/>
      <c r="O41" s="334"/>
    </row>
    <row r="42" spans="1:15" ht="12.75">
      <c r="A42" s="329"/>
      <c r="B42" s="331"/>
      <c r="C42" s="331"/>
      <c r="D42" s="331"/>
      <c r="E42" s="331"/>
      <c r="F42" s="331"/>
      <c r="G42" s="331"/>
      <c r="H42" s="331"/>
      <c r="I42" s="331"/>
      <c r="J42" s="331"/>
      <c r="K42" s="331"/>
      <c r="L42" s="331"/>
      <c r="M42" s="331"/>
      <c r="N42" s="331"/>
      <c r="O42" s="334"/>
    </row>
    <row r="43" spans="1:15" ht="12.75">
      <c r="A43" s="329"/>
      <c r="B43" s="331"/>
      <c r="C43" s="331"/>
      <c r="D43" s="331"/>
      <c r="E43" s="331"/>
      <c r="F43" s="331"/>
      <c r="G43" s="331"/>
      <c r="H43" s="331"/>
      <c r="I43" s="331"/>
      <c r="J43" s="331"/>
      <c r="K43" s="331"/>
      <c r="L43" s="331"/>
      <c r="M43" s="331"/>
      <c r="N43" s="331"/>
      <c r="O43" s="334"/>
    </row>
    <row r="44" spans="1:15" ht="12.75">
      <c r="A44" s="329"/>
      <c r="B44" s="331"/>
      <c r="C44" s="331"/>
      <c r="D44" s="331"/>
      <c r="E44" s="331"/>
      <c r="F44" s="331"/>
      <c r="G44" s="331"/>
      <c r="H44" s="331"/>
      <c r="I44" s="331"/>
      <c r="J44" s="331"/>
      <c r="K44" s="331"/>
      <c r="L44" s="331"/>
      <c r="M44" s="331"/>
      <c r="N44" s="331"/>
      <c r="O44" s="334"/>
    </row>
    <row r="45" spans="1:15" ht="12.75">
      <c r="A45" s="329"/>
      <c r="B45" s="331"/>
      <c r="C45" s="331"/>
      <c r="D45" s="331"/>
      <c r="E45" s="331"/>
      <c r="F45" s="331"/>
      <c r="G45" s="331"/>
      <c r="H45" s="331"/>
      <c r="I45" s="331"/>
      <c r="J45" s="331"/>
      <c r="K45" s="331"/>
      <c r="L45" s="331"/>
      <c r="M45" s="331"/>
      <c r="N45" s="331"/>
      <c r="O45" s="334"/>
    </row>
    <row r="46" spans="1:15" ht="12.75">
      <c r="A46" s="335"/>
      <c r="B46" s="336"/>
      <c r="C46" s="336"/>
      <c r="D46" s="336"/>
      <c r="E46" s="336"/>
      <c r="F46" s="336"/>
      <c r="G46" s="336"/>
      <c r="H46" s="336"/>
      <c r="I46" s="336"/>
      <c r="J46" s="336"/>
      <c r="K46" s="336"/>
      <c r="L46" s="336"/>
      <c r="M46" s="336"/>
      <c r="N46" s="336"/>
      <c r="O46" s="337"/>
    </row>
    <row r="47" spans="1:15" ht="12.75">
      <c r="A47" s="329" t="s">
        <v>350</v>
      </c>
      <c r="B47" s="331" t="s">
        <v>465</v>
      </c>
      <c r="C47" s="331"/>
      <c r="D47" s="331"/>
      <c r="E47" s="331"/>
      <c r="F47" s="331"/>
      <c r="G47" s="331"/>
      <c r="H47" s="331"/>
      <c r="I47" s="331"/>
      <c r="J47" s="331"/>
      <c r="K47" s="331"/>
      <c r="L47" s="331"/>
      <c r="M47" s="331"/>
      <c r="N47" s="331"/>
      <c r="O47" s="334"/>
    </row>
    <row r="48" spans="1:15" ht="12.75">
      <c r="A48" s="329"/>
      <c r="B48" s="331"/>
      <c r="C48" s="331"/>
      <c r="D48" s="331"/>
      <c r="E48" s="331"/>
      <c r="F48" s="331"/>
      <c r="G48" s="331"/>
      <c r="H48" s="331"/>
      <c r="I48" s="331"/>
      <c r="J48" s="331"/>
      <c r="K48" s="331"/>
      <c r="L48" s="331"/>
      <c r="M48" s="331"/>
      <c r="N48" s="331"/>
      <c r="O48" s="334"/>
    </row>
    <row r="49" spans="1:15" ht="12.75">
      <c r="A49" s="335" t="s">
        <v>349</v>
      </c>
      <c r="B49" s="346">
        <f>'Item 260, pg 50'!B54</f>
        <v>41348</v>
      </c>
      <c r="C49" s="336"/>
      <c r="D49" s="336"/>
      <c r="E49" s="336"/>
      <c r="F49" s="336"/>
      <c r="G49" s="336"/>
      <c r="H49" s="336"/>
      <c r="I49" s="336"/>
      <c r="J49" s="336"/>
      <c r="K49" s="336"/>
      <c r="L49" s="336" t="s">
        <v>552</v>
      </c>
      <c r="M49" s="336"/>
      <c r="N49" s="336"/>
      <c r="O49" s="347">
        <f>'Item 260, pg 50'!N54</f>
        <v>41395</v>
      </c>
    </row>
    <row r="50" spans="1:15" ht="12.75">
      <c r="A50" s="549" t="s">
        <v>319</v>
      </c>
      <c r="B50" s="550"/>
      <c r="C50" s="550"/>
      <c r="D50" s="550"/>
      <c r="E50" s="550"/>
      <c r="F50" s="550"/>
      <c r="G50" s="550"/>
      <c r="H50" s="550"/>
      <c r="I50" s="550"/>
      <c r="J50" s="550"/>
      <c r="K50" s="550"/>
      <c r="L50" s="550"/>
      <c r="M50" s="550"/>
      <c r="N50" s="550"/>
      <c r="O50" s="551"/>
    </row>
    <row r="51" spans="1:15" ht="12.75">
      <c r="A51" s="329"/>
      <c r="B51" s="331"/>
      <c r="C51" s="331"/>
      <c r="D51" s="331"/>
      <c r="E51" s="331"/>
      <c r="F51" s="331"/>
      <c r="G51" s="331"/>
      <c r="H51" s="331"/>
      <c r="I51" s="331"/>
      <c r="J51" s="331"/>
      <c r="K51" s="331"/>
      <c r="L51" s="331"/>
      <c r="M51" s="331"/>
      <c r="N51" s="331"/>
      <c r="O51" s="334"/>
    </row>
    <row r="52" spans="1:15" ht="12.75">
      <c r="A52" s="329" t="s">
        <v>348</v>
      </c>
      <c r="B52" s="331"/>
      <c r="C52" s="331"/>
      <c r="D52" s="331"/>
      <c r="E52" s="331"/>
      <c r="F52" s="331"/>
      <c r="G52" s="331"/>
      <c r="H52" s="331"/>
      <c r="I52" s="331"/>
      <c r="J52" s="331"/>
      <c r="K52" s="331"/>
      <c r="L52" s="331"/>
      <c r="M52" s="331"/>
      <c r="N52" s="331"/>
      <c r="O52" s="334"/>
    </row>
    <row r="53" spans="1:15" ht="12.75">
      <c r="A53" s="335"/>
      <c r="B53" s="336"/>
      <c r="C53" s="336"/>
      <c r="D53" s="336"/>
      <c r="E53" s="336"/>
      <c r="F53" s="336"/>
      <c r="G53" s="336"/>
      <c r="H53" s="336"/>
      <c r="I53" s="336"/>
      <c r="J53" s="336"/>
      <c r="K53" s="336"/>
      <c r="L53" s="336"/>
      <c r="M53" s="336"/>
      <c r="N53" s="336"/>
      <c r="O53" s="337"/>
    </row>
  </sheetData>
  <sheetProtection/>
  <mergeCells count="6">
    <mergeCell ref="L2:N2"/>
    <mergeCell ref="A7:O7"/>
    <mergeCell ref="A8:O8"/>
    <mergeCell ref="A9:O9"/>
    <mergeCell ref="D13:O13"/>
    <mergeCell ref="A50:O50"/>
  </mergeCells>
  <printOptions horizontalCentered="1" verticalCentered="1"/>
  <pageMargins left="0.5" right="0.5" top="0.5" bottom="0.5" header="0.5" footer="0.5"/>
  <pageSetup fitToHeight="1" fitToWidth="1" horizontalDpi="600" verticalDpi="600" orientation="portrait" scale="83" r:id="rId1"/>
</worksheet>
</file>

<file path=xl/worksheets/sheet53.xml><?xml version="1.0" encoding="utf-8"?>
<worksheet xmlns="http://schemas.openxmlformats.org/spreadsheetml/2006/main" xmlns:r="http://schemas.openxmlformats.org/officeDocument/2006/relationships">
  <dimension ref="A1:J56"/>
  <sheetViews>
    <sheetView view="pageBreakPreview" zoomScale="60" zoomScalePageLayoutView="0" workbookViewId="0" topLeftCell="A1">
      <selection activeCell="D42" sqref="D42"/>
    </sheetView>
  </sheetViews>
  <sheetFormatPr defaultColWidth="9.140625" defaultRowHeight="12.75"/>
  <cols>
    <col min="1" max="1" width="10.57421875" style="328" customWidth="1"/>
    <col min="2" max="2" width="17.28125" style="328" customWidth="1"/>
    <col min="3" max="3" width="2.7109375" style="328" customWidth="1"/>
    <col min="4" max="4" width="10.28125" style="328" customWidth="1"/>
    <col min="5" max="6" width="9.140625" style="328" customWidth="1"/>
    <col min="7" max="7" width="6.7109375" style="328" customWidth="1"/>
    <col min="8" max="8" width="7.28125" style="328" customWidth="1"/>
    <col min="9" max="9" width="8.28125" style="328" customWidth="1"/>
    <col min="10" max="10" width="13.28125" style="328" customWidth="1"/>
    <col min="11" max="16384" width="9.140625" style="328" customWidth="1"/>
  </cols>
  <sheetData>
    <row r="1" spans="1:10" ht="12.75">
      <c r="A1" s="325"/>
      <c r="B1" s="326"/>
      <c r="C1" s="326"/>
      <c r="D1" s="326"/>
      <c r="E1" s="326"/>
      <c r="F1" s="326"/>
      <c r="G1" s="326"/>
      <c r="H1" s="326"/>
      <c r="I1" s="326"/>
      <c r="J1" s="327"/>
    </row>
    <row r="2" spans="1:10" ht="12.75">
      <c r="A2" s="329" t="s">
        <v>344</v>
      </c>
      <c r="B2" s="218">
        <v>26</v>
      </c>
      <c r="C2" s="331"/>
      <c r="D2" s="331" t="str">
        <f>'[3]Check Sheet'!$C$2</f>
        <v> </v>
      </c>
      <c r="E2" s="331"/>
      <c r="F2" s="331"/>
      <c r="G2" s="330">
        <v>0</v>
      </c>
      <c r="H2" s="545" t="s">
        <v>345</v>
      </c>
      <c r="I2" s="545"/>
      <c r="J2" s="333">
        <v>52</v>
      </c>
    </row>
    <row r="3" spans="1:10" ht="12.75">
      <c r="A3" s="329"/>
      <c r="B3" s="331"/>
      <c r="C3" s="331"/>
      <c r="D3" s="331"/>
      <c r="E3" s="331"/>
      <c r="F3" s="331"/>
      <c r="G3" s="331"/>
      <c r="H3" s="331"/>
      <c r="I3" s="331"/>
      <c r="J3" s="334"/>
    </row>
    <row r="4" spans="1:10" ht="12.75">
      <c r="A4" s="329" t="s">
        <v>346</v>
      </c>
      <c r="B4" s="331"/>
      <c r="C4" s="408" t="s">
        <v>952</v>
      </c>
      <c r="D4" s="331"/>
      <c r="E4" s="331"/>
      <c r="F4" s="331"/>
      <c r="G4" s="331"/>
      <c r="H4" s="331"/>
      <c r="I4" s="331"/>
      <c r="J4" s="334"/>
    </row>
    <row r="5" spans="1:10" ht="12.75">
      <c r="A5" s="335" t="s">
        <v>347</v>
      </c>
      <c r="B5" s="336"/>
      <c r="C5" s="336"/>
      <c r="D5" s="336" t="str">
        <f>+'[3]Title Page'!E15</f>
        <v> </v>
      </c>
      <c r="E5" s="336"/>
      <c r="F5" s="336"/>
      <c r="G5" s="336"/>
      <c r="H5" s="336"/>
      <c r="I5" s="336"/>
      <c r="J5" s="337"/>
    </row>
    <row r="6" spans="1:10" ht="12.75">
      <c r="A6" s="329"/>
      <c r="B6" s="331"/>
      <c r="C6" s="331"/>
      <c r="D6" s="331"/>
      <c r="E6" s="331"/>
      <c r="F6" s="331"/>
      <c r="G6" s="331"/>
      <c r="H6" s="331"/>
      <c r="I6" s="331"/>
      <c r="J6" s="334"/>
    </row>
    <row r="7" spans="1:10" ht="12.75">
      <c r="A7" s="546" t="s">
        <v>252</v>
      </c>
      <c r="B7" s="547"/>
      <c r="C7" s="547"/>
      <c r="D7" s="547"/>
      <c r="E7" s="547"/>
      <c r="F7" s="547"/>
      <c r="G7" s="547"/>
      <c r="H7" s="547"/>
      <c r="I7" s="547"/>
      <c r="J7" s="548"/>
    </row>
    <row r="8" spans="1:10" ht="12.75">
      <c r="A8" s="575" t="s">
        <v>229</v>
      </c>
      <c r="B8" s="545"/>
      <c r="C8" s="545"/>
      <c r="D8" s="545"/>
      <c r="E8" s="545"/>
      <c r="F8" s="545"/>
      <c r="G8" s="545"/>
      <c r="H8" s="545"/>
      <c r="I8" s="545"/>
      <c r="J8" s="576"/>
    </row>
    <row r="9" spans="1:10" ht="12.75">
      <c r="A9" s="575" t="s">
        <v>233</v>
      </c>
      <c r="B9" s="545"/>
      <c r="C9" s="545"/>
      <c r="D9" s="545"/>
      <c r="E9" s="545"/>
      <c r="F9" s="545"/>
      <c r="G9" s="545"/>
      <c r="H9" s="545"/>
      <c r="I9" s="545"/>
      <c r="J9" s="576"/>
    </row>
    <row r="10" spans="1:10" ht="12.75">
      <c r="A10" s="329"/>
      <c r="B10" s="331"/>
      <c r="C10" s="331"/>
      <c r="D10" s="331"/>
      <c r="E10" s="331"/>
      <c r="F10" s="331"/>
      <c r="G10" s="331"/>
      <c r="H10" s="331"/>
      <c r="I10" s="331"/>
      <c r="J10" s="334"/>
    </row>
    <row r="11" spans="1:10" ht="12.75">
      <c r="A11" s="329" t="s">
        <v>592</v>
      </c>
      <c r="B11" s="341"/>
      <c r="C11" s="331"/>
      <c r="D11" s="331"/>
      <c r="E11" s="331"/>
      <c r="F11" s="331"/>
      <c r="G11" s="331"/>
      <c r="H11" s="331"/>
      <c r="I11" s="331"/>
      <c r="J11" s="334"/>
    </row>
    <row r="12" spans="1:10" ht="12.75">
      <c r="A12" s="329"/>
      <c r="B12" s="331"/>
      <c r="C12" s="331"/>
      <c r="D12" s="331"/>
      <c r="E12" s="331"/>
      <c r="F12" s="331"/>
      <c r="G12" s="331"/>
      <c r="H12" s="331"/>
      <c r="I12" s="331"/>
      <c r="J12" s="334"/>
    </row>
    <row r="13" spans="1:10" ht="12.75">
      <c r="A13" s="329"/>
      <c r="B13" s="342"/>
      <c r="C13" s="332"/>
      <c r="D13" s="580" t="s">
        <v>204</v>
      </c>
      <c r="E13" s="578"/>
      <c r="F13" s="578"/>
      <c r="G13" s="578"/>
      <c r="H13" s="578"/>
      <c r="I13" s="578"/>
      <c r="J13" s="579"/>
    </row>
    <row r="14" spans="1:10" ht="12.75">
      <c r="A14" s="351" t="s">
        <v>214</v>
      </c>
      <c r="B14" s="352"/>
      <c r="C14" s="383"/>
      <c r="D14" s="354" t="s">
        <v>445</v>
      </c>
      <c r="E14" s="354" t="s">
        <v>919</v>
      </c>
      <c r="F14" s="354" t="s">
        <v>919</v>
      </c>
      <c r="G14" s="354" t="s">
        <v>920</v>
      </c>
      <c r="H14" s="356"/>
      <c r="I14" s="384" t="s">
        <v>921</v>
      </c>
      <c r="J14" s="354" t="s">
        <v>919</v>
      </c>
    </row>
    <row r="15" spans="1:10" ht="12.75">
      <c r="A15" s="355" t="s">
        <v>205</v>
      </c>
      <c r="B15" s="356"/>
      <c r="C15" s="357"/>
      <c r="D15" s="385"/>
      <c r="E15" s="354" t="s">
        <v>737</v>
      </c>
      <c r="F15" s="386" t="s">
        <v>737</v>
      </c>
      <c r="G15" s="386" t="s">
        <v>737</v>
      </c>
      <c r="H15" s="357"/>
      <c r="I15" s="357" t="s">
        <v>737</v>
      </c>
      <c r="J15" s="354" t="s">
        <v>737</v>
      </c>
    </row>
    <row r="16" spans="1:10" ht="12.75">
      <c r="A16" s="355" t="s">
        <v>206</v>
      </c>
      <c r="B16" s="356"/>
      <c r="C16" s="357"/>
      <c r="D16" s="387"/>
      <c r="E16" s="354" t="s">
        <v>737</v>
      </c>
      <c r="F16" s="386" t="s">
        <v>737</v>
      </c>
      <c r="G16" s="386" t="s">
        <v>737</v>
      </c>
      <c r="H16" s="357"/>
      <c r="I16" s="357" t="s">
        <v>737</v>
      </c>
      <c r="J16" s="354" t="s">
        <v>737</v>
      </c>
    </row>
    <row r="17" spans="1:10" ht="12.75">
      <c r="A17" s="355" t="s">
        <v>207</v>
      </c>
      <c r="B17" s="356"/>
      <c r="C17" s="357"/>
      <c r="D17" s="387"/>
      <c r="E17" s="354" t="s">
        <v>737</v>
      </c>
      <c r="F17" s="386" t="s">
        <v>737</v>
      </c>
      <c r="G17" s="386" t="s">
        <v>737</v>
      </c>
      <c r="H17" s="357"/>
      <c r="I17" s="357" t="s">
        <v>737</v>
      </c>
      <c r="J17" s="354" t="s">
        <v>737</v>
      </c>
    </row>
    <row r="18" spans="1:10" ht="12.75">
      <c r="A18" s="358" t="s">
        <v>208</v>
      </c>
      <c r="B18" s="359"/>
      <c r="C18" s="360"/>
      <c r="D18" s="354" t="s">
        <v>737</v>
      </c>
      <c r="E18" s="354" t="s">
        <v>737</v>
      </c>
      <c r="F18" s="386" t="s">
        <v>737</v>
      </c>
      <c r="G18" s="386" t="s">
        <v>737</v>
      </c>
      <c r="H18" s="357"/>
      <c r="I18" s="357" t="s">
        <v>737</v>
      </c>
      <c r="J18" s="354" t="s">
        <v>737</v>
      </c>
    </row>
    <row r="19" spans="1:10" ht="12.75">
      <c r="A19" s="361" t="s">
        <v>209</v>
      </c>
      <c r="B19" s="356"/>
      <c r="C19" s="357"/>
      <c r="D19" s="362"/>
      <c r="E19" s="362"/>
      <c r="F19" s="362"/>
      <c r="G19" s="388"/>
      <c r="H19" s="389"/>
      <c r="I19" s="362"/>
      <c r="J19" s="363"/>
    </row>
    <row r="20" spans="1:10" ht="12.75">
      <c r="A20" s="355" t="s">
        <v>97</v>
      </c>
      <c r="B20" s="356"/>
      <c r="C20" s="357"/>
      <c r="D20" s="354" t="s">
        <v>737</v>
      </c>
      <c r="E20" s="354" t="s">
        <v>737</v>
      </c>
      <c r="F20" s="386" t="s">
        <v>737</v>
      </c>
      <c r="G20" s="386" t="s">
        <v>737</v>
      </c>
      <c r="H20" s="357"/>
      <c r="I20" s="357" t="s">
        <v>737</v>
      </c>
      <c r="J20" s="354" t="s">
        <v>737</v>
      </c>
    </row>
    <row r="21" spans="1:10" ht="12.75">
      <c r="A21" s="355" t="s">
        <v>210</v>
      </c>
      <c r="B21" s="356"/>
      <c r="C21" s="357"/>
      <c r="D21" s="354" t="s">
        <v>737</v>
      </c>
      <c r="E21" s="354" t="s">
        <v>737</v>
      </c>
      <c r="F21" s="386" t="s">
        <v>737</v>
      </c>
      <c r="G21" s="386" t="s">
        <v>737</v>
      </c>
      <c r="H21" s="357"/>
      <c r="I21" s="357" t="s">
        <v>737</v>
      </c>
      <c r="J21" s="354" t="s">
        <v>737</v>
      </c>
    </row>
    <row r="22" spans="1:10" ht="12.75">
      <c r="A22" s="355" t="s">
        <v>211</v>
      </c>
      <c r="B22" s="356"/>
      <c r="C22" s="357"/>
      <c r="D22" s="354" t="s">
        <v>737</v>
      </c>
      <c r="E22" s="354" t="s">
        <v>737</v>
      </c>
      <c r="F22" s="386" t="s">
        <v>737</v>
      </c>
      <c r="G22" s="386" t="s">
        <v>737</v>
      </c>
      <c r="H22" s="357"/>
      <c r="I22" s="357" t="s">
        <v>737</v>
      </c>
      <c r="J22" s="354" t="s">
        <v>737</v>
      </c>
    </row>
    <row r="23" spans="1:10" ht="12.75">
      <c r="A23" s="355" t="s">
        <v>212</v>
      </c>
      <c r="B23" s="356"/>
      <c r="C23" s="357"/>
      <c r="D23" s="354" t="s">
        <v>737</v>
      </c>
      <c r="E23" s="354" t="s">
        <v>737</v>
      </c>
      <c r="F23" s="386" t="s">
        <v>737</v>
      </c>
      <c r="G23" s="386" t="s">
        <v>737</v>
      </c>
      <c r="H23" s="357"/>
      <c r="I23" s="357" t="s">
        <v>737</v>
      </c>
      <c r="J23" s="354" t="s">
        <v>737</v>
      </c>
    </row>
    <row r="24" spans="1:10" ht="12.75">
      <c r="A24" s="329"/>
      <c r="B24" s="331"/>
      <c r="C24" s="331"/>
      <c r="D24" s="331"/>
      <c r="E24" s="331"/>
      <c r="F24" s="331"/>
      <c r="G24" s="331"/>
      <c r="H24" s="331"/>
      <c r="I24" s="331"/>
      <c r="J24" s="334"/>
    </row>
    <row r="25" spans="1:10" ht="12.75">
      <c r="A25" s="329"/>
      <c r="B25" s="331"/>
      <c r="C25" s="331"/>
      <c r="D25" s="331"/>
      <c r="E25" s="331"/>
      <c r="F25" s="331"/>
      <c r="G25" s="331"/>
      <c r="H25" s="331"/>
      <c r="I25" s="331"/>
      <c r="J25" s="334"/>
    </row>
    <row r="26" spans="1:10" ht="12.75">
      <c r="A26" s="343" t="s">
        <v>215</v>
      </c>
      <c r="B26" s="365" t="s">
        <v>234</v>
      </c>
      <c r="C26" s="331"/>
      <c r="D26" s="331"/>
      <c r="E26" s="331"/>
      <c r="F26" s="331"/>
      <c r="G26" s="331"/>
      <c r="H26" s="331"/>
      <c r="I26" s="331"/>
      <c r="J26" s="334"/>
    </row>
    <row r="27" spans="1:10" ht="12.75">
      <c r="A27" s="366" t="s">
        <v>235</v>
      </c>
      <c r="B27" s="365" t="s">
        <v>236</v>
      </c>
      <c r="C27" s="331"/>
      <c r="D27" s="331"/>
      <c r="E27" s="331"/>
      <c r="F27" s="331"/>
      <c r="G27" s="331"/>
      <c r="H27" s="331"/>
      <c r="I27" s="331"/>
      <c r="J27" s="334"/>
    </row>
    <row r="28" spans="1:10" ht="12.75">
      <c r="A28" s="343"/>
      <c r="B28" s="365" t="s">
        <v>998</v>
      </c>
      <c r="C28" s="331"/>
      <c r="D28" s="331"/>
      <c r="E28" s="331"/>
      <c r="F28" s="341"/>
      <c r="G28" s="341"/>
      <c r="H28" s="341"/>
      <c r="I28" s="331"/>
      <c r="J28" s="334"/>
    </row>
    <row r="29" spans="1:10" ht="12.75">
      <c r="A29" s="343"/>
      <c r="B29" s="365" t="s">
        <v>186</v>
      </c>
      <c r="C29" s="331"/>
      <c r="D29" s="331"/>
      <c r="E29" s="331"/>
      <c r="F29" s="331"/>
      <c r="G29" s="331"/>
      <c r="H29" s="331"/>
      <c r="I29" s="331"/>
      <c r="J29" s="334"/>
    </row>
    <row r="30" spans="1:10" ht="12.75">
      <c r="A30" s="343" t="s">
        <v>101</v>
      </c>
      <c r="B30" s="365" t="s">
        <v>237</v>
      </c>
      <c r="C30" s="331"/>
      <c r="D30" s="331"/>
      <c r="E30" s="331"/>
      <c r="F30" s="331"/>
      <c r="G30" s="331"/>
      <c r="H30" s="331"/>
      <c r="I30" s="331"/>
      <c r="J30" s="334"/>
    </row>
    <row r="31" spans="1:10" ht="12.75">
      <c r="A31" s="368" t="s">
        <v>747</v>
      </c>
      <c r="B31" s="369" t="s">
        <v>238</v>
      </c>
      <c r="C31" s="338"/>
      <c r="D31" s="338"/>
      <c r="E31" s="338"/>
      <c r="F31" s="338"/>
      <c r="G31" s="338"/>
      <c r="H31" s="338"/>
      <c r="I31" s="338"/>
      <c r="J31" s="339"/>
    </row>
    <row r="32" spans="1:10" ht="12.75">
      <c r="A32" s="343"/>
      <c r="B32" s="365" t="s">
        <v>239</v>
      </c>
      <c r="C32" s="331"/>
      <c r="D32" s="331"/>
      <c r="E32" s="331"/>
      <c r="F32" s="331"/>
      <c r="G32" s="331"/>
      <c r="H32" s="331"/>
      <c r="I32" s="331"/>
      <c r="J32" s="334"/>
    </row>
    <row r="33" spans="1:10" ht="12.75">
      <c r="A33" s="370"/>
      <c r="B33" s="365" t="s">
        <v>915</v>
      </c>
      <c r="C33" s="331"/>
      <c r="D33" s="331"/>
      <c r="E33" s="331"/>
      <c r="F33" s="331"/>
      <c r="G33" s="331"/>
      <c r="H33" s="331"/>
      <c r="I33" s="331"/>
      <c r="J33" s="334"/>
    </row>
    <row r="34" spans="1:10" ht="12.75">
      <c r="A34" s="343"/>
      <c r="B34" s="365" t="s">
        <v>922</v>
      </c>
      <c r="C34" s="331"/>
      <c r="D34" s="331"/>
      <c r="E34" s="331"/>
      <c r="F34" s="331"/>
      <c r="G34" s="331"/>
      <c r="H34" s="331"/>
      <c r="I34" s="331"/>
      <c r="J34" s="334"/>
    </row>
    <row r="35" spans="1:10" ht="12.75">
      <c r="A35" s="343"/>
      <c r="B35" s="365" t="s">
        <v>462</v>
      </c>
      <c r="C35" s="331"/>
      <c r="D35" s="331"/>
      <c r="E35" s="331"/>
      <c r="F35" s="331"/>
      <c r="G35" s="331"/>
      <c r="H35" s="331"/>
      <c r="I35" s="331"/>
      <c r="J35" s="334"/>
    </row>
    <row r="36" spans="1:10" ht="12.75">
      <c r="A36" s="343"/>
      <c r="B36" s="365" t="s">
        <v>240</v>
      </c>
      <c r="C36" s="331"/>
      <c r="D36" s="331"/>
      <c r="E36" s="331"/>
      <c r="F36" s="331"/>
      <c r="G36" s="331"/>
      <c r="H36" s="331"/>
      <c r="I36" s="331"/>
      <c r="J36" s="334"/>
    </row>
    <row r="37" spans="1:10" ht="12.75">
      <c r="A37" s="343"/>
      <c r="B37" s="365"/>
      <c r="C37" s="331"/>
      <c r="D37" s="331"/>
      <c r="E37" s="331"/>
      <c r="F37" s="331"/>
      <c r="G37" s="331"/>
      <c r="H37" s="331"/>
      <c r="I37" s="331"/>
      <c r="J37" s="334"/>
    </row>
    <row r="38" spans="1:10" ht="12.75">
      <c r="A38" s="343"/>
      <c r="B38" s="365"/>
      <c r="C38" s="331"/>
      <c r="D38" s="331"/>
      <c r="E38" s="331"/>
      <c r="F38" s="331"/>
      <c r="G38" s="331"/>
      <c r="H38" s="331"/>
      <c r="I38" s="331"/>
      <c r="J38" s="334"/>
    </row>
    <row r="39" spans="1:10" ht="12.75">
      <c r="A39" s="329"/>
      <c r="B39" s="365"/>
      <c r="C39" s="331"/>
      <c r="D39" s="331"/>
      <c r="E39" s="331"/>
      <c r="F39" s="331"/>
      <c r="G39" s="331"/>
      <c r="H39" s="331"/>
      <c r="I39" s="331"/>
      <c r="J39" s="334"/>
    </row>
    <row r="40" spans="1:10" ht="12.75">
      <c r="A40" s="368" t="s">
        <v>918</v>
      </c>
      <c r="B40" s="379"/>
      <c r="C40" s="380"/>
      <c r="D40" s="380"/>
      <c r="E40" s="380"/>
      <c r="F40" s="380"/>
      <c r="G40" s="331"/>
      <c r="H40" s="331"/>
      <c r="I40" s="331"/>
      <c r="J40" s="334"/>
    </row>
    <row r="41" spans="1:10" ht="12.75">
      <c r="A41" s="343"/>
      <c r="B41" s="365"/>
      <c r="C41" s="331"/>
      <c r="D41" s="331"/>
      <c r="E41" s="331"/>
      <c r="F41" s="331"/>
      <c r="G41" s="331"/>
      <c r="H41" s="331"/>
      <c r="I41" s="331"/>
      <c r="J41" s="334"/>
    </row>
    <row r="42" spans="1:10" ht="12.75">
      <c r="A42" s="343"/>
      <c r="B42" s="375"/>
      <c r="C42" s="375" t="s">
        <v>923</v>
      </c>
      <c r="D42" s="377" t="s">
        <v>999</v>
      </c>
      <c r="E42" s="331" t="s">
        <v>917</v>
      </c>
      <c r="F42" s="331"/>
      <c r="G42" s="338"/>
      <c r="H42" s="331"/>
      <c r="I42" s="331"/>
      <c r="J42" s="334"/>
    </row>
    <row r="43" spans="1:10" ht="12.75">
      <c r="A43" s="343"/>
      <c r="B43" s="375" t="s">
        <v>747</v>
      </c>
      <c r="C43" s="375" t="s">
        <v>747</v>
      </c>
      <c r="D43" s="377" t="s">
        <v>747</v>
      </c>
      <c r="E43" s="331" t="s">
        <v>747</v>
      </c>
      <c r="F43" s="331"/>
      <c r="G43" s="331"/>
      <c r="H43" s="331"/>
      <c r="I43" s="331"/>
      <c r="J43" s="334"/>
    </row>
    <row r="44" spans="1:10" ht="12.75">
      <c r="A44" s="329"/>
      <c r="B44" s="331"/>
      <c r="C44" s="331"/>
      <c r="D44" s="331"/>
      <c r="E44" s="331"/>
      <c r="F44" s="331"/>
      <c r="G44" s="331"/>
      <c r="H44" s="331"/>
      <c r="I44" s="331"/>
      <c r="J44" s="334"/>
    </row>
    <row r="45" spans="1:10" ht="12.75">
      <c r="A45" s="329"/>
      <c r="B45" s="331"/>
      <c r="C45" s="331"/>
      <c r="D45" s="331"/>
      <c r="E45" s="331"/>
      <c r="F45" s="331"/>
      <c r="G45" s="331"/>
      <c r="H45" s="331"/>
      <c r="I45" s="331"/>
      <c r="J45" s="334"/>
    </row>
    <row r="46" spans="1:10" ht="12.75">
      <c r="A46" s="329"/>
      <c r="B46" s="331"/>
      <c r="C46" s="331"/>
      <c r="D46" s="331"/>
      <c r="E46" s="331"/>
      <c r="F46" s="331"/>
      <c r="G46" s="331"/>
      <c r="H46" s="331"/>
      <c r="I46" s="331"/>
      <c r="J46" s="334"/>
    </row>
    <row r="47" spans="1:10" ht="12.75">
      <c r="A47" s="329"/>
      <c r="B47" s="331"/>
      <c r="C47" s="331"/>
      <c r="D47" s="331"/>
      <c r="E47" s="331"/>
      <c r="F47" s="331"/>
      <c r="G47" s="331"/>
      <c r="H47" s="331"/>
      <c r="I47" s="331"/>
      <c r="J47" s="334"/>
    </row>
    <row r="48" spans="1:10" ht="12.75">
      <c r="A48" s="329"/>
      <c r="B48" s="331"/>
      <c r="C48" s="331"/>
      <c r="D48" s="331"/>
      <c r="E48" s="331"/>
      <c r="F48" s="331"/>
      <c r="G48" s="331"/>
      <c r="H48" s="331"/>
      <c r="I48" s="331"/>
      <c r="J48" s="334"/>
    </row>
    <row r="49" spans="1:10" ht="12.75">
      <c r="A49" s="335"/>
      <c r="B49" s="336"/>
      <c r="C49" s="336"/>
      <c r="D49" s="336"/>
      <c r="E49" s="336"/>
      <c r="F49" s="336"/>
      <c r="G49" s="336"/>
      <c r="H49" s="336"/>
      <c r="I49" s="336"/>
      <c r="J49" s="337"/>
    </row>
    <row r="50" spans="1:10" ht="12.75">
      <c r="A50" s="329" t="s">
        <v>350</v>
      </c>
      <c r="B50" s="331" t="str">
        <f>'Item 265, pg 51'!B47</f>
        <v>Irmgard R Wilcox</v>
      </c>
      <c r="C50" s="331"/>
      <c r="D50" s="331"/>
      <c r="E50" s="331"/>
      <c r="F50" s="331"/>
      <c r="G50" s="331"/>
      <c r="H50" s="331"/>
      <c r="I50" s="331"/>
      <c r="J50" s="334"/>
    </row>
    <row r="51" spans="1:10" ht="12.75">
      <c r="A51" s="329"/>
      <c r="B51" s="331"/>
      <c r="C51" s="331"/>
      <c r="D51" s="331"/>
      <c r="E51" s="331"/>
      <c r="F51" s="331"/>
      <c r="G51" s="331"/>
      <c r="H51" s="331"/>
      <c r="I51" s="331"/>
      <c r="J51" s="334"/>
    </row>
    <row r="52" spans="1:10" ht="12.75">
      <c r="A52" s="335" t="s">
        <v>349</v>
      </c>
      <c r="B52" s="346">
        <f>'Item 265, pg 51'!B49</f>
        <v>41348</v>
      </c>
      <c r="C52" s="336"/>
      <c r="D52" s="336"/>
      <c r="E52" s="336"/>
      <c r="F52" s="336"/>
      <c r="G52" s="336"/>
      <c r="H52" s="336" t="s">
        <v>924</v>
      </c>
      <c r="I52" s="336"/>
      <c r="J52" s="347">
        <f>'Item 265, pg 51'!O49</f>
        <v>41395</v>
      </c>
    </row>
    <row r="53" spans="1:10" ht="12.75">
      <c r="A53" s="549" t="s">
        <v>319</v>
      </c>
      <c r="B53" s="550"/>
      <c r="C53" s="550"/>
      <c r="D53" s="550"/>
      <c r="E53" s="550"/>
      <c r="F53" s="550"/>
      <c r="G53" s="550"/>
      <c r="H53" s="550"/>
      <c r="I53" s="550"/>
      <c r="J53" s="551"/>
    </row>
    <row r="54" spans="1:10" ht="12.75">
      <c r="A54" s="329"/>
      <c r="B54" s="331"/>
      <c r="C54" s="331"/>
      <c r="D54" s="331"/>
      <c r="E54" s="331"/>
      <c r="F54" s="331"/>
      <c r="G54" s="331"/>
      <c r="H54" s="331"/>
      <c r="I54" s="331"/>
      <c r="J54" s="334"/>
    </row>
    <row r="55" spans="1:10" ht="12.75">
      <c r="A55" s="329" t="s">
        <v>925</v>
      </c>
      <c r="B55" s="331"/>
      <c r="C55" s="331"/>
      <c r="D55" s="331"/>
      <c r="E55" s="331"/>
      <c r="F55" s="331"/>
      <c r="G55" s="331"/>
      <c r="H55" s="331"/>
      <c r="I55" s="331"/>
      <c r="J55" s="334"/>
    </row>
    <row r="56" spans="1:10" ht="12.75">
      <c r="A56" s="335"/>
      <c r="B56" s="336"/>
      <c r="C56" s="336"/>
      <c r="D56" s="336"/>
      <c r="E56" s="336"/>
      <c r="F56" s="336"/>
      <c r="G56" s="336"/>
      <c r="H56" s="336"/>
      <c r="I56" s="336"/>
      <c r="J56" s="337"/>
    </row>
  </sheetData>
  <sheetProtection/>
  <mergeCells count="6">
    <mergeCell ref="H2:I2"/>
    <mergeCell ref="A7:J7"/>
    <mergeCell ref="A8:J8"/>
    <mergeCell ref="A9:J9"/>
    <mergeCell ref="D13:J13"/>
    <mergeCell ref="A53:J53"/>
  </mergeCells>
  <printOptions/>
  <pageMargins left="0.75" right="0.75" top="1" bottom="1" header="0.5" footer="0.5"/>
  <pageSetup horizontalDpi="300" verticalDpi="300" orientation="portrait" scale="91" r:id="rId1"/>
</worksheet>
</file>

<file path=xl/worksheets/sheet54.xml><?xml version="1.0" encoding="utf-8"?>
<worksheet xmlns="http://schemas.openxmlformats.org/spreadsheetml/2006/main" xmlns:r="http://schemas.openxmlformats.org/officeDocument/2006/relationships">
  <sheetPr>
    <pageSetUpPr fitToPage="1"/>
  </sheetPr>
  <dimension ref="A1:Q48"/>
  <sheetViews>
    <sheetView view="pageBreakPreview" zoomScale="60" zoomScalePageLayoutView="0" workbookViewId="0" topLeftCell="A1">
      <selection activeCell="H19" sqref="H19"/>
    </sheetView>
  </sheetViews>
  <sheetFormatPr defaultColWidth="9.140625" defaultRowHeight="12.75"/>
  <cols>
    <col min="1" max="1" width="10.57421875" style="328" customWidth="1"/>
    <col min="2" max="2" width="17.28125" style="328" customWidth="1"/>
    <col min="3" max="3" width="1.421875" style="328" customWidth="1"/>
    <col min="4" max="4" width="9.140625" style="328" customWidth="1"/>
    <col min="5" max="5" width="3.421875" style="328" customWidth="1"/>
    <col min="6" max="6" width="9.140625" style="328" customWidth="1"/>
    <col min="7" max="7" width="2.8515625" style="328" customWidth="1"/>
    <col min="8" max="8" width="9.140625" style="328" customWidth="1"/>
    <col min="9" max="9" width="2.8515625" style="328" customWidth="1"/>
    <col min="10" max="10" width="9.140625" style="328" customWidth="1"/>
    <col min="11" max="11" width="2.8515625" style="328" customWidth="1"/>
    <col min="12" max="12" width="9.140625" style="328" customWidth="1"/>
    <col min="13" max="13" width="2.8515625" style="328" customWidth="1"/>
    <col min="14" max="14" width="12.8515625" style="328" bestFit="1" customWidth="1"/>
    <col min="15" max="15" width="3.8515625" style="328" customWidth="1"/>
    <col min="16" max="16" width="12.57421875" style="328" bestFit="1" customWidth="1"/>
    <col min="17" max="17" width="3.57421875" style="328" customWidth="1"/>
    <col min="18" max="16384" width="9.140625" style="328" customWidth="1"/>
  </cols>
  <sheetData>
    <row r="1" spans="1:17" ht="12.75">
      <c r="A1" s="325"/>
      <c r="B1" s="326"/>
      <c r="C1" s="326"/>
      <c r="D1" s="326"/>
      <c r="E1" s="326"/>
      <c r="F1" s="326"/>
      <c r="G1" s="326"/>
      <c r="H1" s="326"/>
      <c r="I1" s="326"/>
      <c r="J1" s="326"/>
      <c r="K1" s="326"/>
      <c r="L1" s="326"/>
      <c r="M1" s="326"/>
      <c r="N1" s="326"/>
      <c r="O1" s="326"/>
      <c r="P1" s="326"/>
      <c r="Q1" s="327"/>
    </row>
    <row r="2" spans="1:17" ht="12.75">
      <c r="A2" s="329" t="s">
        <v>344</v>
      </c>
      <c r="B2" s="218">
        <v>26</v>
      </c>
      <c r="C2" s="331"/>
      <c r="D2" s="331" t="str">
        <f>'[5]Check Sheet'!$C$2</f>
        <v> </v>
      </c>
      <c r="E2" s="331"/>
      <c r="F2" s="331"/>
      <c r="G2" s="331"/>
      <c r="H2" s="331"/>
      <c r="I2" s="331"/>
      <c r="J2" s="330">
        <v>0</v>
      </c>
      <c r="K2" s="332"/>
      <c r="L2" s="545" t="s">
        <v>345</v>
      </c>
      <c r="M2" s="545"/>
      <c r="N2" s="545"/>
      <c r="O2" s="332"/>
      <c r="P2" s="330">
        <v>53</v>
      </c>
      <c r="Q2" s="334"/>
    </row>
    <row r="3" spans="1:17" ht="12.75">
      <c r="A3" s="329"/>
      <c r="B3" s="331"/>
      <c r="C3" s="331"/>
      <c r="D3" s="331"/>
      <c r="E3" s="331"/>
      <c r="F3" s="331"/>
      <c r="G3" s="331"/>
      <c r="H3" s="331"/>
      <c r="I3" s="331"/>
      <c r="J3" s="331"/>
      <c r="K3" s="331"/>
      <c r="L3" s="331"/>
      <c r="M3" s="331"/>
      <c r="N3" s="331"/>
      <c r="O3" s="331"/>
      <c r="P3" s="331"/>
      <c r="Q3" s="334"/>
    </row>
    <row r="4" spans="1:17" ht="12.75">
      <c r="A4" s="329" t="s">
        <v>346</v>
      </c>
      <c r="B4" s="331"/>
      <c r="C4" s="408" t="s">
        <v>952</v>
      </c>
      <c r="D4" s="331"/>
      <c r="E4" s="331"/>
      <c r="F4" s="331"/>
      <c r="G4" s="331"/>
      <c r="H4" s="331"/>
      <c r="I4" s="331"/>
      <c r="J4" s="331"/>
      <c r="K4" s="331"/>
      <c r="L4" s="331"/>
      <c r="M4" s="331"/>
      <c r="N4" s="331"/>
      <c r="O4" s="331"/>
      <c r="P4" s="331"/>
      <c r="Q4" s="334"/>
    </row>
    <row r="5" spans="1:17" ht="12.75">
      <c r="A5" s="335" t="s">
        <v>347</v>
      </c>
      <c r="B5" s="336"/>
      <c r="C5" s="336"/>
      <c r="D5" s="336"/>
      <c r="E5" s="336"/>
      <c r="F5" s="336"/>
      <c r="G5" s="336"/>
      <c r="H5" s="336"/>
      <c r="I5" s="336"/>
      <c r="J5" s="336"/>
      <c r="K5" s="336"/>
      <c r="L5" s="336"/>
      <c r="M5" s="336"/>
      <c r="N5" s="336"/>
      <c r="O5" s="336"/>
      <c r="P5" s="336"/>
      <c r="Q5" s="337"/>
    </row>
    <row r="6" spans="1:17" ht="12.75">
      <c r="A6" s="329"/>
      <c r="B6" s="331"/>
      <c r="C6" s="331"/>
      <c r="D6" s="331"/>
      <c r="E6" s="331"/>
      <c r="F6" s="331"/>
      <c r="G6" s="331"/>
      <c r="H6" s="331"/>
      <c r="I6" s="331"/>
      <c r="J6" s="331"/>
      <c r="K6" s="331"/>
      <c r="L6" s="331"/>
      <c r="M6" s="331"/>
      <c r="N6" s="331"/>
      <c r="O6" s="331"/>
      <c r="P6" s="326"/>
      <c r="Q6" s="334"/>
    </row>
    <row r="7" spans="1:17" ht="12.75">
      <c r="A7" s="546" t="s">
        <v>252</v>
      </c>
      <c r="B7" s="547"/>
      <c r="C7" s="547"/>
      <c r="D7" s="547"/>
      <c r="E7" s="547"/>
      <c r="F7" s="547"/>
      <c r="G7" s="547"/>
      <c r="H7" s="547"/>
      <c r="I7" s="547"/>
      <c r="J7" s="547"/>
      <c r="K7" s="547"/>
      <c r="L7" s="547"/>
      <c r="M7" s="547"/>
      <c r="N7" s="547"/>
      <c r="O7" s="547"/>
      <c r="P7" s="547"/>
      <c r="Q7" s="334"/>
    </row>
    <row r="8" spans="1:17" ht="12.75">
      <c r="A8" s="575" t="s">
        <v>230</v>
      </c>
      <c r="B8" s="545"/>
      <c r="C8" s="545"/>
      <c r="D8" s="545"/>
      <c r="E8" s="545"/>
      <c r="F8" s="545"/>
      <c r="G8" s="545"/>
      <c r="H8" s="545"/>
      <c r="I8" s="545"/>
      <c r="J8" s="545"/>
      <c r="K8" s="545"/>
      <c r="L8" s="545"/>
      <c r="M8" s="545"/>
      <c r="N8" s="545"/>
      <c r="O8" s="545"/>
      <c r="P8" s="545"/>
      <c r="Q8" s="334"/>
    </row>
    <row r="9" spans="1:17" ht="12.75">
      <c r="A9" s="575" t="s">
        <v>233</v>
      </c>
      <c r="B9" s="545"/>
      <c r="C9" s="545"/>
      <c r="D9" s="545"/>
      <c r="E9" s="545"/>
      <c r="F9" s="545"/>
      <c r="G9" s="545"/>
      <c r="H9" s="545"/>
      <c r="I9" s="545"/>
      <c r="J9" s="545"/>
      <c r="K9" s="545"/>
      <c r="L9" s="545"/>
      <c r="M9" s="545"/>
      <c r="N9" s="545"/>
      <c r="O9" s="545"/>
      <c r="P9" s="545"/>
      <c r="Q9" s="334"/>
    </row>
    <row r="10" spans="1:17" ht="12.75">
      <c r="A10" s="329"/>
      <c r="B10" s="331"/>
      <c r="C10" s="331"/>
      <c r="D10" s="331"/>
      <c r="E10" s="331"/>
      <c r="F10" s="331"/>
      <c r="G10" s="331"/>
      <c r="H10" s="331"/>
      <c r="I10" s="331"/>
      <c r="J10" s="331"/>
      <c r="K10" s="331"/>
      <c r="L10" s="331"/>
      <c r="M10" s="331"/>
      <c r="N10" s="331"/>
      <c r="O10" s="331"/>
      <c r="P10" s="331"/>
      <c r="Q10" s="334"/>
    </row>
    <row r="11" spans="1:17" ht="12.75">
      <c r="A11" s="329" t="s">
        <v>592</v>
      </c>
      <c r="B11" s="341"/>
      <c r="C11" s="331"/>
      <c r="D11" s="331"/>
      <c r="E11" s="331"/>
      <c r="F11" s="331"/>
      <c r="G11" s="331"/>
      <c r="H11" s="331"/>
      <c r="I11" s="331"/>
      <c r="J11" s="331"/>
      <c r="K11" s="331"/>
      <c r="L11" s="331"/>
      <c r="M11" s="331"/>
      <c r="N11" s="331"/>
      <c r="O11" s="331"/>
      <c r="P11" s="331"/>
      <c r="Q11" s="334"/>
    </row>
    <row r="12" spans="1:17" ht="12.75">
      <c r="A12" s="329"/>
      <c r="B12" s="331"/>
      <c r="C12" s="331"/>
      <c r="D12" s="331"/>
      <c r="E12" s="331"/>
      <c r="F12" s="331"/>
      <c r="G12" s="331"/>
      <c r="H12" s="331"/>
      <c r="I12" s="331"/>
      <c r="J12" s="331"/>
      <c r="K12" s="331"/>
      <c r="L12" s="331"/>
      <c r="M12" s="331"/>
      <c r="N12" s="331"/>
      <c r="O12" s="331"/>
      <c r="P12" s="336"/>
      <c r="Q12" s="334"/>
    </row>
    <row r="13" spans="1:17" ht="12.75">
      <c r="A13" s="329"/>
      <c r="B13" s="342"/>
      <c r="C13" s="332"/>
      <c r="D13" s="577" t="s">
        <v>204</v>
      </c>
      <c r="E13" s="578"/>
      <c r="F13" s="578"/>
      <c r="G13" s="578"/>
      <c r="H13" s="578"/>
      <c r="I13" s="578"/>
      <c r="J13" s="578"/>
      <c r="K13" s="578"/>
      <c r="L13" s="578"/>
      <c r="M13" s="578"/>
      <c r="N13" s="578"/>
      <c r="O13" s="578"/>
      <c r="P13" s="578"/>
      <c r="Q13" s="357"/>
    </row>
    <row r="14" spans="1:17" ht="12.75">
      <c r="A14" s="351" t="s">
        <v>214</v>
      </c>
      <c r="B14" s="352"/>
      <c r="C14" s="353"/>
      <c r="D14" s="386" t="s">
        <v>446</v>
      </c>
      <c r="E14" s="357"/>
      <c r="F14" s="386" t="s">
        <v>926</v>
      </c>
      <c r="G14" s="357"/>
      <c r="H14" s="386" t="s">
        <v>757</v>
      </c>
      <c r="I14" s="357"/>
      <c r="J14" s="386" t="s">
        <v>758</v>
      </c>
      <c r="K14" s="357"/>
      <c r="L14" s="386" t="s">
        <v>759</v>
      </c>
      <c r="M14" s="357"/>
      <c r="N14" s="386" t="s">
        <v>447</v>
      </c>
      <c r="O14" s="357"/>
      <c r="P14" s="386" t="s">
        <v>443</v>
      </c>
      <c r="Q14" s="357"/>
    </row>
    <row r="15" spans="1:17" ht="12.75">
      <c r="A15" s="378" t="s">
        <v>225</v>
      </c>
      <c r="B15" s="356"/>
      <c r="C15" s="357"/>
      <c r="D15" s="404">
        <v>143.62</v>
      </c>
      <c r="E15" s="405" t="s">
        <v>958</v>
      </c>
      <c r="F15" s="404">
        <v>148.39</v>
      </c>
      <c r="G15" s="405" t="s">
        <v>958</v>
      </c>
      <c r="H15" s="404">
        <v>148.39</v>
      </c>
      <c r="I15" s="405" t="s">
        <v>958</v>
      </c>
      <c r="J15" s="404">
        <v>153.9</v>
      </c>
      <c r="K15" s="405" t="s">
        <v>958</v>
      </c>
      <c r="L15" s="404">
        <v>163.44</v>
      </c>
      <c r="M15" s="405" t="s">
        <v>958</v>
      </c>
      <c r="N15" s="404">
        <v>168.96</v>
      </c>
      <c r="O15" s="405" t="s">
        <v>958</v>
      </c>
      <c r="P15" s="404">
        <v>175.74</v>
      </c>
      <c r="Q15" s="405" t="s">
        <v>958</v>
      </c>
    </row>
    <row r="16" spans="1:17" ht="12.75">
      <c r="A16" s="358" t="s">
        <v>208</v>
      </c>
      <c r="B16" s="359"/>
      <c r="C16" s="360"/>
      <c r="D16" s="404">
        <f aca="true" t="shared" si="0" ref="D16:P16">D15</f>
        <v>143.62</v>
      </c>
      <c r="E16" s="405" t="s">
        <v>958</v>
      </c>
      <c r="F16" s="404">
        <f t="shared" si="0"/>
        <v>148.39</v>
      </c>
      <c r="G16" s="405" t="s">
        <v>958</v>
      </c>
      <c r="H16" s="404">
        <f t="shared" si="0"/>
        <v>148.39</v>
      </c>
      <c r="I16" s="405" t="s">
        <v>958</v>
      </c>
      <c r="J16" s="404">
        <f t="shared" si="0"/>
        <v>153.9</v>
      </c>
      <c r="K16" s="405" t="s">
        <v>958</v>
      </c>
      <c r="L16" s="404">
        <f t="shared" si="0"/>
        <v>163.44</v>
      </c>
      <c r="M16" s="405" t="s">
        <v>958</v>
      </c>
      <c r="N16" s="404">
        <f t="shared" si="0"/>
        <v>168.96</v>
      </c>
      <c r="O16" s="405" t="s">
        <v>958</v>
      </c>
      <c r="P16" s="404">
        <f t="shared" si="0"/>
        <v>175.74</v>
      </c>
      <c r="Q16" s="405" t="s">
        <v>958</v>
      </c>
    </row>
    <row r="17" spans="1:17" ht="12.75">
      <c r="A17" s="361" t="s">
        <v>209</v>
      </c>
      <c r="B17" s="356"/>
      <c r="C17" s="357"/>
      <c r="D17" s="407"/>
      <c r="E17" s="362"/>
      <c r="F17" s="362"/>
      <c r="G17" s="362"/>
      <c r="H17" s="362"/>
      <c r="I17" s="362"/>
      <c r="J17" s="362"/>
      <c r="K17" s="362"/>
      <c r="L17" s="362"/>
      <c r="M17" s="362"/>
      <c r="N17" s="406"/>
      <c r="O17" s="389"/>
      <c r="P17" s="406"/>
      <c r="Q17" s="389"/>
    </row>
    <row r="18" spans="1:17" ht="12.75">
      <c r="A18" s="355" t="s">
        <v>210</v>
      </c>
      <c r="B18" s="356"/>
      <c r="C18" s="357"/>
      <c r="D18" s="386" t="s">
        <v>737</v>
      </c>
      <c r="E18" s="357"/>
      <c r="F18" s="386" t="s">
        <v>737</v>
      </c>
      <c r="G18" s="357"/>
      <c r="H18" s="386" t="s">
        <v>737</v>
      </c>
      <c r="I18" s="357"/>
      <c r="J18" s="386" t="s">
        <v>737</v>
      </c>
      <c r="K18" s="357"/>
      <c r="L18" s="386" t="s">
        <v>737</v>
      </c>
      <c r="M18" s="357"/>
      <c r="N18" s="386" t="s">
        <v>737</v>
      </c>
      <c r="O18" s="357"/>
      <c r="P18" s="386" t="s">
        <v>737</v>
      </c>
      <c r="Q18" s="357"/>
    </row>
    <row r="19" spans="1:17" ht="12.75">
      <c r="A19" s="325"/>
      <c r="B19" s="326"/>
      <c r="C19" s="326"/>
      <c r="D19" s="326"/>
      <c r="E19" s="326"/>
      <c r="F19" s="326"/>
      <c r="G19" s="326"/>
      <c r="H19" s="326"/>
      <c r="I19" s="326"/>
      <c r="J19" s="326"/>
      <c r="K19" s="326"/>
      <c r="L19" s="326"/>
      <c r="M19" s="326"/>
      <c r="N19" s="326"/>
      <c r="O19" s="326"/>
      <c r="P19" s="326"/>
      <c r="Q19" s="334"/>
    </row>
    <row r="20" spans="1:17" ht="12.75">
      <c r="A20" s="329"/>
      <c r="B20" s="331"/>
      <c r="C20" s="331"/>
      <c r="D20" s="331"/>
      <c r="E20" s="331"/>
      <c r="F20" s="331"/>
      <c r="G20" s="331"/>
      <c r="H20" s="331"/>
      <c r="I20" s="331"/>
      <c r="J20" s="331"/>
      <c r="K20" s="331"/>
      <c r="L20" s="331"/>
      <c r="M20" s="331"/>
      <c r="N20" s="331"/>
      <c r="O20" s="331"/>
      <c r="P20" s="331"/>
      <c r="Q20" s="334"/>
    </row>
    <row r="21" spans="1:17" ht="12.75">
      <c r="A21" s="343" t="s">
        <v>215</v>
      </c>
      <c r="B21" s="365" t="s">
        <v>234</v>
      </c>
      <c r="C21" s="331"/>
      <c r="D21" s="331"/>
      <c r="E21" s="331"/>
      <c r="F21" s="331"/>
      <c r="G21" s="331"/>
      <c r="H21" s="331"/>
      <c r="I21" s="331"/>
      <c r="J21" s="331"/>
      <c r="K21" s="331"/>
      <c r="L21" s="331"/>
      <c r="M21" s="331"/>
      <c r="N21" s="331"/>
      <c r="O21" s="331"/>
      <c r="P21" s="331"/>
      <c r="Q21" s="334"/>
    </row>
    <row r="22" spans="1:17" ht="12.75">
      <c r="A22" s="366" t="s">
        <v>235</v>
      </c>
      <c r="B22" s="365" t="s">
        <v>236</v>
      </c>
      <c r="C22" s="331"/>
      <c r="D22" s="331"/>
      <c r="E22" s="331"/>
      <c r="F22" s="331"/>
      <c r="G22" s="331"/>
      <c r="H22" s="341"/>
      <c r="I22" s="341"/>
      <c r="J22" s="341"/>
      <c r="K22" s="341"/>
      <c r="L22" s="341"/>
      <c r="M22" s="341"/>
      <c r="N22" s="331"/>
      <c r="O22" s="331"/>
      <c r="P22" s="331"/>
      <c r="Q22" s="334"/>
    </row>
    <row r="23" spans="1:17" ht="12.75">
      <c r="A23" s="343"/>
      <c r="B23" s="365" t="s">
        <v>997</v>
      </c>
      <c r="C23" s="331"/>
      <c r="D23" s="331"/>
      <c r="E23" s="331"/>
      <c r="F23" s="331"/>
      <c r="G23" s="331"/>
      <c r="H23" s="341"/>
      <c r="I23" s="341"/>
      <c r="J23" s="341"/>
      <c r="K23" s="341"/>
      <c r="L23" s="341"/>
      <c r="M23" s="341"/>
      <c r="N23" s="331"/>
      <c r="O23" s="331"/>
      <c r="P23" s="331"/>
      <c r="Q23" s="334"/>
    </row>
    <row r="24" spans="1:17" ht="12.75">
      <c r="A24" s="343"/>
      <c r="B24" s="365" t="s">
        <v>760</v>
      </c>
      <c r="C24" s="331"/>
      <c r="D24" s="331"/>
      <c r="E24" s="331"/>
      <c r="F24" s="331"/>
      <c r="G24" s="331"/>
      <c r="H24" s="331"/>
      <c r="I24" s="331"/>
      <c r="J24" s="331"/>
      <c r="K24" s="331"/>
      <c r="L24" s="331"/>
      <c r="M24" s="331"/>
      <c r="N24" s="331"/>
      <c r="O24" s="331"/>
      <c r="P24" s="331"/>
      <c r="Q24" s="334"/>
    </row>
    <row r="25" spans="1:17" ht="12.75">
      <c r="A25" s="343" t="s">
        <v>250</v>
      </c>
      <c r="B25" s="365" t="s">
        <v>251</v>
      </c>
      <c r="C25" s="331"/>
      <c r="D25" s="331"/>
      <c r="E25" s="331"/>
      <c r="F25" s="331"/>
      <c r="G25" s="331"/>
      <c r="H25" s="331"/>
      <c r="I25" s="331"/>
      <c r="J25" s="331"/>
      <c r="K25" s="331"/>
      <c r="L25" s="331"/>
      <c r="M25" s="331"/>
      <c r="N25" s="331"/>
      <c r="O25" s="331"/>
      <c r="P25" s="331"/>
      <c r="Q25" s="334"/>
    </row>
    <row r="26" spans="1:17" ht="12.75">
      <c r="A26" s="368" t="s">
        <v>747</v>
      </c>
      <c r="B26" s="369" t="s">
        <v>673</v>
      </c>
      <c r="C26" s="338"/>
      <c r="D26" s="338"/>
      <c r="E26" s="338"/>
      <c r="F26" s="338"/>
      <c r="G26" s="338"/>
      <c r="H26" s="338"/>
      <c r="I26" s="338"/>
      <c r="J26" s="338"/>
      <c r="K26" s="338"/>
      <c r="L26" s="338"/>
      <c r="M26" s="338"/>
      <c r="N26" s="338"/>
      <c r="O26" s="338"/>
      <c r="P26" s="338"/>
      <c r="Q26" s="334"/>
    </row>
    <row r="27" spans="1:17" ht="12.75">
      <c r="A27" s="343"/>
      <c r="B27" s="365" t="s">
        <v>747</v>
      </c>
      <c r="C27" s="331"/>
      <c r="D27" s="331"/>
      <c r="E27" s="331"/>
      <c r="F27" s="331"/>
      <c r="G27" s="331"/>
      <c r="H27" s="331"/>
      <c r="I27" s="331"/>
      <c r="J27" s="331"/>
      <c r="K27" s="331"/>
      <c r="L27" s="331"/>
      <c r="M27" s="331"/>
      <c r="N27" s="331"/>
      <c r="O27" s="331"/>
      <c r="P27" s="331"/>
      <c r="Q27" s="334"/>
    </row>
    <row r="28" spans="1:17" ht="12.75">
      <c r="A28" s="370"/>
      <c r="B28" s="365"/>
      <c r="C28" s="331"/>
      <c r="D28" s="331"/>
      <c r="E28" s="331"/>
      <c r="F28" s="331"/>
      <c r="G28" s="331"/>
      <c r="H28" s="331"/>
      <c r="I28" s="331"/>
      <c r="J28" s="331"/>
      <c r="K28" s="331"/>
      <c r="L28" s="331"/>
      <c r="M28" s="331"/>
      <c r="N28" s="331"/>
      <c r="O28" s="331"/>
      <c r="P28" s="331"/>
      <c r="Q28" s="334"/>
    </row>
    <row r="29" spans="1:17" ht="12.75">
      <c r="A29" s="343"/>
      <c r="B29" s="365"/>
      <c r="C29" s="331"/>
      <c r="D29" s="331"/>
      <c r="E29" s="331"/>
      <c r="F29" s="331"/>
      <c r="G29" s="331"/>
      <c r="H29" s="331"/>
      <c r="I29" s="331"/>
      <c r="J29" s="331"/>
      <c r="K29" s="331"/>
      <c r="L29" s="331"/>
      <c r="M29" s="331"/>
      <c r="N29" s="331"/>
      <c r="O29" s="331"/>
      <c r="P29" s="331"/>
      <c r="Q29" s="334"/>
    </row>
    <row r="30" spans="1:17" s="374" customFormat="1" ht="12.75">
      <c r="A30" s="368" t="s">
        <v>918</v>
      </c>
      <c r="B30" s="369"/>
      <c r="C30" s="372"/>
      <c r="D30" s="372"/>
      <c r="E30" s="372"/>
      <c r="F30" s="372"/>
      <c r="G30" s="372"/>
      <c r="H30" s="372"/>
      <c r="I30" s="372"/>
      <c r="J30" s="372"/>
      <c r="K30" s="372"/>
      <c r="L30" s="372"/>
      <c r="M30" s="372"/>
      <c r="N30" s="372"/>
      <c r="O30" s="372"/>
      <c r="P30" s="372"/>
      <c r="Q30" s="373"/>
    </row>
    <row r="31" spans="1:17" ht="12.75">
      <c r="A31" s="343"/>
      <c r="B31" s="365"/>
      <c r="C31" s="331"/>
      <c r="D31" s="331"/>
      <c r="E31" s="331"/>
      <c r="F31" s="331"/>
      <c r="G31" s="331"/>
      <c r="H31" s="331"/>
      <c r="I31" s="331"/>
      <c r="J31" s="331"/>
      <c r="K31" s="331"/>
      <c r="L31" s="331"/>
      <c r="M31" s="331"/>
      <c r="N31" s="331"/>
      <c r="O31" s="331"/>
      <c r="P31" s="331"/>
      <c r="Q31" s="334"/>
    </row>
    <row r="32" spans="1:17" ht="12.75">
      <c r="A32" s="343"/>
      <c r="B32" s="375"/>
      <c r="C32" s="375" t="s">
        <v>923</v>
      </c>
      <c r="D32" s="377">
        <v>7.53</v>
      </c>
      <c r="E32" s="377" t="s">
        <v>958</v>
      </c>
      <c r="F32" s="331" t="s">
        <v>917</v>
      </c>
      <c r="G32" s="331"/>
      <c r="H32" s="377"/>
      <c r="I32" s="377"/>
      <c r="J32" s="331"/>
      <c r="K32" s="331"/>
      <c r="L32" s="331"/>
      <c r="M32" s="331"/>
      <c r="N32" s="331"/>
      <c r="O32" s="331"/>
      <c r="P32" s="331"/>
      <c r="Q32" s="334"/>
    </row>
    <row r="33" spans="1:17" ht="12.75">
      <c r="A33" s="343"/>
      <c r="B33" s="375"/>
      <c r="C33" s="375"/>
      <c r="D33" s="377"/>
      <c r="E33" s="377"/>
      <c r="F33" s="331"/>
      <c r="G33" s="331"/>
      <c r="H33" s="377"/>
      <c r="I33" s="377"/>
      <c r="J33" s="331"/>
      <c r="K33" s="331"/>
      <c r="L33" s="331"/>
      <c r="M33" s="331"/>
      <c r="N33" s="331"/>
      <c r="O33" s="331"/>
      <c r="P33" s="331"/>
      <c r="Q33" s="334"/>
    </row>
    <row r="34" spans="1:17" ht="12.75">
      <c r="A34" s="329"/>
      <c r="B34" s="331"/>
      <c r="C34" s="331"/>
      <c r="D34" s="331"/>
      <c r="E34" s="331"/>
      <c r="F34" s="331"/>
      <c r="G34" s="331"/>
      <c r="H34" s="331"/>
      <c r="I34" s="331"/>
      <c r="J34" s="331"/>
      <c r="K34" s="331"/>
      <c r="L34" s="331"/>
      <c r="M34" s="331"/>
      <c r="N34" s="331"/>
      <c r="O34" s="331"/>
      <c r="P34" s="331"/>
      <c r="Q34" s="334"/>
    </row>
    <row r="35" spans="1:17" ht="12.75">
      <c r="A35" s="329"/>
      <c r="B35" s="331"/>
      <c r="C35" s="331"/>
      <c r="D35" s="331"/>
      <c r="E35" s="331"/>
      <c r="F35" s="331"/>
      <c r="G35" s="331"/>
      <c r="H35" s="331"/>
      <c r="I35" s="331"/>
      <c r="J35" s="331"/>
      <c r="K35" s="331"/>
      <c r="L35" s="331"/>
      <c r="M35" s="331"/>
      <c r="N35" s="331"/>
      <c r="O35" s="331"/>
      <c r="P35" s="331"/>
      <c r="Q35" s="334"/>
    </row>
    <row r="36" spans="1:17" ht="12.75">
      <c r="A36" s="329"/>
      <c r="B36" s="331"/>
      <c r="C36" s="331"/>
      <c r="D36" s="331"/>
      <c r="E36" s="331"/>
      <c r="F36" s="331"/>
      <c r="G36" s="331"/>
      <c r="H36" s="331"/>
      <c r="I36" s="331"/>
      <c r="J36" s="331"/>
      <c r="K36" s="331"/>
      <c r="L36" s="331"/>
      <c r="M36" s="331"/>
      <c r="N36" s="331"/>
      <c r="O36" s="331"/>
      <c r="P36" s="331"/>
      <c r="Q36" s="334"/>
    </row>
    <row r="37" spans="1:17" ht="12.75">
      <c r="A37" s="329"/>
      <c r="B37" s="331"/>
      <c r="C37" s="331"/>
      <c r="D37" s="331"/>
      <c r="E37" s="331"/>
      <c r="F37" s="331"/>
      <c r="G37" s="331"/>
      <c r="H37" s="331"/>
      <c r="I37" s="331"/>
      <c r="J37" s="331"/>
      <c r="K37" s="331"/>
      <c r="L37" s="331"/>
      <c r="M37" s="331"/>
      <c r="N37" s="331"/>
      <c r="O37" s="331"/>
      <c r="P37" s="331"/>
      <c r="Q37" s="334"/>
    </row>
    <row r="38" spans="1:17" ht="12.75">
      <c r="A38" s="329"/>
      <c r="B38" s="331"/>
      <c r="C38" s="331"/>
      <c r="D38" s="331"/>
      <c r="E38" s="331"/>
      <c r="F38" s="331"/>
      <c r="G38" s="331"/>
      <c r="H38" s="331"/>
      <c r="I38" s="331"/>
      <c r="J38" s="331"/>
      <c r="K38" s="331"/>
      <c r="L38" s="331"/>
      <c r="M38" s="331"/>
      <c r="N38" s="331"/>
      <c r="O38" s="331"/>
      <c r="P38" s="331"/>
      <c r="Q38" s="334"/>
    </row>
    <row r="39" spans="1:17" ht="12.75">
      <c r="A39" s="329"/>
      <c r="B39" s="331"/>
      <c r="C39" s="331"/>
      <c r="D39" s="331"/>
      <c r="E39" s="331"/>
      <c r="F39" s="331"/>
      <c r="G39" s="331"/>
      <c r="H39" s="331"/>
      <c r="I39" s="331"/>
      <c r="J39" s="331"/>
      <c r="K39" s="331"/>
      <c r="L39" s="331"/>
      <c r="M39" s="331"/>
      <c r="N39" s="331"/>
      <c r="O39" s="331"/>
      <c r="P39" s="331"/>
      <c r="Q39" s="334"/>
    </row>
    <row r="40" spans="1:17" ht="12.75">
      <c r="A40" s="329"/>
      <c r="B40" s="331"/>
      <c r="C40" s="331"/>
      <c r="D40" s="331"/>
      <c r="E40" s="331"/>
      <c r="F40" s="331"/>
      <c r="G40" s="331"/>
      <c r="H40" s="331"/>
      <c r="I40" s="331"/>
      <c r="J40" s="331"/>
      <c r="K40" s="331"/>
      <c r="L40" s="331"/>
      <c r="M40" s="331"/>
      <c r="N40" s="331"/>
      <c r="O40" s="331"/>
      <c r="P40" s="331"/>
      <c r="Q40" s="334"/>
    </row>
    <row r="41" spans="1:17" ht="12.75">
      <c r="A41" s="335"/>
      <c r="B41" s="336"/>
      <c r="C41" s="336"/>
      <c r="D41" s="336"/>
      <c r="E41" s="336"/>
      <c r="F41" s="336"/>
      <c r="G41" s="336"/>
      <c r="H41" s="336"/>
      <c r="I41" s="336"/>
      <c r="J41" s="336"/>
      <c r="K41" s="336"/>
      <c r="L41" s="336"/>
      <c r="M41" s="336"/>
      <c r="N41" s="336"/>
      <c r="O41" s="336"/>
      <c r="P41" s="336"/>
      <c r="Q41" s="337"/>
    </row>
    <row r="42" spans="1:17" ht="12.75">
      <c r="A42" s="329" t="s">
        <v>350</v>
      </c>
      <c r="B42" s="331" t="s">
        <v>465</v>
      </c>
      <c r="C42" s="331"/>
      <c r="D42" s="331"/>
      <c r="E42" s="331"/>
      <c r="F42" s="331"/>
      <c r="G42" s="331"/>
      <c r="H42" s="331"/>
      <c r="I42" s="331"/>
      <c r="J42" s="331"/>
      <c r="K42" s="331"/>
      <c r="L42" s="331"/>
      <c r="M42" s="331"/>
      <c r="N42" s="331"/>
      <c r="O42" s="331"/>
      <c r="P42" s="331"/>
      <c r="Q42" s="334"/>
    </row>
    <row r="43" spans="1:17" ht="12.75">
      <c r="A43" s="329"/>
      <c r="B43" s="331"/>
      <c r="C43" s="331"/>
      <c r="D43" s="331"/>
      <c r="E43" s="331"/>
      <c r="F43" s="331"/>
      <c r="G43" s="331"/>
      <c r="H43" s="331"/>
      <c r="I43" s="331"/>
      <c r="J43" s="331"/>
      <c r="K43" s="331"/>
      <c r="L43" s="331"/>
      <c r="M43" s="331"/>
      <c r="N43" s="331"/>
      <c r="O43" s="331"/>
      <c r="P43" s="331"/>
      <c r="Q43" s="334"/>
    </row>
    <row r="44" spans="1:17" ht="12.75">
      <c r="A44" s="335" t="s">
        <v>349</v>
      </c>
      <c r="B44" s="346">
        <f>'Item 275, pg 52'!B52</f>
        <v>41348</v>
      </c>
      <c r="C44" s="336"/>
      <c r="D44" s="336"/>
      <c r="E44" s="336"/>
      <c r="F44" s="336"/>
      <c r="G44" s="336"/>
      <c r="H44" s="336"/>
      <c r="I44" s="336"/>
      <c r="J44" s="336"/>
      <c r="K44" s="331"/>
      <c r="L44" s="331"/>
      <c r="M44" s="331"/>
      <c r="N44" s="390" t="s">
        <v>341</v>
      </c>
      <c r="O44" s="390"/>
      <c r="P44" s="346">
        <f>'Item 275, pg 52'!J52</f>
        <v>41395</v>
      </c>
      <c r="Q44" s="337"/>
    </row>
    <row r="45" spans="1:17" ht="12.75">
      <c r="A45" s="549" t="s">
        <v>319</v>
      </c>
      <c r="B45" s="550"/>
      <c r="C45" s="550"/>
      <c r="D45" s="550"/>
      <c r="E45" s="550"/>
      <c r="F45" s="550"/>
      <c r="G45" s="550"/>
      <c r="H45" s="550"/>
      <c r="I45" s="550"/>
      <c r="J45" s="550"/>
      <c r="K45" s="550"/>
      <c r="L45" s="550"/>
      <c r="M45" s="581"/>
      <c r="N45" s="581"/>
      <c r="O45" s="581"/>
      <c r="P45" s="550"/>
      <c r="Q45" s="334"/>
    </row>
    <row r="46" spans="1:17" ht="12.75">
      <c r="A46" s="329"/>
      <c r="B46" s="331"/>
      <c r="C46" s="331"/>
      <c r="D46" s="331"/>
      <c r="E46" s="331"/>
      <c r="F46" s="331"/>
      <c r="G46" s="331"/>
      <c r="H46" s="331"/>
      <c r="I46" s="331"/>
      <c r="J46" s="331"/>
      <c r="K46" s="331"/>
      <c r="L46" s="331"/>
      <c r="M46" s="331"/>
      <c r="N46" s="331"/>
      <c r="O46" s="331"/>
      <c r="P46" s="331"/>
      <c r="Q46" s="334"/>
    </row>
    <row r="47" spans="1:17" ht="12.75">
      <c r="A47" s="329" t="s">
        <v>348</v>
      </c>
      <c r="B47" s="331"/>
      <c r="C47" s="331"/>
      <c r="D47" s="331"/>
      <c r="E47" s="331"/>
      <c r="F47" s="331"/>
      <c r="G47" s="331"/>
      <c r="H47" s="331"/>
      <c r="I47" s="331"/>
      <c r="J47" s="331"/>
      <c r="K47" s="331"/>
      <c r="L47" s="331"/>
      <c r="M47" s="331"/>
      <c r="N47" s="331"/>
      <c r="O47" s="331"/>
      <c r="P47" s="331"/>
      <c r="Q47" s="334"/>
    </row>
    <row r="48" spans="1:17" ht="12.75">
      <c r="A48" s="335"/>
      <c r="B48" s="336"/>
      <c r="C48" s="336"/>
      <c r="D48" s="336"/>
      <c r="E48" s="336"/>
      <c r="F48" s="336"/>
      <c r="G48" s="336"/>
      <c r="H48" s="336"/>
      <c r="I48" s="336"/>
      <c r="J48" s="336"/>
      <c r="K48" s="336"/>
      <c r="L48" s="336"/>
      <c r="M48" s="336"/>
      <c r="N48" s="336"/>
      <c r="O48" s="336"/>
      <c r="P48" s="336"/>
      <c r="Q48" s="337"/>
    </row>
  </sheetData>
  <sheetProtection/>
  <mergeCells count="6">
    <mergeCell ref="L2:N2"/>
    <mergeCell ref="A7:P7"/>
    <mergeCell ref="A8:P8"/>
    <mergeCell ref="A9:P9"/>
    <mergeCell ref="D13:P13"/>
    <mergeCell ref="A45:P45"/>
  </mergeCells>
  <printOptions/>
  <pageMargins left="0.75" right="0.75" top="1" bottom="1" header="0.5" footer="0.5"/>
  <pageSetup fitToHeight="1" fitToWidth="1" horizontalDpi="300" verticalDpi="300" orientation="portrait" scale="74" r:id="rId1"/>
</worksheet>
</file>

<file path=xl/worksheets/sheet55.xml><?xml version="1.0" encoding="utf-8"?>
<worksheet xmlns="http://schemas.openxmlformats.org/spreadsheetml/2006/main" xmlns:r="http://schemas.openxmlformats.org/officeDocument/2006/relationships">
  <sheetPr>
    <pageSetUpPr fitToPage="1"/>
  </sheetPr>
  <dimension ref="A1:K53"/>
  <sheetViews>
    <sheetView view="pageBreakPreview" zoomScale="60" zoomScalePageLayoutView="0" workbookViewId="0" topLeftCell="A1">
      <selection activeCell="C32" sqref="C32"/>
    </sheetView>
  </sheetViews>
  <sheetFormatPr defaultColWidth="9.140625" defaultRowHeight="12.75"/>
  <cols>
    <col min="1" max="1" width="10.140625" style="328" customWidth="1"/>
    <col min="2" max="2" width="17.7109375" style="328" customWidth="1"/>
    <col min="3" max="3" width="9.140625" style="328" customWidth="1"/>
    <col min="4" max="4" width="9.8515625" style="328" customWidth="1"/>
    <col min="5" max="5" width="3.7109375" style="328" customWidth="1"/>
    <col min="6" max="6" width="10.57421875" style="328" customWidth="1"/>
    <col min="7" max="7" width="3.00390625" style="328" customWidth="1"/>
    <col min="8" max="8" width="7.57421875" style="328" customWidth="1"/>
    <col min="9" max="9" width="8.28125" style="328" customWidth="1"/>
    <col min="10" max="10" width="6.8515625" style="328" customWidth="1"/>
    <col min="11" max="11" width="13.421875" style="328" customWidth="1"/>
    <col min="12" max="16384" width="9.140625" style="328" customWidth="1"/>
  </cols>
  <sheetData>
    <row r="1" spans="1:11" ht="12.75">
      <c r="A1" s="325"/>
      <c r="B1" s="326"/>
      <c r="C1" s="326"/>
      <c r="D1" s="326"/>
      <c r="E1" s="326"/>
      <c r="F1" s="326"/>
      <c r="G1" s="326"/>
      <c r="H1" s="326"/>
      <c r="I1" s="326"/>
      <c r="J1" s="326"/>
      <c r="K1" s="327"/>
    </row>
    <row r="2" spans="1:11" ht="12.75">
      <c r="A2" s="329" t="s">
        <v>344</v>
      </c>
      <c r="B2" s="218">
        <v>26</v>
      </c>
      <c r="C2" s="331"/>
      <c r="D2" s="331" t="str">
        <f>'[5]Check Sheet'!$C$2</f>
        <v> </v>
      </c>
      <c r="E2" s="331"/>
      <c r="F2" s="331"/>
      <c r="G2" s="331"/>
      <c r="H2" s="330">
        <v>0</v>
      </c>
      <c r="I2" s="545" t="s">
        <v>345</v>
      </c>
      <c r="J2" s="545"/>
      <c r="K2" s="333">
        <v>54</v>
      </c>
    </row>
    <row r="3" spans="1:11" ht="12.75">
      <c r="A3" s="329"/>
      <c r="B3" s="331"/>
      <c r="C3" s="331"/>
      <c r="D3" s="331"/>
      <c r="E3" s="331"/>
      <c r="F3" s="331"/>
      <c r="G3" s="331"/>
      <c r="H3" s="331"/>
      <c r="I3" s="331"/>
      <c r="J3" s="331"/>
      <c r="K3" s="334"/>
    </row>
    <row r="4" spans="1:11" ht="12.75">
      <c r="A4" s="329" t="s">
        <v>346</v>
      </c>
      <c r="B4" s="331"/>
      <c r="C4" s="408" t="s">
        <v>952</v>
      </c>
      <c r="D4" s="331"/>
      <c r="E4" s="331"/>
      <c r="F4" s="331"/>
      <c r="G4" s="331"/>
      <c r="H4" s="331"/>
      <c r="I4" s="331"/>
      <c r="J4" s="331"/>
      <c r="K4" s="334"/>
    </row>
    <row r="5" spans="1:11" ht="12.75">
      <c r="A5" s="335" t="s">
        <v>347</v>
      </c>
      <c r="B5" s="336"/>
      <c r="C5" s="336"/>
      <c r="D5" s="336"/>
      <c r="E5" s="336"/>
      <c r="F5" s="336"/>
      <c r="G5" s="336"/>
      <c r="H5" s="336"/>
      <c r="I5" s="336"/>
      <c r="J5" s="336"/>
      <c r="K5" s="337"/>
    </row>
    <row r="6" spans="1:11" ht="12.75">
      <c r="A6" s="329"/>
      <c r="B6" s="331"/>
      <c r="C6" s="331"/>
      <c r="D6" s="331"/>
      <c r="E6" s="331"/>
      <c r="F6" s="331"/>
      <c r="G6" s="331"/>
      <c r="H6" s="331"/>
      <c r="I6" s="331"/>
      <c r="J6" s="331"/>
      <c r="K6" s="334"/>
    </row>
    <row r="7" spans="1:11" ht="12.75">
      <c r="A7" s="546" t="s">
        <v>252</v>
      </c>
      <c r="B7" s="547"/>
      <c r="C7" s="547"/>
      <c r="D7" s="547"/>
      <c r="E7" s="547"/>
      <c r="F7" s="547"/>
      <c r="G7" s="547"/>
      <c r="H7" s="547"/>
      <c r="I7" s="547"/>
      <c r="J7" s="547"/>
      <c r="K7" s="548"/>
    </row>
    <row r="8" spans="1:11" ht="12.75">
      <c r="A8" s="575" t="s">
        <v>230</v>
      </c>
      <c r="B8" s="545"/>
      <c r="C8" s="545"/>
      <c r="D8" s="545"/>
      <c r="E8" s="545"/>
      <c r="F8" s="545"/>
      <c r="G8" s="545"/>
      <c r="H8" s="545"/>
      <c r="I8" s="545"/>
      <c r="J8" s="545"/>
      <c r="K8" s="576"/>
    </row>
    <row r="9" spans="1:11" ht="12.75">
      <c r="A9" s="575" t="s">
        <v>233</v>
      </c>
      <c r="B9" s="545"/>
      <c r="C9" s="545"/>
      <c r="D9" s="545"/>
      <c r="E9" s="545"/>
      <c r="F9" s="545"/>
      <c r="G9" s="545"/>
      <c r="H9" s="545"/>
      <c r="I9" s="545"/>
      <c r="J9" s="545"/>
      <c r="K9" s="576"/>
    </row>
    <row r="10" spans="1:11" ht="12.75">
      <c r="A10" s="329"/>
      <c r="B10" s="331"/>
      <c r="C10" s="331"/>
      <c r="D10" s="331"/>
      <c r="E10" s="331"/>
      <c r="F10" s="331"/>
      <c r="G10" s="331"/>
      <c r="H10" s="331"/>
      <c r="I10" s="331"/>
      <c r="J10" s="331"/>
      <c r="K10" s="334"/>
    </row>
    <row r="11" spans="1:11" ht="12.75">
      <c r="A11" s="329" t="s">
        <v>592</v>
      </c>
      <c r="B11" s="341"/>
      <c r="C11" s="331"/>
      <c r="D11" s="331"/>
      <c r="E11" s="331"/>
      <c r="F11" s="331"/>
      <c r="G11" s="331"/>
      <c r="H11" s="331"/>
      <c r="I11" s="331"/>
      <c r="J11" s="331"/>
      <c r="K11" s="334"/>
    </row>
    <row r="12" spans="1:11" ht="12.75">
      <c r="A12" s="329"/>
      <c r="B12" s="331"/>
      <c r="C12" s="331"/>
      <c r="D12" s="331"/>
      <c r="E12" s="331"/>
      <c r="F12" s="331"/>
      <c r="G12" s="331"/>
      <c r="H12" s="331"/>
      <c r="I12" s="331"/>
      <c r="J12" s="331"/>
      <c r="K12" s="334"/>
    </row>
    <row r="13" spans="1:11" ht="12.75">
      <c r="A13" s="329"/>
      <c r="B13" s="342"/>
      <c r="C13" s="332"/>
      <c r="D13" s="577" t="s">
        <v>204</v>
      </c>
      <c r="E13" s="578"/>
      <c r="F13" s="578"/>
      <c r="G13" s="578"/>
      <c r="H13" s="578"/>
      <c r="I13" s="578"/>
      <c r="J13" s="578"/>
      <c r="K13" s="579"/>
    </row>
    <row r="14" spans="1:11" ht="12.75">
      <c r="A14" s="351" t="s">
        <v>214</v>
      </c>
      <c r="B14" s="352"/>
      <c r="C14" s="353"/>
      <c r="D14" s="386" t="s">
        <v>636</v>
      </c>
      <c r="E14" s="357"/>
      <c r="F14" s="386" t="s">
        <v>444</v>
      </c>
      <c r="G14" s="357"/>
      <c r="H14" s="354" t="s">
        <v>637</v>
      </c>
      <c r="I14" s="354" t="s">
        <v>637</v>
      </c>
      <c r="J14" s="354" t="s">
        <v>637</v>
      </c>
      <c r="K14" s="354" t="s">
        <v>213</v>
      </c>
    </row>
    <row r="15" spans="1:11" ht="12.75">
      <c r="A15" s="378" t="s">
        <v>225</v>
      </c>
      <c r="B15" s="356"/>
      <c r="C15" s="357"/>
      <c r="D15" s="404">
        <v>187.35</v>
      </c>
      <c r="E15" s="405" t="s">
        <v>958</v>
      </c>
      <c r="F15" s="404">
        <v>201.15</v>
      </c>
      <c r="G15" s="405" t="s">
        <v>958</v>
      </c>
      <c r="H15" s="354" t="s">
        <v>737</v>
      </c>
      <c r="I15" s="354" t="s">
        <v>737</v>
      </c>
      <c r="J15" s="354" t="s">
        <v>737</v>
      </c>
      <c r="K15" s="354" t="s">
        <v>737</v>
      </c>
    </row>
    <row r="16" spans="1:11" ht="12.75">
      <c r="A16" s="358" t="s">
        <v>208</v>
      </c>
      <c r="B16" s="359"/>
      <c r="C16" s="360"/>
      <c r="D16" s="404">
        <f>D15</f>
        <v>187.35</v>
      </c>
      <c r="E16" s="405" t="s">
        <v>958</v>
      </c>
      <c r="F16" s="404">
        <f>F15</f>
        <v>201.15</v>
      </c>
      <c r="G16" s="405" t="s">
        <v>958</v>
      </c>
      <c r="H16" s="354" t="s">
        <v>737</v>
      </c>
      <c r="I16" s="354" t="s">
        <v>737</v>
      </c>
      <c r="J16" s="354" t="s">
        <v>737</v>
      </c>
      <c r="K16" s="354" t="s">
        <v>737</v>
      </c>
    </row>
    <row r="17" spans="1:11" ht="12.75">
      <c r="A17" s="361" t="s">
        <v>209</v>
      </c>
      <c r="B17" s="356"/>
      <c r="C17" s="357"/>
      <c r="D17" s="362"/>
      <c r="E17" s="362"/>
      <c r="F17" s="362"/>
      <c r="G17" s="362"/>
      <c r="H17" s="362"/>
      <c r="I17" s="362"/>
      <c r="J17" s="362"/>
      <c r="K17" s="363"/>
    </row>
    <row r="18" spans="1:11" ht="12.75">
      <c r="A18" s="355" t="s">
        <v>210</v>
      </c>
      <c r="B18" s="356"/>
      <c r="C18" s="357"/>
      <c r="D18" s="386" t="s">
        <v>737</v>
      </c>
      <c r="E18" s="357"/>
      <c r="F18" s="386" t="s">
        <v>737</v>
      </c>
      <c r="G18" s="357"/>
      <c r="H18" s="354" t="s">
        <v>737</v>
      </c>
      <c r="I18" s="354" t="s">
        <v>737</v>
      </c>
      <c r="J18" s="354" t="s">
        <v>737</v>
      </c>
      <c r="K18" s="354" t="s">
        <v>737</v>
      </c>
    </row>
    <row r="19" spans="1:11" ht="12.75">
      <c r="A19" s="329"/>
      <c r="B19" s="331"/>
      <c r="C19" s="331"/>
      <c r="D19" s="331"/>
      <c r="E19" s="331"/>
      <c r="F19" s="331"/>
      <c r="G19" s="331"/>
      <c r="H19" s="331"/>
      <c r="I19" s="331"/>
      <c r="J19" s="331"/>
      <c r="K19" s="334"/>
    </row>
    <row r="20" spans="1:11" ht="12.75">
      <c r="A20" s="329"/>
      <c r="B20" s="331"/>
      <c r="C20" s="331"/>
      <c r="D20" s="331"/>
      <c r="E20" s="331"/>
      <c r="F20" s="331"/>
      <c r="G20" s="331"/>
      <c r="H20" s="331"/>
      <c r="I20" s="331"/>
      <c r="J20" s="331"/>
      <c r="K20" s="334"/>
    </row>
    <row r="21" spans="1:11" ht="12.75">
      <c r="A21" s="343" t="s">
        <v>215</v>
      </c>
      <c r="B21" s="365" t="s">
        <v>234</v>
      </c>
      <c r="C21" s="331"/>
      <c r="D21" s="331"/>
      <c r="E21" s="331"/>
      <c r="F21" s="331"/>
      <c r="G21" s="331"/>
      <c r="H21" s="331"/>
      <c r="I21" s="331"/>
      <c r="J21" s="331"/>
      <c r="K21" s="334"/>
    </row>
    <row r="22" spans="1:11" ht="12.75">
      <c r="A22" s="366" t="s">
        <v>235</v>
      </c>
      <c r="B22" s="365" t="s">
        <v>236</v>
      </c>
      <c r="C22" s="331"/>
      <c r="D22" s="331"/>
      <c r="E22" s="331"/>
      <c r="F22" s="331"/>
      <c r="G22" s="331"/>
      <c r="H22" s="331"/>
      <c r="I22" s="331"/>
      <c r="J22" s="331"/>
      <c r="K22" s="334"/>
    </row>
    <row r="23" spans="1:11" ht="12.75">
      <c r="A23" s="343"/>
      <c r="B23" s="365" t="s">
        <v>997</v>
      </c>
      <c r="C23" s="331"/>
      <c r="D23" s="331"/>
      <c r="E23" s="331"/>
      <c r="F23" s="341"/>
      <c r="G23" s="341"/>
      <c r="H23" s="341"/>
      <c r="I23" s="331"/>
      <c r="J23" s="331"/>
      <c r="K23" s="334"/>
    </row>
    <row r="24" spans="1:11" ht="12.75">
      <c r="A24" s="343"/>
      <c r="B24" s="365" t="s">
        <v>760</v>
      </c>
      <c r="C24" s="331"/>
      <c r="D24" s="331"/>
      <c r="E24" s="331"/>
      <c r="F24" s="331"/>
      <c r="G24" s="331"/>
      <c r="H24" s="331"/>
      <c r="I24" s="331"/>
      <c r="J24" s="331"/>
      <c r="K24" s="334"/>
    </row>
    <row r="25" spans="1:11" ht="12.75">
      <c r="A25" s="343" t="s">
        <v>250</v>
      </c>
      <c r="B25" s="365" t="s">
        <v>251</v>
      </c>
      <c r="C25" s="331"/>
      <c r="D25" s="331"/>
      <c r="E25" s="331"/>
      <c r="F25" s="331"/>
      <c r="G25" s="331"/>
      <c r="H25" s="331"/>
      <c r="I25" s="331"/>
      <c r="J25" s="331"/>
      <c r="K25" s="334"/>
    </row>
    <row r="26" spans="1:11" ht="12.75">
      <c r="A26" s="368" t="s">
        <v>747</v>
      </c>
      <c r="B26" s="369" t="s">
        <v>673</v>
      </c>
      <c r="C26" s="338"/>
      <c r="D26" s="338"/>
      <c r="E26" s="338"/>
      <c r="F26" s="338"/>
      <c r="G26" s="338"/>
      <c r="H26" s="338"/>
      <c r="I26" s="338"/>
      <c r="J26" s="338"/>
      <c r="K26" s="339"/>
    </row>
    <row r="27" spans="1:11" ht="12.75">
      <c r="A27" s="343"/>
      <c r="B27" s="365" t="s">
        <v>747</v>
      </c>
      <c r="C27" s="331"/>
      <c r="D27" s="331"/>
      <c r="E27" s="331"/>
      <c r="F27" s="331"/>
      <c r="G27" s="331"/>
      <c r="H27" s="331"/>
      <c r="I27" s="331"/>
      <c r="J27" s="331"/>
      <c r="K27" s="334"/>
    </row>
    <row r="28" spans="1:11" ht="12.75">
      <c r="A28" s="370"/>
      <c r="B28" s="365"/>
      <c r="C28" s="331"/>
      <c r="D28" s="331"/>
      <c r="E28" s="331"/>
      <c r="F28" s="331"/>
      <c r="G28" s="331"/>
      <c r="H28" s="331"/>
      <c r="I28" s="331"/>
      <c r="J28" s="331"/>
      <c r="K28" s="334"/>
    </row>
    <row r="29" spans="1:11" ht="12.75">
      <c r="A29" s="343"/>
      <c r="B29" s="365"/>
      <c r="C29" s="331"/>
      <c r="D29" s="331"/>
      <c r="E29" s="331"/>
      <c r="F29" s="331"/>
      <c r="G29" s="331"/>
      <c r="H29" s="331"/>
      <c r="I29" s="331"/>
      <c r="J29" s="331"/>
      <c r="K29" s="334"/>
    </row>
    <row r="30" spans="1:11" ht="12.75">
      <c r="A30" s="368" t="s">
        <v>918</v>
      </c>
      <c r="B30" s="365"/>
      <c r="C30" s="331"/>
      <c r="D30" s="331"/>
      <c r="E30" s="331"/>
      <c r="F30" s="331"/>
      <c r="G30" s="331"/>
      <c r="H30" s="331"/>
      <c r="I30" s="331"/>
      <c r="J30" s="331"/>
      <c r="K30" s="334"/>
    </row>
    <row r="31" spans="1:11" ht="12.75">
      <c r="A31" s="343"/>
      <c r="B31" s="365"/>
      <c r="C31" s="331"/>
      <c r="D31" s="331"/>
      <c r="E31" s="331"/>
      <c r="F31" s="331"/>
      <c r="G31" s="331"/>
      <c r="H31" s="331"/>
      <c r="I31" s="331"/>
      <c r="J31" s="331"/>
      <c r="K31" s="334"/>
    </row>
    <row r="32" spans="1:11" ht="12.75">
      <c r="A32" s="343"/>
      <c r="B32" s="375"/>
      <c r="C32" s="375" t="s">
        <v>923</v>
      </c>
      <c r="D32" s="377">
        <v>7.53</v>
      </c>
      <c r="E32" s="438" t="s">
        <v>958</v>
      </c>
      <c r="F32" s="331" t="s">
        <v>933</v>
      </c>
      <c r="G32" s="331"/>
      <c r="H32" s="331"/>
      <c r="I32" s="331"/>
      <c r="J32" s="331"/>
      <c r="K32" s="334"/>
    </row>
    <row r="33" spans="1:11" ht="12.75">
      <c r="A33" s="343"/>
      <c r="B33" s="375"/>
      <c r="C33" s="375" t="s">
        <v>747</v>
      </c>
      <c r="D33" s="377" t="s">
        <v>747</v>
      </c>
      <c r="E33" s="377"/>
      <c r="F33" s="331" t="s">
        <v>747</v>
      </c>
      <c r="G33" s="331"/>
      <c r="H33" s="331"/>
      <c r="I33" s="331"/>
      <c r="J33" s="331"/>
      <c r="K33" s="334"/>
    </row>
    <row r="34" spans="1:11" ht="12.75">
      <c r="A34" s="343"/>
      <c r="B34" s="365"/>
      <c r="C34" s="331"/>
      <c r="D34" s="331"/>
      <c r="E34" s="331"/>
      <c r="F34" s="331"/>
      <c r="G34" s="331"/>
      <c r="H34" s="331"/>
      <c r="I34" s="331"/>
      <c r="J34" s="331"/>
      <c r="K34" s="334"/>
    </row>
    <row r="35" spans="1:11" ht="12.75">
      <c r="A35" s="329"/>
      <c r="B35" s="365"/>
      <c r="C35" s="331"/>
      <c r="D35" s="331"/>
      <c r="E35" s="331"/>
      <c r="F35" s="331"/>
      <c r="G35" s="331"/>
      <c r="H35" s="331"/>
      <c r="I35" s="331"/>
      <c r="J35" s="331"/>
      <c r="K35" s="334"/>
    </row>
    <row r="36" spans="1:11" ht="12.75">
      <c r="A36" s="329"/>
      <c r="B36" s="331"/>
      <c r="C36" s="331"/>
      <c r="D36" s="331"/>
      <c r="E36" s="331"/>
      <c r="F36" s="331"/>
      <c r="G36" s="331"/>
      <c r="H36" s="331"/>
      <c r="I36" s="331"/>
      <c r="J36" s="331"/>
      <c r="K36" s="334"/>
    </row>
    <row r="37" spans="1:11" ht="12.75">
      <c r="A37" s="329"/>
      <c r="B37" s="331"/>
      <c r="C37" s="331"/>
      <c r="D37" s="331"/>
      <c r="E37" s="331"/>
      <c r="F37" s="331"/>
      <c r="G37" s="331"/>
      <c r="H37" s="331"/>
      <c r="I37" s="331"/>
      <c r="J37" s="331"/>
      <c r="K37" s="334"/>
    </row>
    <row r="38" spans="1:11" ht="12.75">
      <c r="A38" s="329"/>
      <c r="B38" s="331"/>
      <c r="C38" s="331"/>
      <c r="D38" s="338"/>
      <c r="E38" s="338"/>
      <c r="F38" s="338"/>
      <c r="G38" s="338"/>
      <c r="H38" s="338"/>
      <c r="I38" s="331"/>
      <c r="J38" s="331"/>
      <c r="K38" s="334"/>
    </row>
    <row r="39" spans="1:11" ht="12.75">
      <c r="A39" s="329"/>
      <c r="B39" s="331"/>
      <c r="C39" s="331"/>
      <c r="D39" s="331"/>
      <c r="E39" s="331"/>
      <c r="F39" s="331"/>
      <c r="G39" s="331"/>
      <c r="H39" s="331"/>
      <c r="I39" s="331"/>
      <c r="J39" s="331"/>
      <c r="K39" s="334"/>
    </row>
    <row r="40" spans="1:11" ht="12.75">
      <c r="A40" s="329"/>
      <c r="B40" s="331"/>
      <c r="C40" s="331"/>
      <c r="D40" s="331"/>
      <c r="E40" s="331"/>
      <c r="F40" s="331"/>
      <c r="G40" s="331"/>
      <c r="H40" s="331"/>
      <c r="I40" s="331"/>
      <c r="J40" s="331"/>
      <c r="K40" s="334"/>
    </row>
    <row r="41" spans="1:11" ht="12.75">
      <c r="A41" s="329"/>
      <c r="B41" s="331"/>
      <c r="C41" s="331"/>
      <c r="D41" s="331"/>
      <c r="E41" s="331"/>
      <c r="F41" s="331"/>
      <c r="G41" s="331"/>
      <c r="H41" s="331"/>
      <c r="I41" s="331"/>
      <c r="J41" s="331"/>
      <c r="K41" s="334"/>
    </row>
    <row r="42" spans="1:11" ht="12.75">
      <c r="A42" s="329"/>
      <c r="B42" s="331"/>
      <c r="C42" s="331"/>
      <c r="D42" s="331"/>
      <c r="E42" s="331"/>
      <c r="F42" s="331"/>
      <c r="G42" s="331"/>
      <c r="H42" s="331"/>
      <c r="I42" s="331"/>
      <c r="J42" s="331"/>
      <c r="K42" s="334"/>
    </row>
    <row r="43" spans="1:11" ht="12.75">
      <c r="A43" s="329"/>
      <c r="B43" s="331"/>
      <c r="C43" s="331"/>
      <c r="D43" s="331"/>
      <c r="E43" s="331"/>
      <c r="F43" s="331"/>
      <c r="G43" s="331"/>
      <c r="H43" s="331"/>
      <c r="I43" s="331"/>
      <c r="J43" s="331"/>
      <c r="K43" s="334"/>
    </row>
    <row r="44" spans="1:11" ht="12.75">
      <c r="A44" s="329"/>
      <c r="B44" s="331"/>
      <c r="C44" s="331"/>
      <c r="D44" s="331"/>
      <c r="E44" s="331"/>
      <c r="F44" s="331"/>
      <c r="G44" s="331"/>
      <c r="H44" s="331"/>
      <c r="I44" s="331"/>
      <c r="J44" s="331"/>
      <c r="K44" s="334"/>
    </row>
    <row r="45" spans="1:11" ht="12.75">
      <c r="A45" s="329"/>
      <c r="B45" s="331"/>
      <c r="C45" s="331"/>
      <c r="D45" s="331"/>
      <c r="E45" s="331"/>
      <c r="F45" s="331"/>
      <c r="G45" s="331"/>
      <c r="H45" s="331"/>
      <c r="I45" s="331"/>
      <c r="J45" s="331"/>
      <c r="K45" s="334"/>
    </row>
    <row r="46" spans="1:11" ht="12.75">
      <c r="A46" s="335"/>
      <c r="B46" s="336"/>
      <c r="C46" s="336"/>
      <c r="D46" s="336"/>
      <c r="E46" s="336"/>
      <c r="F46" s="336"/>
      <c r="G46" s="336"/>
      <c r="H46" s="336"/>
      <c r="I46" s="336"/>
      <c r="J46" s="336"/>
      <c r="K46" s="337"/>
    </row>
    <row r="47" spans="1:11" ht="12.75">
      <c r="A47" s="329" t="s">
        <v>350</v>
      </c>
      <c r="B47" s="331" t="s">
        <v>465</v>
      </c>
      <c r="C47" s="331"/>
      <c r="D47" s="331"/>
      <c r="E47" s="331"/>
      <c r="F47" s="331"/>
      <c r="G47" s="331"/>
      <c r="H47" s="331"/>
      <c r="I47" s="331"/>
      <c r="J47" s="331"/>
      <c r="K47" s="334"/>
    </row>
    <row r="48" spans="1:11" ht="12.75">
      <c r="A48" s="329"/>
      <c r="B48" s="331"/>
      <c r="C48" s="331"/>
      <c r="D48" s="331"/>
      <c r="E48" s="331"/>
      <c r="F48" s="331"/>
      <c r="G48" s="331"/>
      <c r="H48" s="331"/>
      <c r="I48" s="331"/>
      <c r="J48" s="331"/>
      <c r="K48" s="334"/>
    </row>
    <row r="49" spans="1:11" ht="12.75">
      <c r="A49" s="335" t="s">
        <v>349</v>
      </c>
      <c r="B49" s="346">
        <f>'Item 275, pg 53'!B44</f>
        <v>41348</v>
      </c>
      <c r="C49" s="336"/>
      <c r="D49" s="336"/>
      <c r="E49" s="336"/>
      <c r="F49" s="336"/>
      <c r="G49" s="336"/>
      <c r="H49" s="336"/>
      <c r="I49" s="336" t="s">
        <v>555</v>
      </c>
      <c r="J49" s="336"/>
      <c r="K49" s="347">
        <f>'Item 275, pg 53'!P44</f>
        <v>41395</v>
      </c>
    </row>
    <row r="50" spans="1:11" ht="12.75">
      <c r="A50" s="549" t="s">
        <v>319</v>
      </c>
      <c r="B50" s="550"/>
      <c r="C50" s="550"/>
      <c r="D50" s="550"/>
      <c r="E50" s="550"/>
      <c r="F50" s="550"/>
      <c r="G50" s="550"/>
      <c r="H50" s="550"/>
      <c r="I50" s="550"/>
      <c r="J50" s="550"/>
      <c r="K50" s="551"/>
    </row>
    <row r="51" spans="1:11" ht="12.75">
      <c r="A51" s="329"/>
      <c r="B51" s="331"/>
      <c r="C51" s="331"/>
      <c r="D51" s="331"/>
      <c r="E51" s="331"/>
      <c r="F51" s="331"/>
      <c r="G51" s="331"/>
      <c r="H51" s="331"/>
      <c r="I51" s="331"/>
      <c r="J51" s="331"/>
      <c r="K51" s="334"/>
    </row>
    <row r="52" spans="1:11" ht="12.75">
      <c r="A52" s="329" t="s">
        <v>348</v>
      </c>
      <c r="B52" s="331"/>
      <c r="C52" s="331"/>
      <c r="D52" s="331"/>
      <c r="E52" s="331"/>
      <c r="F52" s="331"/>
      <c r="G52" s="331"/>
      <c r="H52" s="331"/>
      <c r="I52" s="331"/>
      <c r="J52" s="331"/>
      <c r="K52" s="334"/>
    </row>
    <row r="53" spans="1:11" ht="12.75">
      <c r="A53" s="335"/>
      <c r="B53" s="336"/>
      <c r="C53" s="336"/>
      <c r="D53" s="336"/>
      <c r="E53" s="336"/>
      <c r="F53" s="336"/>
      <c r="G53" s="336"/>
      <c r="H53" s="336"/>
      <c r="I53" s="336"/>
      <c r="J53" s="336"/>
      <c r="K53" s="337"/>
    </row>
  </sheetData>
  <sheetProtection/>
  <mergeCells count="6">
    <mergeCell ref="I2:J2"/>
    <mergeCell ref="A7:K7"/>
    <mergeCell ref="A8:K8"/>
    <mergeCell ref="A9:K9"/>
    <mergeCell ref="D13:K13"/>
    <mergeCell ref="A50:K50"/>
  </mergeCells>
  <printOptions horizontalCentered="1" verticalCentered="1"/>
  <pageMargins left="0.5" right="0.5" top="0.5" bottom="0.5" header="0.5" footer="0.5"/>
  <pageSetup fitToHeight="1" fitToWidth="1" horizontalDpi="600" verticalDpi="600" orientation="portrait" scale="96" r:id="rId1"/>
</worksheet>
</file>

<file path=xl/worksheets/sheet56.xml><?xml version="1.0" encoding="utf-8"?>
<worksheet xmlns="http://schemas.openxmlformats.org/spreadsheetml/2006/main" xmlns:r="http://schemas.openxmlformats.org/officeDocument/2006/relationships">
  <sheetPr>
    <pageSetUpPr fitToPage="1"/>
  </sheetPr>
  <dimension ref="A1:J58"/>
  <sheetViews>
    <sheetView view="pageBreakPreview" zoomScale="60" zoomScalePageLayoutView="0" workbookViewId="0" topLeftCell="A1">
      <selection activeCell="C4" sqref="C4"/>
    </sheetView>
  </sheetViews>
  <sheetFormatPr defaultColWidth="9.140625" defaultRowHeight="12.75"/>
  <cols>
    <col min="1" max="1" width="10.140625" style="0" customWidth="1"/>
    <col min="2" max="2" width="18.140625" style="0" customWidth="1"/>
    <col min="10" max="10" width="12.57421875" style="0" bestFit="1" customWidth="1"/>
  </cols>
  <sheetData>
    <row r="1" spans="1:10" ht="12.75">
      <c r="A1" s="1"/>
      <c r="B1" s="2"/>
      <c r="C1" s="2"/>
      <c r="D1" s="2"/>
      <c r="E1" s="2"/>
      <c r="F1" s="2"/>
      <c r="G1" s="2"/>
      <c r="H1" s="2"/>
      <c r="I1" s="2"/>
      <c r="J1" s="3"/>
    </row>
    <row r="2" spans="1:10" ht="12.75">
      <c r="A2" s="4" t="s">
        <v>344</v>
      </c>
      <c r="B2" s="218">
        <v>26</v>
      </c>
      <c r="C2" s="5"/>
      <c r="D2" s="5"/>
      <c r="E2" s="5"/>
      <c r="F2" s="5"/>
      <c r="G2" s="83">
        <v>0</v>
      </c>
      <c r="H2" s="446" t="s">
        <v>345</v>
      </c>
      <c r="I2" s="446"/>
      <c r="J2" s="46">
        <v>55</v>
      </c>
    </row>
    <row r="3" spans="1:10" ht="12.75">
      <c r="A3" s="4"/>
      <c r="B3" s="5"/>
      <c r="C3" s="5"/>
      <c r="D3" s="5"/>
      <c r="E3" s="5"/>
      <c r="F3" s="5"/>
      <c r="G3" s="5"/>
      <c r="H3" s="5"/>
      <c r="I3" s="5"/>
      <c r="J3" s="6"/>
    </row>
    <row r="4" spans="1:10" ht="12.75">
      <c r="A4" s="4" t="s">
        <v>346</v>
      </c>
      <c r="B4" s="5"/>
      <c r="C4" s="408" t="s">
        <v>952</v>
      </c>
      <c r="D4" s="5"/>
      <c r="E4" s="5"/>
      <c r="F4" s="5"/>
      <c r="G4" s="5"/>
      <c r="H4" s="5"/>
      <c r="I4" s="5"/>
      <c r="J4" s="6"/>
    </row>
    <row r="5" spans="1:10" ht="12.75">
      <c r="A5" s="7" t="s">
        <v>347</v>
      </c>
      <c r="B5" s="8"/>
      <c r="C5" s="8"/>
      <c r="D5" s="8" t="str">
        <f>+'Title Page'!E15</f>
        <v> </v>
      </c>
      <c r="E5" s="8"/>
      <c r="F5" s="8"/>
      <c r="G5" s="8"/>
      <c r="H5" s="8"/>
      <c r="I5" s="8"/>
      <c r="J5" s="9"/>
    </row>
    <row r="6" spans="1:10" ht="12.75">
      <c r="A6" s="4"/>
      <c r="B6" s="5"/>
      <c r="C6" s="5"/>
      <c r="D6" s="5"/>
      <c r="E6" s="5"/>
      <c r="F6" s="5"/>
      <c r="G6" s="5"/>
      <c r="H6" s="5"/>
      <c r="I6" s="5"/>
      <c r="J6" s="6"/>
    </row>
    <row r="7" spans="1:10" ht="12.75">
      <c r="A7" s="476" t="s">
        <v>253</v>
      </c>
      <c r="B7" s="477"/>
      <c r="C7" s="477"/>
      <c r="D7" s="477"/>
      <c r="E7" s="477"/>
      <c r="F7" s="477"/>
      <c r="G7" s="477"/>
      <c r="H7" s="477"/>
      <c r="I7" s="477"/>
      <c r="J7" s="498"/>
    </row>
    <row r="8" spans="1:10" ht="12.75">
      <c r="A8" s="4"/>
      <c r="B8" s="5"/>
      <c r="C8" s="5"/>
      <c r="D8" s="5"/>
      <c r="E8" s="5"/>
      <c r="F8" s="5"/>
      <c r="G8" s="5"/>
      <c r="H8" s="5"/>
      <c r="I8" s="5"/>
      <c r="J8" s="6"/>
    </row>
    <row r="9" spans="1:10" ht="12.75">
      <c r="A9" s="4" t="s">
        <v>254</v>
      </c>
      <c r="B9" s="5"/>
      <c r="C9" s="5"/>
      <c r="D9" s="5"/>
      <c r="E9" s="5"/>
      <c r="F9" s="5"/>
      <c r="G9" s="5"/>
      <c r="H9" s="5"/>
      <c r="I9" s="5"/>
      <c r="J9" s="6"/>
    </row>
    <row r="10" spans="1:10" ht="12.75">
      <c r="A10" s="4"/>
      <c r="B10" s="5"/>
      <c r="C10" s="5"/>
      <c r="D10" s="5"/>
      <c r="E10" s="5"/>
      <c r="F10" s="5"/>
      <c r="G10" s="5"/>
      <c r="H10" s="5"/>
      <c r="I10" s="5"/>
      <c r="J10" s="6"/>
    </row>
    <row r="11" spans="1:10" ht="12.75">
      <c r="A11" s="4" t="s">
        <v>255</v>
      </c>
      <c r="B11" s="14"/>
      <c r="C11" s="5"/>
      <c r="D11" s="5"/>
      <c r="E11" s="5"/>
      <c r="F11" s="5"/>
      <c r="G11" s="5"/>
      <c r="H11" s="5"/>
      <c r="I11" s="5"/>
      <c r="J11" s="6"/>
    </row>
    <row r="12" spans="1:10" ht="12.75">
      <c r="A12" s="4"/>
      <c r="B12" s="5"/>
      <c r="C12" s="5"/>
      <c r="D12" s="5"/>
      <c r="E12" s="5"/>
      <c r="F12" s="5"/>
      <c r="G12" s="5"/>
      <c r="H12" s="5"/>
      <c r="I12" s="5"/>
      <c r="J12" s="6"/>
    </row>
    <row r="13" spans="1:10" ht="12.75">
      <c r="A13" s="4" t="s">
        <v>463</v>
      </c>
      <c r="B13" s="36"/>
      <c r="C13" s="13"/>
      <c r="D13" s="5"/>
      <c r="E13" s="36"/>
      <c r="F13" s="13"/>
      <c r="G13" s="5"/>
      <c r="H13" s="36"/>
      <c r="I13" s="13"/>
      <c r="J13" s="6"/>
    </row>
    <row r="14" spans="1:10" ht="12.75">
      <c r="A14" s="4"/>
      <c r="B14" s="36"/>
      <c r="C14" s="13"/>
      <c r="D14" s="5"/>
      <c r="E14" s="36"/>
      <c r="F14" s="13"/>
      <c r="G14" s="5"/>
      <c r="H14" s="36"/>
      <c r="I14" s="13"/>
      <c r="J14" s="6"/>
    </row>
    <row r="15" spans="1:10" ht="12.75">
      <c r="A15" s="4" t="s">
        <v>256</v>
      </c>
      <c r="B15" s="5"/>
      <c r="C15" s="5"/>
      <c r="D15" s="5"/>
      <c r="E15" s="5"/>
      <c r="F15" s="5"/>
      <c r="G15" s="5"/>
      <c r="H15" s="5"/>
      <c r="I15" s="5"/>
      <c r="J15" s="6"/>
    </row>
    <row r="16" spans="1:10" ht="12.75">
      <c r="A16" s="4"/>
      <c r="B16" s="5"/>
      <c r="C16" s="5"/>
      <c r="D16" s="5"/>
      <c r="E16" s="5"/>
      <c r="F16" s="5"/>
      <c r="G16" s="5"/>
      <c r="H16" s="5"/>
      <c r="I16" s="5"/>
      <c r="J16" s="6"/>
    </row>
    <row r="17" spans="1:10" ht="12.75">
      <c r="A17" s="4" t="s">
        <v>257</v>
      </c>
      <c r="B17" s="5"/>
      <c r="C17" s="5"/>
      <c r="D17" s="5"/>
      <c r="E17" s="5"/>
      <c r="F17" s="5"/>
      <c r="G17" s="5"/>
      <c r="H17" s="5"/>
      <c r="I17" s="5"/>
      <c r="J17" s="6"/>
    </row>
    <row r="18" spans="1:10" ht="12.75">
      <c r="A18" s="38"/>
      <c r="B18" s="37"/>
      <c r="C18" s="37"/>
      <c r="D18" s="37"/>
      <c r="E18" s="37"/>
      <c r="F18" s="37"/>
      <c r="G18" s="37"/>
      <c r="H18" s="37"/>
      <c r="I18" s="37"/>
      <c r="J18" s="47"/>
    </row>
    <row r="19" spans="1:10" ht="12.75">
      <c r="A19" s="4" t="s">
        <v>258</v>
      </c>
      <c r="B19" s="5"/>
      <c r="C19" s="5"/>
      <c r="D19" s="5"/>
      <c r="E19" s="5"/>
      <c r="F19" s="5"/>
      <c r="G19" s="5"/>
      <c r="H19" s="5"/>
      <c r="I19" s="5"/>
      <c r="J19" s="6"/>
    </row>
    <row r="20" spans="1:10" ht="12.75">
      <c r="A20" s="4"/>
      <c r="B20" s="5"/>
      <c r="C20" s="5"/>
      <c r="D20" s="5"/>
      <c r="E20" s="5"/>
      <c r="F20" s="5"/>
      <c r="G20" s="5"/>
      <c r="H20" s="5"/>
      <c r="I20" s="5"/>
      <c r="J20" s="6"/>
    </row>
    <row r="21" spans="1:10" ht="12.75">
      <c r="A21" s="4" t="s">
        <v>259</v>
      </c>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38"/>
      <c r="B31" s="37"/>
      <c r="C31" s="37"/>
      <c r="D31" s="37"/>
      <c r="E31" s="37"/>
      <c r="F31" s="37"/>
      <c r="G31" s="37"/>
      <c r="H31" s="37"/>
      <c r="I31" s="37"/>
      <c r="J31" s="47"/>
    </row>
    <row r="32" spans="1:10" ht="12.75">
      <c r="A32" s="4"/>
      <c r="B32" s="5"/>
      <c r="C32" s="5"/>
      <c r="D32" s="5"/>
      <c r="E32" s="5"/>
      <c r="F32" s="5"/>
      <c r="G32" s="5"/>
      <c r="H32" s="5"/>
      <c r="I32" s="5"/>
      <c r="J32" s="6"/>
    </row>
    <row r="33" spans="1:10" ht="12.75">
      <c r="A33" s="5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37"/>
      <c r="E43" s="37"/>
      <c r="F43" s="37"/>
      <c r="G43" s="3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350</v>
      </c>
      <c r="B52" s="5" t="s">
        <v>465</v>
      </c>
      <c r="C52" s="5"/>
      <c r="D52" s="5"/>
      <c r="E52" s="5"/>
      <c r="F52" s="5"/>
      <c r="G52" s="5"/>
      <c r="H52" s="5"/>
      <c r="I52" s="5"/>
      <c r="J52" s="6"/>
    </row>
    <row r="53" spans="1:10" ht="12.75">
      <c r="A53" s="4"/>
      <c r="B53" s="5"/>
      <c r="C53" s="5"/>
      <c r="D53" s="5"/>
      <c r="E53" s="5"/>
      <c r="F53" s="5"/>
      <c r="G53" s="5"/>
      <c r="H53" s="5"/>
      <c r="I53" s="5"/>
      <c r="J53" s="6"/>
    </row>
    <row r="54" spans="1:10" ht="12.75">
      <c r="A54" s="7" t="s">
        <v>349</v>
      </c>
      <c r="B54" s="198">
        <f>'Item 275, pg 54'!B49</f>
        <v>41348</v>
      </c>
      <c r="C54" s="8"/>
      <c r="D54" s="8"/>
      <c r="E54" s="8"/>
      <c r="F54" s="8"/>
      <c r="G54" s="8"/>
      <c r="H54" s="8"/>
      <c r="I54" s="257" t="s">
        <v>341</v>
      </c>
      <c r="J54" s="197">
        <f>'Item 275, pg 54'!K49</f>
        <v>41395</v>
      </c>
    </row>
    <row r="55" spans="1:10" ht="12.75">
      <c r="A55" s="473" t="s">
        <v>319</v>
      </c>
      <c r="B55" s="474"/>
      <c r="C55" s="474"/>
      <c r="D55" s="474"/>
      <c r="E55" s="474"/>
      <c r="F55" s="474"/>
      <c r="G55" s="474"/>
      <c r="H55" s="474"/>
      <c r="I55" s="474"/>
      <c r="J55" s="475"/>
    </row>
    <row r="56" spans="1:10" ht="12.75">
      <c r="A56" s="4"/>
      <c r="B56" s="5"/>
      <c r="C56" s="5"/>
      <c r="D56" s="5"/>
      <c r="E56" s="5"/>
      <c r="F56" s="5"/>
      <c r="G56" s="5"/>
      <c r="H56" s="5"/>
      <c r="I56" s="5"/>
      <c r="J56" s="6"/>
    </row>
    <row r="57" spans="1:10" ht="12.75">
      <c r="A57" s="4" t="s">
        <v>348</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91" r:id="rId1"/>
</worksheet>
</file>

<file path=xl/worksheets/sheet6.xml><?xml version="1.0" encoding="utf-8"?>
<worksheet xmlns="http://schemas.openxmlformats.org/spreadsheetml/2006/main" xmlns:r="http://schemas.openxmlformats.org/officeDocument/2006/relationships">
  <sheetPr>
    <pageSetUpPr fitToPage="1"/>
  </sheetPr>
  <dimension ref="A1:J52"/>
  <sheetViews>
    <sheetView view="pageBreakPreview" zoomScale="60" zoomScalePageLayoutView="0" workbookViewId="0" topLeftCell="A1">
      <selection activeCell="A10" sqref="A10:H13"/>
    </sheetView>
  </sheetViews>
  <sheetFormatPr defaultColWidth="9.140625" defaultRowHeight="12.75"/>
  <cols>
    <col min="1" max="1" width="10.28125" style="0" customWidth="1"/>
    <col min="2" max="2" width="17.57421875" style="0" customWidth="1"/>
    <col min="4" max="4" width="12.57421875" style="0" customWidth="1"/>
    <col min="6" max="6" width="9.421875" style="0" customWidth="1"/>
    <col min="10" max="10" width="15.57421875" style="0" customWidth="1"/>
  </cols>
  <sheetData>
    <row r="1" spans="1:10" ht="12.75">
      <c r="A1" s="1"/>
      <c r="B1" s="2"/>
      <c r="C1" s="2"/>
      <c r="D1" s="2"/>
      <c r="E1" s="2"/>
      <c r="F1" s="2"/>
      <c r="G1" s="2"/>
      <c r="H1" s="2"/>
      <c r="I1" s="2"/>
      <c r="J1" s="3"/>
    </row>
    <row r="2" spans="1:10" ht="12.75">
      <c r="A2" s="4" t="s">
        <v>344</v>
      </c>
      <c r="B2" s="218">
        <v>26</v>
      </c>
      <c r="C2" s="5"/>
      <c r="D2" s="5" t="str">
        <f>'[1]Check Sheet'!$C$2</f>
        <v> </v>
      </c>
      <c r="E2" s="5"/>
      <c r="F2" s="5"/>
      <c r="G2" s="83">
        <v>0</v>
      </c>
      <c r="H2" s="446" t="s">
        <v>345</v>
      </c>
      <c r="I2" s="446"/>
      <c r="J2" s="46">
        <v>5</v>
      </c>
    </row>
    <row r="3" spans="1:10" ht="12.75">
      <c r="A3" s="4"/>
      <c r="B3" s="5"/>
      <c r="C3" s="5"/>
      <c r="D3" s="5"/>
      <c r="E3" s="5"/>
      <c r="F3" s="5"/>
      <c r="G3" s="5"/>
      <c r="H3" s="5"/>
      <c r="I3" s="5"/>
      <c r="J3" s="6"/>
    </row>
    <row r="4" spans="1:10" ht="12.75">
      <c r="A4" s="4" t="s">
        <v>346</v>
      </c>
      <c r="B4" s="5"/>
      <c r="C4" s="408" t="s">
        <v>952</v>
      </c>
      <c r="D4" s="5"/>
      <c r="E4" s="5"/>
      <c r="F4" s="5"/>
      <c r="G4" s="5"/>
      <c r="H4" s="5"/>
      <c r="I4" s="5"/>
      <c r="J4" s="6"/>
    </row>
    <row r="5" spans="1:10" ht="12.75">
      <c r="A5" s="7" t="s">
        <v>347</v>
      </c>
      <c r="B5" s="8"/>
      <c r="C5" s="8"/>
      <c r="D5" s="8" t="str">
        <f>+'[1]Title Page'!E15</f>
        <v> </v>
      </c>
      <c r="E5" s="8"/>
      <c r="F5" s="8"/>
      <c r="G5" s="8"/>
      <c r="H5" s="8"/>
      <c r="I5" s="8"/>
      <c r="J5" s="9"/>
    </row>
    <row r="6" spans="1:10" ht="12.75">
      <c r="A6" s="4"/>
      <c r="B6" s="5"/>
      <c r="C6" s="5"/>
      <c r="D6" s="5"/>
      <c r="E6" s="5"/>
      <c r="F6" s="5"/>
      <c r="G6" s="5"/>
      <c r="H6" s="5"/>
      <c r="I6" s="5"/>
      <c r="J6" s="6"/>
    </row>
    <row r="7" spans="1:10" ht="12.75">
      <c r="A7" s="4"/>
      <c r="B7" s="5"/>
      <c r="C7" s="477" t="s">
        <v>815</v>
      </c>
      <c r="D7" s="446"/>
      <c r="E7" s="446"/>
      <c r="F7" s="446"/>
      <c r="G7" s="446"/>
      <c r="H7" s="446"/>
      <c r="I7" s="5"/>
      <c r="J7" s="6"/>
    </row>
    <row r="8" spans="1:10" ht="12.75">
      <c r="A8" s="4"/>
      <c r="B8" s="5"/>
      <c r="C8" s="5"/>
      <c r="D8" s="5"/>
      <c r="E8" s="5"/>
      <c r="F8" s="5"/>
      <c r="G8" s="5"/>
      <c r="H8" s="5"/>
      <c r="I8" s="5"/>
      <c r="J8" s="6"/>
    </row>
    <row r="9" spans="1:10" ht="12.75">
      <c r="A9" s="484" t="s">
        <v>816</v>
      </c>
      <c r="B9" s="480"/>
      <c r="C9" s="480" t="s">
        <v>817</v>
      </c>
      <c r="D9" s="480"/>
      <c r="E9" s="481" t="s">
        <v>818</v>
      </c>
      <c r="F9" s="482"/>
      <c r="G9" s="481" t="s">
        <v>819</v>
      </c>
      <c r="H9" s="483"/>
      <c r="I9" s="483"/>
      <c r="J9" s="482"/>
    </row>
    <row r="10" spans="1:10" ht="12.75">
      <c r="A10" s="51"/>
      <c r="B10" s="26"/>
      <c r="C10" s="348"/>
      <c r="D10" s="26"/>
      <c r="E10" s="348"/>
      <c r="F10" s="26"/>
      <c r="G10" s="348"/>
      <c r="H10" s="16"/>
      <c r="I10" s="16"/>
      <c r="J10" s="26"/>
    </row>
    <row r="11" spans="1:10" ht="12.75">
      <c r="A11" s="51"/>
      <c r="B11" s="207"/>
      <c r="C11" s="348"/>
      <c r="D11" s="26"/>
      <c r="E11" s="51"/>
      <c r="F11" s="26"/>
      <c r="G11" s="348"/>
      <c r="H11" s="16"/>
      <c r="I11" s="16"/>
      <c r="J11" s="26"/>
    </row>
    <row r="12" spans="1:10" ht="12.75">
      <c r="A12" s="51"/>
      <c r="B12" s="26"/>
      <c r="C12" s="348"/>
      <c r="D12" s="26"/>
      <c r="E12" s="51"/>
      <c r="F12" s="26"/>
      <c r="G12" s="348"/>
      <c r="H12" s="16"/>
      <c r="I12" s="16"/>
      <c r="J12" s="26"/>
    </row>
    <row r="13" spans="1:10" ht="12.75">
      <c r="A13" s="51"/>
      <c r="B13" s="52"/>
      <c r="C13" s="53"/>
      <c r="D13" s="26"/>
      <c r="E13" s="208"/>
      <c r="F13" s="206"/>
      <c r="G13" s="51"/>
      <c r="H13" s="209"/>
      <c r="I13" s="205"/>
      <c r="J13" s="26"/>
    </row>
    <row r="14" spans="1:10" ht="12.75">
      <c r="A14" s="51"/>
      <c r="B14" s="52"/>
      <c r="C14" s="480"/>
      <c r="D14" s="480"/>
      <c r="E14" s="481"/>
      <c r="F14" s="482"/>
      <c r="G14" s="481"/>
      <c r="H14" s="483"/>
      <c r="I14" s="483"/>
      <c r="J14" s="482"/>
    </row>
    <row r="15" spans="1:10" ht="12.75">
      <c r="A15" s="51"/>
      <c r="B15" s="26"/>
      <c r="C15" s="51"/>
      <c r="D15" s="26"/>
      <c r="E15" s="51"/>
      <c r="F15" s="26"/>
      <c r="G15" s="51"/>
      <c r="H15" s="16"/>
      <c r="I15" s="16"/>
      <c r="J15" s="26"/>
    </row>
    <row r="16" spans="1:10" ht="12.75">
      <c r="A16" s="51"/>
      <c r="B16" s="26"/>
      <c r="C16" s="348"/>
      <c r="D16" s="26"/>
      <c r="E16" s="51"/>
      <c r="F16" s="26"/>
      <c r="G16" s="51"/>
      <c r="H16" s="16"/>
      <c r="I16" s="16"/>
      <c r="J16" s="26"/>
    </row>
    <row r="17" spans="1:10" ht="12.75">
      <c r="A17" s="51"/>
      <c r="B17" s="26"/>
      <c r="C17" s="51"/>
      <c r="D17" s="26"/>
      <c r="E17" s="51"/>
      <c r="F17" s="26"/>
      <c r="G17" s="51"/>
      <c r="H17" s="16"/>
      <c r="I17" s="16"/>
      <c r="J17" s="26"/>
    </row>
    <row r="18" spans="1:10" ht="12.75">
      <c r="A18" s="51"/>
      <c r="B18" s="26"/>
      <c r="C18" s="51"/>
      <c r="D18" s="26"/>
      <c r="E18" s="51"/>
      <c r="F18" s="26"/>
      <c r="G18" s="51"/>
      <c r="H18" s="16"/>
      <c r="I18" s="16"/>
      <c r="J18" s="26"/>
    </row>
    <row r="19" spans="1:10" ht="12.75">
      <c r="A19" s="348"/>
      <c r="B19" s="52"/>
      <c r="C19" s="480"/>
      <c r="D19" s="480"/>
      <c r="E19" s="481"/>
      <c r="F19" s="482"/>
      <c r="G19" s="481"/>
      <c r="H19" s="483"/>
      <c r="I19" s="483"/>
      <c r="J19" s="482"/>
    </row>
    <row r="20" spans="1:10" ht="12.75">
      <c r="A20" s="51"/>
      <c r="B20" s="26"/>
      <c r="C20" s="348"/>
      <c r="D20" s="26"/>
      <c r="E20" s="348"/>
      <c r="F20" s="26"/>
      <c r="G20" s="51"/>
      <c r="H20" s="16"/>
      <c r="I20" s="16"/>
      <c r="J20" s="26"/>
    </row>
    <row r="21" spans="1:10" ht="12.75">
      <c r="A21" s="51"/>
      <c r="B21" s="26"/>
      <c r="C21" s="348"/>
      <c r="D21" s="26"/>
      <c r="E21" s="51"/>
      <c r="F21" s="26"/>
      <c r="G21" s="51"/>
      <c r="H21" s="16"/>
      <c r="I21" s="16"/>
      <c r="J21" s="26"/>
    </row>
    <row r="22" spans="1:10" ht="12.75">
      <c r="A22" s="51"/>
      <c r="B22" s="26"/>
      <c r="C22" s="51"/>
      <c r="D22" s="26"/>
      <c r="E22" s="51"/>
      <c r="F22" s="26"/>
      <c r="G22" s="51"/>
      <c r="H22" s="16"/>
      <c r="I22" s="16"/>
      <c r="J22" s="26"/>
    </row>
    <row r="23" spans="1:10" ht="12.75">
      <c r="A23" s="51"/>
      <c r="B23" s="26"/>
      <c r="C23" s="51"/>
      <c r="D23" s="26"/>
      <c r="E23" s="51"/>
      <c r="F23" s="26"/>
      <c r="G23" s="51"/>
      <c r="H23" s="16"/>
      <c r="I23" s="16"/>
      <c r="J23" s="26"/>
    </row>
    <row r="24" spans="1:10" ht="12.75">
      <c r="A24" s="348"/>
      <c r="B24" s="52"/>
      <c r="C24" s="480"/>
      <c r="D24" s="480"/>
      <c r="E24" s="481"/>
      <c r="F24" s="482"/>
      <c r="G24" s="481"/>
      <c r="H24" s="483"/>
      <c r="I24" s="483"/>
      <c r="J24" s="482"/>
    </row>
    <row r="25" spans="1:10" ht="12.75">
      <c r="A25" s="51"/>
      <c r="B25" s="26"/>
      <c r="C25" s="348"/>
      <c r="D25" s="26"/>
      <c r="E25" s="348"/>
      <c r="F25" s="26"/>
      <c r="G25" s="51"/>
      <c r="H25" s="16"/>
      <c r="I25" s="16"/>
      <c r="J25" s="26"/>
    </row>
    <row r="26" spans="1:10" ht="12.75">
      <c r="A26" s="51"/>
      <c r="B26" s="26"/>
      <c r="C26" s="348"/>
      <c r="D26" s="26"/>
      <c r="E26" s="348"/>
      <c r="F26" s="26"/>
      <c r="G26" s="51"/>
      <c r="H26" s="16"/>
      <c r="I26" s="16"/>
      <c r="J26" s="26"/>
    </row>
    <row r="27" spans="1:10" ht="12.75">
      <c r="A27" s="51"/>
      <c r="B27" s="26"/>
      <c r="C27" s="51"/>
      <c r="D27" s="26"/>
      <c r="E27" s="51"/>
      <c r="F27" s="26"/>
      <c r="G27" s="51"/>
      <c r="H27" s="16"/>
      <c r="I27" s="16"/>
      <c r="J27" s="26"/>
    </row>
    <row r="28" spans="1:10" ht="12.75">
      <c r="A28" s="51"/>
      <c r="B28" s="26"/>
      <c r="C28" s="51"/>
      <c r="D28" s="26"/>
      <c r="E28" s="51"/>
      <c r="F28" s="26"/>
      <c r="G28" s="51"/>
      <c r="H28" s="16"/>
      <c r="I28" s="16"/>
      <c r="J28" s="26"/>
    </row>
    <row r="29" spans="1:10" ht="12.75">
      <c r="A29" s="348"/>
      <c r="B29" s="52"/>
      <c r="C29" s="480"/>
      <c r="D29" s="480"/>
      <c r="E29" s="481"/>
      <c r="F29" s="482"/>
      <c r="G29" s="481"/>
      <c r="H29" s="483"/>
      <c r="I29" s="483"/>
      <c r="J29" s="482"/>
    </row>
    <row r="30" spans="1:10" ht="12.75">
      <c r="A30" s="51"/>
      <c r="B30" s="26"/>
      <c r="C30" s="348"/>
      <c r="D30" s="26"/>
      <c r="E30" s="348"/>
      <c r="F30" s="26"/>
      <c r="G30" s="348"/>
      <c r="H30" s="16"/>
      <c r="I30" s="16"/>
      <c r="J30" s="26"/>
    </row>
    <row r="31" spans="1:10" ht="12.75">
      <c r="A31" s="51"/>
      <c r="B31" s="26"/>
      <c r="C31" s="348"/>
      <c r="D31" s="26"/>
      <c r="E31" s="348"/>
      <c r="F31" s="26"/>
      <c r="G31" s="348"/>
      <c r="H31" s="16"/>
      <c r="I31" s="16"/>
      <c r="J31" s="26"/>
    </row>
    <row r="32" spans="1:10" ht="12.75">
      <c r="A32" s="51"/>
      <c r="B32" s="26"/>
      <c r="C32" s="51"/>
      <c r="D32" s="26"/>
      <c r="E32" s="51"/>
      <c r="F32" s="26"/>
      <c r="G32" s="51"/>
      <c r="H32" s="16"/>
      <c r="I32" s="16"/>
      <c r="J32" s="26"/>
    </row>
    <row r="33" spans="1:10" ht="12.75">
      <c r="A33" s="51"/>
      <c r="B33" s="26"/>
      <c r="C33" s="51"/>
      <c r="D33" s="26"/>
      <c r="E33" s="51"/>
      <c r="F33" s="26"/>
      <c r="G33" s="51"/>
      <c r="H33" s="16"/>
      <c r="I33" s="16"/>
      <c r="J33" s="2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37"/>
      <c r="E40" s="37"/>
      <c r="F40" s="37"/>
      <c r="G40" s="37"/>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7"/>
      <c r="B45" s="8"/>
      <c r="C45" s="8"/>
      <c r="D45" s="8"/>
      <c r="E45" s="8"/>
      <c r="F45" s="8"/>
      <c r="G45" s="8"/>
      <c r="H45" s="8"/>
      <c r="I45" s="8"/>
      <c r="J45" s="9"/>
    </row>
    <row r="46" spans="1:10" ht="12.75">
      <c r="A46" s="4" t="s">
        <v>350</v>
      </c>
      <c r="B46" s="5" t="s">
        <v>465</v>
      </c>
      <c r="C46" s="5"/>
      <c r="D46" s="5"/>
      <c r="E46" s="5"/>
      <c r="F46" s="5"/>
      <c r="G46" s="5"/>
      <c r="H46" s="5"/>
      <c r="I46" s="5"/>
      <c r="J46" s="6"/>
    </row>
    <row r="47" spans="1:10" ht="12.75">
      <c r="A47" s="4"/>
      <c r="B47" s="5"/>
      <c r="C47" s="5"/>
      <c r="D47" s="5"/>
      <c r="E47" s="5"/>
      <c r="F47" s="5"/>
      <c r="G47" s="5"/>
      <c r="H47" s="5"/>
      <c r="I47" s="5"/>
      <c r="J47" s="6"/>
    </row>
    <row r="48" spans="1:10" ht="12.75">
      <c r="A48" s="7" t="s">
        <v>349</v>
      </c>
      <c r="B48" s="198">
        <f>'Index by topic, pg 4'!B54</f>
        <v>41348</v>
      </c>
      <c r="C48" s="8"/>
      <c r="D48" s="8"/>
      <c r="E48" s="8"/>
      <c r="F48" s="8"/>
      <c r="G48" s="8"/>
      <c r="H48" s="8" t="s">
        <v>820</v>
      </c>
      <c r="I48" s="8"/>
      <c r="J48" s="197">
        <f>'Index by topic, pg 4'!J54</f>
        <v>41395</v>
      </c>
    </row>
    <row r="49" spans="1:10" ht="12.75">
      <c r="A49" s="473" t="s">
        <v>319</v>
      </c>
      <c r="B49" s="474"/>
      <c r="C49" s="474"/>
      <c r="D49" s="474"/>
      <c r="E49" s="474"/>
      <c r="F49" s="474"/>
      <c r="G49" s="474"/>
      <c r="H49" s="474"/>
      <c r="I49" s="474"/>
      <c r="J49" s="475"/>
    </row>
    <row r="50" spans="1:10" ht="12.75">
      <c r="A50" s="4"/>
      <c r="B50" s="5"/>
      <c r="C50" s="5"/>
      <c r="D50" s="5"/>
      <c r="E50" s="5"/>
      <c r="F50" s="5"/>
      <c r="G50" s="5"/>
      <c r="H50" s="5"/>
      <c r="I50" s="5"/>
      <c r="J50" s="6"/>
    </row>
    <row r="51" spans="1:10" ht="12.75">
      <c r="A51" s="4" t="s">
        <v>348</v>
      </c>
      <c r="B51" s="5"/>
      <c r="C51" s="5"/>
      <c r="D51" s="5"/>
      <c r="E51" s="5"/>
      <c r="F51" s="5"/>
      <c r="G51" s="5"/>
      <c r="H51" s="5"/>
      <c r="I51" s="5"/>
      <c r="J51" s="6"/>
    </row>
    <row r="52" spans="1:10" ht="12.75">
      <c r="A52" s="7"/>
      <c r="B52" s="8"/>
      <c r="C52" s="8"/>
      <c r="D52" s="8"/>
      <c r="E52" s="8"/>
      <c r="F52" s="8"/>
      <c r="G52" s="8"/>
      <c r="H52" s="8"/>
      <c r="I52" s="8"/>
      <c r="J52" s="9"/>
    </row>
  </sheetData>
  <sheetProtection/>
  <mergeCells count="19">
    <mergeCell ref="A49:J49"/>
    <mergeCell ref="H2:I2"/>
    <mergeCell ref="C7:H7"/>
    <mergeCell ref="A9:B9"/>
    <mergeCell ref="C9:D9"/>
    <mergeCell ref="E9:F9"/>
    <mergeCell ref="G9:J9"/>
    <mergeCell ref="C14:D14"/>
    <mergeCell ref="E14:F14"/>
    <mergeCell ref="G14:J14"/>
    <mergeCell ref="C29:D29"/>
    <mergeCell ref="E29:F29"/>
    <mergeCell ref="G29:J29"/>
    <mergeCell ref="C19:D19"/>
    <mergeCell ref="E19:F19"/>
    <mergeCell ref="G19:J19"/>
    <mergeCell ref="C24:D24"/>
    <mergeCell ref="E24:F24"/>
    <mergeCell ref="G24:J24"/>
  </mergeCells>
  <printOptions/>
  <pageMargins left="0.75" right="0.75" top="1" bottom="1" header="0.5" footer="0.5"/>
  <pageSetup fitToHeight="1" fitToWidth="1" horizontalDpi="600" verticalDpi="600" orientation="portrait" scale="80" r:id="rId1"/>
</worksheet>
</file>

<file path=xl/worksheets/sheet7.xml><?xml version="1.0" encoding="utf-8"?>
<worksheet xmlns="http://schemas.openxmlformats.org/spreadsheetml/2006/main" xmlns:r="http://schemas.openxmlformats.org/officeDocument/2006/relationships">
  <sheetPr>
    <pageSetUpPr fitToPage="1"/>
  </sheetPr>
  <dimension ref="A1:J55"/>
  <sheetViews>
    <sheetView view="pageBreakPreview" zoomScale="60" zoomScalePageLayoutView="0" workbookViewId="0" topLeftCell="A1">
      <selection activeCell="K37" sqref="K37"/>
    </sheetView>
  </sheetViews>
  <sheetFormatPr defaultColWidth="9.140625" defaultRowHeight="12.75"/>
  <cols>
    <col min="1" max="1" width="10.00390625" style="0" customWidth="1"/>
    <col min="2" max="2" width="17.57421875" style="0" customWidth="1"/>
    <col min="10" max="10" width="18.00390625" style="0" bestFit="1" customWidth="1"/>
  </cols>
  <sheetData>
    <row r="1" spans="1:10" ht="12.75">
      <c r="A1" s="1"/>
      <c r="B1" s="2"/>
      <c r="C1" s="2"/>
      <c r="D1" s="2"/>
      <c r="E1" s="2"/>
      <c r="F1" s="2"/>
      <c r="G1" s="2"/>
      <c r="H1" s="2"/>
      <c r="I1" s="2"/>
      <c r="J1" s="3"/>
    </row>
    <row r="2" spans="1:10" ht="12.75">
      <c r="A2" s="4" t="s">
        <v>344</v>
      </c>
      <c r="B2" s="408" t="s">
        <v>952</v>
      </c>
      <c r="C2" s="5"/>
      <c r="D2" s="5"/>
      <c r="E2" s="5"/>
      <c r="F2" s="5"/>
      <c r="G2" s="83">
        <v>0</v>
      </c>
      <c r="H2" s="446" t="s">
        <v>345</v>
      </c>
      <c r="I2" s="446"/>
      <c r="J2" s="46">
        <v>6</v>
      </c>
    </row>
    <row r="3" spans="1:10" ht="12.75">
      <c r="A3" s="4"/>
      <c r="B3" s="5"/>
      <c r="C3" s="5"/>
      <c r="D3" s="5"/>
      <c r="E3" s="5"/>
      <c r="F3" s="5"/>
      <c r="G3" s="5"/>
      <c r="H3" s="5"/>
      <c r="I3" s="5"/>
      <c r="J3" s="6"/>
    </row>
    <row r="4" spans="1:10" ht="12.75">
      <c r="A4" s="4" t="s">
        <v>346</v>
      </c>
      <c r="B4" s="5"/>
      <c r="C4" s="408" t="s">
        <v>952</v>
      </c>
      <c r="D4" s="5"/>
      <c r="E4" s="5"/>
      <c r="F4" s="5"/>
      <c r="G4" s="5"/>
      <c r="H4" s="5"/>
      <c r="I4" s="5"/>
      <c r="J4" s="6"/>
    </row>
    <row r="5" spans="1:10" ht="12.75">
      <c r="A5" s="7" t="s">
        <v>347</v>
      </c>
      <c r="B5" s="8"/>
      <c r="C5" s="8"/>
      <c r="D5" s="8" t="str">
        <f>'Title Page'!E15</f>
        <v> </v>
      </c>
      <c r="E5" s="8"/>
      <c r="F5" s="8"/>
      <c r="G5" s="8"/>
      <c r="H5" s="8"/>
      <c r="I5" s="8"/>
      <c r="J5" s="9"/>
    </row>
    <row r="6" spans="1:10" ht="12.75">
      <c r="A6" s="4"/>
      <c r="B6" s="5"/>
      <c r="C6" s="478" t="s">
        <v>475</v>
      </c>
      <c r="D6" s="478"/>
      <c r="E6" s="478"/>
      <c r="F6" s="478"/>
      <c r="G6" s="478"/>
      <c r="H6" s="478"/>
      <c r="I6" s="5"/>
      <c r="J6" s="6"/>
    </row>
    <row r="7" spans="1:10" ht="12.75">
      <c r="A7" s="4"/>
      <c r="B7" s="5"/>
      <c r="C7" s="13"/>
      <c r="D7" s="13"/>
      <c r="E7" s="13"/>
      <c r="F7" s="13"/>
      <c r="G7" s="13"/>
      <c r="H7" s="13"/>
      <c r="I7" s="5"/>
      <c r="J7" s="6"/>
    </row>
    <row r="8" spans="1:10" ht="25.5" customHeight="1">
      <c r="A8" s="485" t="s">
        <v>291</v>
      </c>
      <c r="B8" s="486"/>
      <c r="C8" s="486"/>
      <c r="D8" s="486"/>
      <c r="E8" s="486"/>
      <c r="F8" s="486"/>
      <c r="G8" s="486"/>
      <c r="H8" s="486"/>
      <c r="I8" s="486"/>
      <c r="J8" s="487"/>
    </row>
    <row r="9" spans="1:10" ht="12.75">
      <c r="A9" s="4"/>
      <c r="B9" s="5"/>
      <c r="C9" s="5"/>
      <c r="D9" s="5"/>
      <c r="E9" s="5"/>
      <c r="F9" s="5"/>
      <c r="G9" s="5"/>
      <c r="H9" s="5"/>
      <c r="I9" s="5"/>
      <c r="J9" s="6"/>
    </row>
    <row r="10" spans="1:10" ht="39" customHeight="1">
      <c r="A10" s="488" t="s">
        <v>476</v>
      </c>
      <c r="B10" s="489"/>
      <c r="C10" s="489"/>
      <c r="D10" s="489"/>
      <c r="E10" s="489"/>
      <c r="F10" s="489"/>
      <c r="G10" s="489"/>
      <c r="H10" s="489"/>
      <c r="I10" s="489"/>
      <c r="J10" s="490"/>
    </row>
    <row r="11" spans="1:10" ht="12.75">
      <c r="A11" s="4"/>
      <c r="B11" s="14"/>
      <c r="C11" s="5"/>
      <c r="D11" s="5"/>
      <c r="E11" s="5"/>
      <c r="F11" s="5"/>
      <c r="G11" s="5"/>
      <c r="H11" s="5"/>
      <c r="I11" s="5"/>
      <c r="J11" s="6"/>
    </row>
    <row r="12" spans="1:10" ht="12.75">
      <c r="A12" s="4" t="s">
        <v>477</v>
      </c>
      <c r="B12" s="5"/>
      <c r="C12" s="5"/>
      <c r="D12" s="5"/>
      <c r="E12" s="5"/>
      <c r="F12" s="5"/>
      <c r="G12" s="5"/>
      <c r="H12" s="5"/>
      <c r="I12" s="5"/>
      <c r="J12" s="6"/>
    </row>
    <row r="13" spans="1:10" ht="12.75">
      <c r="A13" s="4"/>
      <c r="B13" s="36"/>
      <c r="C13" s="13"/>
      <c r="D13" s="5"/>
      <c r="E13" s="36"/>
      <c r="F13" s="13"/>
      <c r="G13" s="5"/>
      <c r="H13" s="36"/>
      <c r="I13" s="13"/>
      <c r="J13" s="6"/>
    </row>
    <row r="14" spans="1:10" ht="13.5" customHeight="1">
      <c r="A14" s="10" t="s">
        <v>478</v>
      </c>
      <c r="B14" s="36"/>
      <c r="C14" s="13"/>
      <c r="D14" s="5"/>
      <c r="E14" s="36"/>
      <c r="F14" s="13"/>
      <c r="G14" s="5"/>
      <c r="H14" s="36"/>
      <c r="I14" s="13"/>
      <c r="J14" s="6"/>
    </row>
    <row r="15" spans="1:10" ht="12.75">
      <c r="A15" s="4" t="s">
        <v>479</v>
      </c>
      <c r="B15" s="5"/>
      <c r="C15" s="5"/>
      <c r="D15" s="5"/>
      <c r="E15" s="5"/>
      <c r="F15" s="5"/>
      <c r="G15" s="5"/>
      <c r="H15" s="5"/>
      <c r="I15" s="5"/>
      <c r="J15" s="6"/>
    </row>
    <row r="16" spans="1:10" ht="12.75">
      <c r="A16" s="7"/>
      <c r="B16" s="8"/>
      <c r="C16" s="8"/>
      <c r="D16" s="8"/>
      <c r="E16" s="8"/>
      <c r="F16" s="8"/>
      <c r="G16" s="8"/>
      <c r="H16" s="8"/>
      <c r="I16" s="8"/>
      <c r="J16" s="9"/>
    </row>
    <row r="17" spans="1:10" ht="12.75">
      <c r="A17" s="4"/>
      <c r="B17" s="5"/>
      <c r="C17" s="478" t="s">
        <v>482</v>
      </c>
      <c r="D17" s="478"/>
      <c r="E17" s="478"/>
      <c r="F17" s="478"/>
      <c r="G17" s="478"/>
      <c r="H17" s="478"/>
      <c r="I17" s="5"/>
      <c r="J17" s="6"/>
    </row>
    <row r="18" spans="1:10" ht="12.75">
      <c r="A18" s="4"/>
      <c r="B18" s="5"/>
      <c r="C18" s="5"/>
      <c r="D18" s="5"/>
      <c r="E18" s="5"/>
      <c r="F18" s="5"/>
      <c r="G18" s="5"/>
      <c r="H18" s="5"/>
      <c r="I18" s="54"/>
      <c r="J18" s="6"/>
    </row>
    <row r="19" spans="1:10" ht="12.75">
      <c r="A19" s="4" t="s">
        <v>483</v>
      </c>
      <c r="B19" s="5"/>
      <c r="C19" s="5"/>
      <c r="D19" s="5"/>
      <c r="E19" s="5"/>
      <c r="F19" s="5"/>
      <c r="G19" s="5"/>
      <c r="H19" s="5"/>
      <c r="I19" s="54"/>
      <c r="J19" s="6"/>
    </row>
    <row r="20" spans="1:10" ht="12.75">
      <c r="A20" s="4" t="s">
        <v>484</v>
      </c>
      <c r="B20" s="5"/>
      <c r="C20" s="5"/>
      <c r="D20" s="5"/>
      <c r="E20" s="5"/>
      <c r="F20" s="5"/>
      <c r="G20" s="5"/>
      <c r="H20" s="5"/>
      <c r="I20" s="5"/>
      <c r="J20" s="6"/>
    </row>
    <row r="21" spans="1:10" ht="12.75">
      <c r="A21" s="4"/>
      <c r="B21" s="5"/>
      <c r="C21" s="5"/>
      <c r="D21" s="5"/>
      <c r="E21" s="5"/>
      <c r="F21" s="5"/>
      <c r="G21" s="5"/>
      <c r="H21" s="5"/>
      <c r="I21" s="5"/>
      <c r="J21" s="6"/>
    </row>
    <row r="22" spans="1:10" ht="12.75">
      <c r="A22" s="4" t="s">
        <v>485</v>
      </c>
      <c r="B22" s="5"/>
      <c r="C22" s="5"/>
      <c r="D22" s="5"/>
      <c r="E22" s="5"/>
      <c r="F22" s="5"/>
      <c r="G22" s="5"/>
      <c r="H22" s="5"/>
      <c r="I22" s="5"/>
      <c r="J22" s="6"/>
    </row>
    <row r="23" spans="1:10" ht="12.75">
      <c r="A23" s="4"/>
      <c r="B23" s="5"/>
      <c r="C23" s="5"/>
      <c r="D23" s="5"/>
      <c r="E23" s="5"/>
      <c r="F23" s="5"/>
      <c r="G23" s="5"/>
      <c r="H23" s="5"/>
      <c r="I23" s="5"/>
      <c r="J23" s="6"/>
    </row>
    <row r="24" spans="1:10" ht="12.75">
      <c r="A24" s="4" t="s">
        <v>486</v>
      </c>
      <c r="B24" s="5"/>
      <c r="C24" s="5"/>
      <c r="D24" s="5"/>
      <c r="E24" s="5"/>
      <c r="F24" s="5"/>
      <c r="G24" s="5"/>
      <c r="H24" s="5"/>
      <c r="I24" s="5"/>
      <c r="J24" s="6"/>
    </row>
    <row r="25" spans="1:10" ht="12.75">
      <c r="A25" s="4"/>
      <c r="B25" s="5"/>
      <c r="C25" s="5"/>
      <c r="D25" s="5"/>
      <c r="E25" s="5"/>
      <c r="F25" s="5"/>
      <c r="G25" s="5"/>
      <c r="H25" s="5"/>
      <c r="I25" s="5"/>
      <c r="J25" s="6"/>
    </row>
    <row r="26" spans="1:10" ht="12.75">
      <c r="A26" s="4" t="s">
        <v>146</v>
      </c>
      <c r="C26" s="5"/>
      <c r="D26" s="5"/>
      <c r="E26" s="5"/>
      <c r="F26" s="5"/>
      <c r="G26" s="5"/>
      <c r="H26" s="5"/>
      <c r="I26" s="5"/>
      <c r="J26" s="6"/>
    </row>
    <row r="27" spans="1:10" ht="12.75">
      <c r="A27" s="4" t="s">
        <v>147</v>
      </c>
      <c r="C27" s="5"/>
      <c r="D27" s="5"/>
      <c r="E27" s="5"/>
      <c r="F27" s="5"/>
      <c r="G27" s="5"/>
      <c r="H27" s="5"/>
      <c r="I27" s="5"/>
      <c r="J27" s="6"/>
    </row>
    <row r="28" spans="1:10" ht="12.75">
      <c r="A28" s="4" t="s">
        <v>148</v>
      </c>
      <c r="C28" s="5"/>
      <c r="D28" s="5"/>
      <c r="E28" s="5"/>
      <c r="F28" s="5"/>
      <c r="G28" s="5"/>
      <c r="H28" s="5"/>
      <c r="I28" s="5"/>
      <c r="J28" s="6"/>
    </row>
    <row r="29" spans="1:10" ht="12.75">
      <c r="A29" s="4"/>
      <c r="B29" s="5"/>
      <c r="C29" s="5"/>
      <c r="D29" s="5"/>
      <c r="E29" s="5"/>
      <c r="F29" s="5"/>
      <c r="G29" s="5"/>
      <c r="H29" s="5"/>
      <c r="I29" s="5"/>
      <c r="J29" s="6"/>
    </row>
    <row r="30" spans="1:10" ht="12.75">
      <c r="A30" s="7"/>
      <c r="B30" s="8"/>
      <c r="C30" s="8"/>
      <c r="D30" s="8"/>
      <c r="E30" s="8"/>
      <c r="F30" s="8"/>
      <c r="G30" s="8"/>
      <c r="H30" s="8"/>
      <c r="I30" s="8"/>
      <c r="J30" s="9"/>
    </row>
    <row r="31" spans="1:10" ht="12.75">
      <c r="A31" s="491" t="s">
        <v>487</v>
      </c>
      <c r="B31" s="478"/>
      <c r="C31" s="478"/>
      <c r="D31" s="478"/>
      <c r="E31" s="478"/>
      <c r="F31" s="478"/>
      <c r="G31" s="478"/>
      <c r="H31" s="478"/>
      <c r="I31" s="478"/>
      <c r="J31" s="492"/>
    </row>
    <row r="32" spans="1:10" ht="12.75">
      <c r="A32" s="4"/>
      <c r="B32" s="5"/>
      <c r="C32" s="5"/>
      <c r="D32" s="5"/>
      <c r="E32" s="5"/>
      <c r="F32" s="5"/>
      <c r="G32" s="5"/>
      <c r="H32" s="5"/>
      <c r="I32" s="5"/>
      <c r="J32" s="6"/>
    </row>
    <row r="33" spans="1:10" ht="12.75">
      <c r="A33" s="4" t="s">
        <v>488</v>
      </c>
      <c r="B33" s="5"/>
      <c r="C33" s="5"/>
      <c r="D33" s="5"/>
      <c r="E33" s="5"/>
      <c r="F33" s="5"/>
      <c r="G33" s="5"/>
      <c r="H33" s="5"/>
      <c r="I33" s="5"/>
      <c r="J33" s="6"/>
    </row>
    <row r="34" spans="1:10" ht="12.75">
      <c r="A34" s="4" t="s">
        <v>489</v>
      </c>
      <c r="B34" s="5"/>
      <c r="C34" s="5"/>
      <c r="D34" s="5"/>
      <c r="E34" s="5"/>
      <c r="F34" s="5"/>
      <c r="G34" s="5"/>
      <c r="H34" s="5"/>
      <c r="I34" s="5"/>
      <c r="J34" s="6"/>
    </row>
    <row r="35" spans="1:10" ht="12.75">
      <c r="A35" s="4"/>
      <c r="B35" s="5"/>
      <c r="C35" s="5"/>
      <c r="D35" s="5"/>
      <c r="E35" s="5"/>
      <c r="F35" s="5"/>
      <c r="G35" s="5"/>
      <c r="H35" s="5"/>
      <c r="I35" s="5"/>
      <c r="J35" s="6"/>
    </row>
    <row r="36" spans="1:10" ht="12.75">
      <c r="A36" s="4" t="s">
        <v>490</v>
      </c>
      <c r="B36" s="5"/>
      <c r="C36" s="5"/>
      <c r="D36" s="5"/>
      <c r="E36" s="5"/>
      <c r="F36" s="5"/>
      <c r="G36" s="5"/>
      <c r="H36" s="5"/>
      <c r="I36" s="5"/>
      <c r="J36" s="6"/>
    </row>
    <row r="37" spans="1:10" ht="12.75">
      <c r="A37" s="4" t="s">
        <v>491</v>
      </c>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37"/>
      <c r="E41" s="37"/>
      <c r="F41" s="37"/>
      <c r="G41" s="37"/>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7"/>
      <c r="B48" s="8"/>
      <c r="C48" s="8"/>
      <c r="D48" s="8"/>
      <c r="E48" s="8"/>
      <c r="F48" s="8"/>
      <c r="G48" s="8"/>
      <c r="H48" s="8"/>
      <c r="I48" s="8"/>
      <c r="J48" s="9"/>
    </row>
    <row r="49" spans="1:10" ht="12.75">
      <c r="A49" s="4" t="s">
        <v>350</v>
      </c>
      <c r="B49" s="5" t="s">
        <v>465</v>
      </c>
      <c r="C49" s="5"/>
      <c r="D49" s="5"/>
      <c r="E49" s="5"/>
      <c r="F49" s="5"/>
      <c r="G49" s="5"/>
      <c r="H49" s="5"/>
      <c r="I49" s="5"/>
      <c r="J49" s="6"/>
    </row>
    <row r="50" spans="1:10" ht="12.75">
      <c r="A50" s="4"/>
      <c r="B50" s="5"/>
      <c r="C50" s="5"/>
      <c r="D50" s="5"/>
      <c r="E50" s="5"/>
      <c r="F50" s="5"/>
      <c r="G50" s="5"/>
      <c r="H50" s="5"/>
      <c r="I50" s="5"/>
      <c r="J50" s="6"/>
    </row>
    <row r="51" spans="1:10" ht="12.75">
      <c r="A51" s="7" t="s">
        <v>349</v>
      </c>
      <c r="B51" s="198">
        <f>'Item 5, pg 5'!B48</f>
        <v>41348</v>
      </c>
      <c r="C51" s="8"/>
      <c r="D51" s="8"/>
      <c r="E51" s="8"/>
      <c r="F51" s="8"/>
      <c r="G51" s="8"/>
      <c r="H51" s="8" t="s">
        <v>341</v>
      </c>
      <c r="I51" s="8"/>
      <c r="J51" s="197">
        <f>'Item 5, pg 5'!J48</f>
        <v>41395</v>
      </c>
    </row>
    <row r="52" spans="1:10" ht="12.75">
      <c r="A52" s="473" t="s">
        <v>319</v>
      </c>
      <c r="B52" s="474"/>
      <c r="C52" s="474"/>
      <c r="D52" s="474"/>
      <c r="E52" s="474"/>
      <c r="F52" s="474"/>
      <c r="G52" s="474"/>
      <c r="H52" s="474"/>
      <c r="I52" s="474"/>
      <c r="J52" s="475"/>
    </row>
    <row r="53" spans="1:10" ht="12.75">
      <c r="A53" s="4"/>
      <c r="B53" s="5"/>
      <c r="C53" s="5"/>
      <c r="D53" s="5"/>
      <c r="E53" s="5"/>
      <c r="F53" s="5"/>
      <c r="G53" s="5"/>
      <c r="H53" s="5"/>
      <c r="I53" s="5"/>
      <c r="J53" s="6"/>
    </row>
    <row r="54" spans="1:10" ht="12.75">
      <c r="A54" s="4" t="s">
        <v>348</v>
      </c>
      <c r="B54" s="5"/>
      <c r="C54" s="5"/>
      <c r="D54" s="5"/>
      <c r="E54" s="5"/>
      <c r="F54" s="5"/>
      <c r="G54" s="5"/>
      <c r="H54" s="5"/>
      <c r="I54" s="5"/>
      <c r="J54" s="6"/>
    </row>
    <row r="55" spans="1:10" ht="12.75">
      <c r="A55" s="7"/>
      <c r="B55" s="8"/>
      <c r="C55" s="8"/>
      <c r="D55" s="8"/>
      <c r="E55" s="8"/>
      <c r="F55" s="8"/>
      <c r="G55" s="8"/>
      <c r="H55" s="8"/>
      <c r="I55" s="8"/>
      <c r="J55" s="9"/>
    </row>
  </sheetData>
  <sheetProtection/>
  <mergeCells count="7">
    <mergeCell ref="H2:I2"/>
    <mergeCell ref="A52:J52"/>
    <mergeCell ref="C6:H6"/>
    <mergeCell ref="A8:J8"/>
    <mergeCell ref="A10:J10"/>
    <mergeCell ref="C17:H17"/>
    <mergeCell ref="A31:J31"/>
  </mergeCells>
  <printOptions horizontalCentered="1" verticalCentered="1"/>
  <pageMargins left="0.5" right="0.5" top="0.5" bottom="0.5" header="0.5" footer="0.5"/>
  <pageSetup fitToHeight="1" fitToWidth="1" horizontalDpi="600" verticalDpi="600" orientation="portrait" scale="86" r:id="rId1"/>
</worksheet>
</file>

<file path=xl/worksheets/sheet8.xml><?xml version="1.0" encoding="utf-8"?>
<worksheet xmlns="http://schemas.openxmlformats.org/spreadsheetml/2006/main" xmlns:r="http://schemas.openxmlformats.org/officeDocument/2006/relationships">
  <sheetPr>
    <pageSetUpPr fitToPage="1"/>
  </sheetPr>
  <dimension ref="A1:J58"/>
  <sheetViews>
    <sheetView view="pageBreakPreview" zoomScale="60" zoomScalePageLayoutView="0" workbookViewId="0" topLeftCell="A1">
      <selection activeCell="C4" sqref="C4"/>
    </sheetView>
  </sheetViews>
  <sheetFormatPr defaultColWidth="9.140625" defaultRowHeight="12.75"/>
  <cols>
    <col min="1" max="1" width="11.00390625" style="0" customWidth="1"/>
    <col min="2" max="2" width="17.8515625" style="0" customWidth="1"/>
    <col min="10" max="10" width="14.421875" style="0" customWidth="1"/>
  </cols>
  <sheetData>
    <row r="1" spans="1:10" ht="12.75">
      <c r="A1" s="1"/>
      <c r="B1" s="2"/>
      <c r="C1" s="2"/>
      <c r="D1" s="2"/>
      <c r="E1" s="2"/>
      <c r="F1" s="2"/>
      <c r="G1" s="2"/>
      <c r="H1" s="2"/>
      <c r="I1" s="2"/>
      <c r="J1" s="3"/>
    </row>
    <row r="2" spans="1:10" ht="12.75">
      <c r="A2" s="4" t="s">
        <v>344</v>
      </c>
      <c r="B2" s="218">
        <v>26</v>
      </c>
      <c r="C2" s="5"/>
      <c r="D2" s="5"/>
      <c r="E2" s="5"/>
      <c r="F2" s="5"/>
      <c r="G2" s="83">
        <v>0</v>
      </c>
      <c r="H2" s="446" t="s">
        <v>345</v>
      </c>
      <c r="I2" s="446"/>
      <c r="J2" s="46">
        <v>7</v>
      </c>
    </row>
    <row r="3" spans="1:10" ht="12.75">
      <c r="A3" s="4"/>
      <c r="B3" s="5"/>
      <c r="C3" s="5"/>
      <c r="D3" s="5"/>
      <c r="E3" s="5"/>
      <c r="F3" s="5"/>
      <c r="G3" s="5"/>
      <c r="H3" s="5"/>
      <c r="I3" s="5"/>
      <c r="J3" s="6"/>
    </row>
    <row r="4" spans="1:10" ht="12.75">
      <c r="A4" s="4" t="s">
        <v>346</v>
      </c>
      <c r="B4" s="5"/>
      <c r="C4" s="408" t="s">
        <v>952</v>
      </c>
      <c r="E4" s="5"/>
      <c r="F4" s="5"/>
      <c r="G4" s="5"/>
      <c r="H4" s="5"/>
      <c r="I4" s="5"/>
      <c r="J4" s="6"/>
    </row>
    <row r="5" spans="1:10" ht="12.75">
      <c r="A5" s="7" t="s">
        <v>347</v>
      </c>
      <c r="B5" s="8"/>
      <c r="C5" s="8"/>
      <c r="D5" s="8" t="str">
        <f>+'Title Page'!E15</f>
        <v> </v>
      </c>
      <c r="E5" s="8"/>
      <c r="F5" s="8"/>
      <c r="G5" s="8"/>
      <c r="H5" s="8"/>
      <c r="I5" s="8"/>
      <c r="J5" s="9"/>
    </row>
    <row r="6" spans="1:10" ht="12.75">
      <c r="A6" s="491" t="s">
        <v>492</v>
      </c>
      <c r="B6" s="478"/>
      <c r="C6" s="478"/>
      <c r="D6" s="478"/>
      <c r="E6" s="478"/>
      <c r="F6" s="478"/>
      <c r="G6" s="478"/>
      <c r="H6" s="478"/>
      <c r="I6" s="478"/>
      <c r="J6" s="492"/>
    </row>
    <row r="7" spans="1:10" ht="12.75">
      <c r="A7" s="4"/>
      <c r="B7" s="5"/>
      <c r="C7" s="13"/>
      <c r="D7" s="13"/>
      <c r="E7" s="13"/>
      <c r="F7" s="13"/>
      <c r="G7" s="13"/>
      <c r="H7" s="13"/>
      <c r="I7" s="5"/>
      <c r="J7" s="6"/>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c r="B13" s="36"/>
      <c r="C13" s="13"/>
      <c r="D13" s="5"/>
      <c r="E13" s="36"/>
      <c r="F13" s="13"/>
      <c r="G13" s="5"/>
      <c r="H13" s="36"/>
      <c r="I13" s="13"/>
      <c r="J13" s="6"/>
    </row>
    <row r="14" spans="1:10" ht="12.75">
      <c r="A14" s="4"/>
      <c r="B14" s="36"/>
      <c r="C14" s="13"/>
      <c r="D14" s="5"/>
      <c r="E14" s="36"/>
      <c r="F14" s="13"/>
      <c r="G14" s="5"/>
      <c r="H14" s="36"/>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
      <c r="B18" s="5"/>
      <c r="C18" s="5"/>
      <c r="D18" s="5"/>
      <c r="E18" s="5"/>
      <c r="F18" s="5"/>
      <c r="G18" s="5"/>
      <c r="H18" s="5"/>
      <c r="I18" s="5"/>
      <c r="J18" s="6"/>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37"/>
      <c r="E43" s="37"/>
      <c r="F43" s="37"/>
      <c r="G43" s="3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350</v>
      </c>
      <c r="B52" s="5" t="s">
        <v>465</v>
      </c>
      <c r="C52" s="5"/>
      <c r="D52" s="5"/>
      <c r="E52" s="5"/>
      <c r="F52" s="5"/>
      <c r="G52" s="5"/>
      <c r="H52" s="5"/>
      <c r="I52" s="5"/>
      <c r="J52" s="6"/>
    </row>
    <row r="53" spans="1:10" ht="12.75">
      <c r="A53" s="4"/>
      <c r="B53" s="5"/>
      <c r="C53" s="5"/>
      <c r="D53" s="5"/>
      <c r="E53" s="5"/>
      <c r="F53" s="5"/>
      <c r="G53" s="5"/>
      <c r="H53" s="5"/>
      <c r="I53" s="5"/>
      <c r="J53" s="6"/>
    </row>
    <row r="54" spans="1:10" ht="12.75">
      <c r="A54" s="7" t="s">
        <v>349</v>
      </c>
      <c r="B54" s="198">
        <f>'Item 10,15,16, pg 6'!B51</f>
        <v>41348</v>
      </c>
      <c r="C54" s="8"/>
      <c r="D54" s="8"/>
      <c r="E54" s="8"/>
      <c r="F54" s="8"/>
      <c r="G54" s="8"/>
      <c r="H54" s="8" t="s">
        <v>341</v>
      </c>
      <c r="I54" s="8"/>
      <c r="J54" s="197">
        <f>'Item 10,15,16, pg 6'!J51</f>
        <v>41395</v>
      </c>
    </row>
    <row r="55" spans="1:10" ht="12.75">
      <c r="A55" s="473" t="s">
        <v>319</v>
      </c>
      <c r="B55" s="474"/>
      <c r="C55" s="474"/>
      <c r="D55" s="474"/>
      <c r="E55" s="474"/>
      <c r="F55" s="474"/>
      <c r="G55" s="474"/>
      <c r="H55" s="474"/>
      <c r="I55" s="474"/>
      <c r="J55" s="475"/>
    </row>
    <row r="56" spans="1:10" ht="12.75">
      <c r="A56" s="4"/>
      <c r="B56" s="5"/>
      <c r="C56" s="5"/>
      <c r="D56" s="5"/>
      <c r="E56" s="5"/>
      <c r="F56" s="5"/>
      <c r="G56" s="5"/>
      <c r="H56" s="5"/>
      <c r="I56" s="5"/>
      <c r="J56" s="6"/>
    </row>
    <row r="57" spans="1:10" ht="12.75">
      <c r="A57" s="4" t="s">
        <v>348</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6:J6"/>
  </mergeCells>
  <printOptions horizontalCentered="1" verticalCentered="1"/>
  <pageMargins left="0.5" right="0.5" top="0.5" bottom="0.5" header="0.5" footer="0.5"/>
  <pageSetup fitToHeight="1" fitToWidth="1" horizontalDpi="600" verticalDpi="600" orientation="portrait" scale="8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J56"/>
  <sheetViews>
    <sheetView view="pageBreakPreview" zoomScale="60" zoomScalePageLayoutView="0" workbookViewId="0" topLeftCell="A1">
      <selection activeCell="C4" sqref="C4"/>
    </sheetView>
  </sheetViews>
  <sheetFormatPr defaultColWidth="9.140625" defaultRowHeight="12.75"/>
  <cols>
    <col min="1" max="1" width="10.57421875" style="0" customWidth="1"/>
    <col min="2" max="2" width="18.140625" style="0" customWidth="1"/>
    <col min="10" max="10" width="15.00390625" style="0" customWidth="1"/>
  </cols>
  <sheetData>
    <row r="1" spans="1:10" ht="12.75">
      <c r="A1" s="1"/>
      <c r="B1" s="2"/>
      <c r="C1" s="2"/>
      <c r="D1" s="2"/>
      <c r="E1" s="2"/>
      <c r="F1" s="2"/>
      <c r="G1" s="2"/>
      <c r="H1" s="2"/>
      <c r="I1" s="2"/>
      <c r="J1" s="3"/>
    </row>
    <row r="2" spans="1:10" ht="12.75">
      <c r="A2" s="4" t="s">
        <v>344</v>
      </c>
      <c r="B2" s="218">
        <v>26</v>
      </c>
      <c r="C2" s="5"/>
      <c r="D2" s="5"/>
      <c r="E2" s="5"/>
      <c r="F2" s="5"/>
      <c r="G2" s="83">
        <v>0</v>
      </c>
      <c r="H2" s="446" t="s">
        <v>345</v>
      </c>
      <c r="I2" s="446"/>
      <c r="J2" s="46">
        <v>8</v>
      </c>
    </row>
    <row r="3" spans="1:10" ht="12.75">
      <c r="A3" s="4"/>
      <c r="B3" s="5"/>
      <c r="C3" s="5"/>
      <c r="D3" s="5"/>
      <c r="E3" s="5"/>
      <c r="F3" s="5"/>
      <c r="G3" s="5"/>
      <c r="H3" s="5"/>
      <c r="I3" s="5"/>
      <c r="J3" s="6"/>
    </row>
    <row r="4" spans="1:10" ht="12.75">
      <c r="A4" s="4" t="s">
        <v>346</v>
      </c>
      <c r="B4" s="5"/>
      <c r="C4" s="408" t="s">
        <v>952</v>
      </c>
      <c r="E4" s="5"/>
      <c r="F4" s="5"/>
      <c r="G4" s="5"/>
      <c r="H4" s="5"/>
      <c r="I4" s="5"/>
      <c r="J4" s="6"/>
    </row>
    <row r="5" spans="1:10" ht="12.75">
      <c r="A5" s="7" t="s">
        <v>347</v>
      </c>
      <c r="B5" s="8"/>
      <c r="C5" s="8"/>
      <c r="D5" s="8" t="str">
        <f>'Title Page'!E15</f>
        <v> </v>
      </c>
      <c r="E5" s="8"/>
      <c r="F5" s="8"/>
      <c r="G5" s="8"/>
      <c r="H5" s="8"/>
      <c r="I5" s="8"/>
      <c r="J5" s="9"/>
    </row>
    <row r="6" spans="1:10" ht="12.75">
      <c r="A6" s="4"/>
      <c r="B6" s="5"/>
      <c r="C6" s="5"/>
      <c r="D6" s="5"/>
      <c r="E6" s="5"/>
      <c r="F6" s="5"/>
      <c r="G6" s="5"/>
      <c r="H6" s="5"/>
      <c r="I6" s="5"/>
      <c r="J6" s="6"/>
    </row>
    <row r="7" spans="1:10" ht="12.75">
      <c r="A7" s="476" t="s">
        <v>493</v>
      </c>
      <c r="B7" s="477"/>
      <c r="C7" s="477"/>
      <c r="D7" s="477"/>
      <c r="E7" s="477"/>
      <c r="F7" s="477"/>
      <c r="G7" s="477"/>
      <c r="H7" s="477"/>
      <c r="I7" s="477"/>
      <c r="J7" s="498"/>
    </row>
    <row r="8" spans="1:10" ht="12.75">
      <c r="A8" s="4"/>
      <c r="B8" s="5"/>
      <c r="C8" s="5"/>
      <c r="D8" s="5"/>
      <c r="E8" s="5"/>
      <c r="F8" s="5"/>
      <c r="G8" s="5"/>
      <c r="H8" s="5"/>
      <c r="I8" s="5"/>
      <c r="J8" s="6"/>
    </row>
    <row r="9" spans="1:10" ht="12.75">
      <c r="A9" s="58" t="s">
        <v>494</v>
      </c>
      <c r="B9" s="5"/>
      <c r="C9" s="5"/>
      <c r="D9" s="5"/>
      <c r="E9" s="5"/>
      <c r="F9" s="5"/>
      <c r="G9" s="5"/>
      <c r="H9" s="5"/>
      <c r="I9" s="5"/>
      <c r="J9" s="6"/>
    </row>
    <row r="10" spans="1:10" ht="12.75">
      <c r="A10" s="4"/>
      <c r="B10" s="5"/>
      <c r="C10" s="5"/>
      <c r="D10" s="5"/>
      <c r="E10" s="5"/>
      <c r="F10" s="5"/>
      <c r="G10" s="5"/>
      <c r="H10" s="5"/>
      <c r="I10" s="5"/>
      <c r="J10" s="6"/>
    </row>
    <row r="11" spans="1:10" ht="24.75" customHeight="1">
      <c r="A11" s="499" t="s">
        <v>495</v>
      </c>
      <c r="B11" s="500"/>
      <c r="C11" s="500"/>
      <c r="D11" s="500"/>
      <c r="E11" s="500"/>
      <c r="F11" s="500"/>
      <c r="G11" s="500"/>
      <c r="H11" s="500"/>
      <c r="I11" s="500"/>
      <c r="J11" s="501"/>
    </row>
    <row r="12" spans="1:10" ht="12.75">
      <c r="A12" s="4"/>
      <c r="B12" s="5"/>
      <c r="C12" s="5"/>
      <c r="D12" s="5"/>
      <c r="E12" s="5"/>
      <c r="F12" s="5"/>
      <c r="G12" s="5"/>
      <c r="H12" s="5"/>
      <c r="I12" s="5"/>
      <c r="J12" s="6"/>
    </row>
    <row r="13" spans="1:10" ht="19.5" customHeight="1">
      <c r="A13" s="4"/>
      <c r="B13" s="502" t="s">
        <v>496</v>
      </c>
      <c r="C13" s="503"/>
      <c r="D13" s="502" t="s">
        <v>497</v>
      </c>
      <c r="E13" s="504"/>
      <c r="F13" s="504"/>
      <c r="G13" s="505"/>
      <c r="H13" s="502" t="s">
        <v>498</v>
      </c>
      <c r="I13" s="503"/>
      <c r="J13" s="6"/>
    </row>
    <row r="14" spans="1:10" ht="12.75">
      <c r="A14" s="4"/>
      <c r="B14" s="59" t="s">
        <v>499</v>
      </c>
      <c r="C14" s="44"/>
      <c r="D14" s="495" t="s">
        <v>501</v>
      </c>
      <c r="E14" s="496"/>
      <c r="F14" s="496"/>
      <c r="G14" s="497"/>
      <c r="H14" s="493" t="s">
        <v>502</v>
      </c>
      <c r="I14" s="494"/>
      <c r="J14" s="6"/>
    </row>
    <row r="15" spans="1:10" ht="12.75">
      <c r="A15" s="4"/>
      <c r="B15" s="506" t="s">
        <v>500</v>
      </c>
      <c r="C15" s="446"/>
      <c r="D15" s="4"/>
      <c r="E15" s="5"/>
      <c r="F15" s="5"/>
      <c r="G15" s="6"/>
      <c r="H15" s="62" t="s">
        <v>503</v>
      </c>
      <c r="I15" s="63"/>
      <c r="J15" s="6"/>
    </row>
    <row r="16" spans="1:10" ht="12.75">
      <c r="A16" s="4"/>
      <c r="B16" s="7"/>
      <c r="C16" s="8"/>
      <c r="D16" s="7"/>
      <c r="E16" s="8"/>
      <c r="F16" s="8"/>
      <c r="G16" s="9"/>
      <c r="H16" s="21" t="s">
        <v>504</v>
      </c>
      <c r="I16" s="32"/>
      <c r="J16" s="6"/>
    </row>
    <row r="17" spans="1:10" ht="12.75">
      <c r="A17" s="4"/>
      <c r="B17" s="1" t="s">
        <v>505</v>
      </c>
      <c r="C17" s="3"/>
      <c r="D17" s="65" t="s">
        <v>506</v>
      </c>
      <c r="E17" s="2"/>
      <c r="F17" s="2"/>
      <c r="G17" s="3"/>
      <c r="H17" s="1" t="s">
        <v>507</v>
      </c>
      <c r="I17" s="3"/>
      <c r="J17" s="6"/>
    </row>
    <row r="18" spans="1:10" ht="12.75">
      <c r="A18" s="4"/>
      <c r="B18" s="4"/>
      <c r="C18" s="6"/>
      <c r="D18" s="4"/>
      <c r="E18" s="5"/>
      <c r="F18" s="5"/>
      <c r="G18" s="6"/>
      <c r="H18" s="4" t="s">
        <v>508</v>
      </c>
      <c r="I18" s="6"/>
      <c r="J18" s="6"/>
    </row>
    <row r="19" spans="1:10" ht="12.75">
      <c r="A19" s="4"/>
      <c r="B19" s="7"/>
      <c r="C19" s="9"/>
      <c r="D19" s="7"/>
      <c r="E19" s="8"/>
      <c r="F19" s="8"/>
      <c r="G19" s="9"/>
      <c r="H19" s="7" t="s">
        <v>509</v>
      </c>
      <c r="I19" s="9"/>
      <c r="J19" s="6"/>
    </row>
    <row r="20" spans="1:10" ht="12.75">
      <c r="A20" s="4"/>
      <c r="B20" s="1" t="s">
        <v>510</v>
      </c>
      <c r="C20" s="3"/>
      <c r="D20" s="2" t="s">
        <v>512</v>
      </c>
      <c r="E20" s="2"/>
      <c r="F20" s="2"/>
      <c r="G20" s="3"/>
      <c r="H20" s="1" t="s">
        <v>507</v>
      </c>
      <c r="I20" s="3"/>
      <c r="J20" s="6"/>
    </row>
    <row r="21" spans="1:10" ht="12.75">
      <c r="A21" s="4"/>
      <c r="B21" s="4" t="s">
        <v>511</v>
      </c>
      <c r="C21" s="6"/>
      <c r="D21" s="5"/>
      <c r="E21" s="5"/>
      <c r="F21" s="5"/>
      <c r="G21" s="6"/>
      <c r="H21" s="4" t="s">
        <v>508</v>
      </c>
      <c r="I21" s="6"/>
      <c r="J21" s="6"/>
    </row>
    <row r="22" spans="1:10" ht="12.75">
      <c r="A22" s="4"/>
      <c r="B22" s="7"/>
      <c r="C22" s="9"/>
      <c r="D22" s="8"/>
      <c r="E22" s="8"/>
      <c r="F22" s="8"/>
      <c r="G22" s="9"/>
      <c r="H22" s="66" t="s">
        <v>513</v>
      </c>
      <c r="I22" s="9"/>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t="s">
        <v>514</v>
      </c>
      <c r="C25" s="5"/>
      <c r="D25" s="5"/>
      <c r="E25" s="5"/>
      <c r="F25" s="5"/>
      <c r="G25" s="5"/>
      <c r="H25" s="5"/>
      <c r="I25" s="5"/>
      <c r="J25" s="6"/>
    </row>
    <row r="26" spans="1:10" ht="12.75">
      <c r="A26" s="4"/>
      <c r="B26" s="41" t="s">
        <v>515</v>
      </c>
      <c r="C26" s="5"/>
      <c r="D26" s="5" t="s">
        <v>635</v>
      </c>
      <c r="F26" s="5"/>
      <c r="G26" s="5"/>
      <c r="H26" s="5"/>
      <c r="I26" s="5"/>
      <c r="J26" s="6"/>
    </row>
    <row r="27" spans="1:10" ht="12.75">
      <c r="A27" s="4"/>
      <c r="B27" s="5"/>
      <c r="C27" s="5"/>
      <c r="D27" s="5"/>
      <c r="E27" s="5"/>
      <c r="F27" s="5"/>
      <c r="G27" s="5"/>
      <c r="H27" s="5"/>
      <c r="I27" s="5"/>
      <c r="J27" s="6"/>
    </row>
    <row r="28" spans="1:10" ht="12.75">
      <c r="A28" s="58" t="s">
        <v>738</v>
      </c>
      <c r="B28" s="5"/>
      <c r="C28" s="5"/>
      <c r="D28" s="5"/>
      <c r="E28" s="5"/>
      <c r="F28" s="5"/>
      <c r="G28" s="5"/>
      <c r="H28" s="5"/>
      <c r="I28" s="5"/>
      <c r="J28" s="6"/>
    </row>
    <row r="29" spans="1:10" ht="12.75">
      <c r="A29" s="4" t="s">
        <v>739</v>
      </c>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37"/>
      <c r="E44" s="37"/>
      <c r="F44" s="37"/>
      <c r="G44" s="37"/>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7"/>
      <c r="B49" s="8"/>
      <c r="C49" s="8"/>
      <c r="D49" s="8"/>
      <c r="E49" s="8"/>
      <c r="F49" s="8"/>
      <c r="G49" s="8"/>
      <c r="H49" s="8"/>
      <c r="I49" s="8"/>
      <c r="J49" s="9"/>
    </row>
    <row r="50" spans="1:10" ht="12.75">
      <c r="A50" s="4" t="s">
        <v>350</v>
      </c>
      <c r="B50" s="5" t="s">
        <v>465</v>
      </c>
      <c r="C50" s="5"/>
      <c r="D50" s="5"/>
      <c r="E50" s="5"/>
      <c r="F50" s="5"/>
      <c r="G50" s="5"/>
      <c r="H50" s="5"/>
      <c r="I50" s="5"/>
      <c r="J50" s="6"/>
    </row>
    <row r="51" spans="1:10" ht="12.75">
      <c r="A51" s="4"/>
      <c r="B51" s="5"/>
      <c r="C51" s="5"/>
      <c r="D51" s="5"/>
      <c r="E51" s="5"/>
      <c r="F51" s="5"/>
      <c r="G51" s="5"/>
      <c r="H51" s="5"/>
      <c r="I51" s="5"/>
      <c r="J51" s="6"/>
    </row>
    <row r="52" spans="1:10" ht="12.75">
      <c r="A52" s="7" t="s">
        <v>349</v>
      </c>
      <c r="B52" s="198">
        <f>'Item 17, pg 7'!B54</f>
        <v>41348</v>
      </c>
      <c r="C52" s="8"/>
      <c r="D52" s="8"/>
      <c r="E52" s="8"/>
      <c r="F52" s="8"/>
      <c r="G52" s="8"/>
      <c r="H52" s="8" t="s">
        <v>341</v>
      </c>
      <c r="I52" s="8"/>
      <c r="J52" s="197">
        <f>'Item 17, pg 7'!J54</f>
        <v>41395</v>
      </c>
    </row>
    <row r="53" spans="1:10" ht="12.75">
      <c r="A53" s="473" t="s">
        <v>319</v>
      </c>
      <c r="B53" s="474"/>
      <c r="C53" s="474"/>
      <c r="D53" s="474"/>
      <c r="E53" s="474"/>
      <c r="F53" s="474"/>
      <c r="G53" s="474"/>
      <c r="H53" s="474"/>
      <c r="I53" s="474"/>
      <c r="J53" s="475"/>
    </row>
    <row r="54" spans="1:10" ht="12.75">
      <c r="A54" s="4"/>
      <c r="B54" s="5"/>
      <c r="C54" s="5"/>
      <c r="D54" s="5"/>
      <c r="E54" s="5"/>
      <c r="F54" s="5"/>
      <c r="G54" s="5"/>
      <c r="H54" s="5"/>
      <c r="I54" s="5"/>
      <c r="J54" s="6"/>
    </row>
    <row r="55" spans="1:10" ht="12.75">
      <c r="A55" s="4" t="s">
        <v>348</v>
      </c>
      <c r="B55" s="5"/>
      <c r="C55" s="5"/>
      <c r="D55" s="5"/>
      <c r="E55" s="5"/>
      <c r="F55" s="5"/>
      <c r="G55" s="5"/>
      <c r="H55" s="5"/>
      <c r="I55" s="5"/>
      <c r="J55" s="6"/>
    </row>
    <row r="56" spans="1:10" ht="12.75">
      <c r="A56" s="7"/>
      <c r="B56" s="8"/>
      <c r="C56" s="8"/>
      <c r="D56" s="8"/>
      <c r="E56" s="8"/>
      <c r="F56" s="8"/>
      <c r="G56" s="8"/>
      <c r="H56" s="8"/>
      <c r="I56" s="8"/>
      <c r="J56" s="9"/>
    </row>
  </sheetData>
  <sheetProtection/>
  <mergeCells count="10">
    <mergeCell ref="H14:I14"/>
    <mergeCell ref="D14:G14"/>
    <mergeCell ref="H2:I2"/>
    <mergeCell ref="A53:J53"/>
    <mergeCell ref="A7:J7"/>
    <mergeCell ref="A11:J11"/>
    <mergeCell ref="B13:C13"/>
    <mergeCell ref="D13:G13"/>
    <mergeCell ref="H13:I13"/>
    <mergeCell ref="B15:C15"/>
  </mergeCells>
  <printOptions horizontalCentered="1" verticalCentered="1"/>
  <pageMargins left="0.5" right="0.5" top="0.5" bottom="0.5" header="0.5" footer="0.5"/>
  <pageSetup fitToHeight="1" fitToWidth="1" horizontalDpi="600" verticalDpi="600" orientation="portrait"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WUTC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Cathie Anderson</dc:creator>
  <cp:keywords/>
  <dc:description/>
  <cp:lastModifiedBy> </cp:lastModifiedBy>
  <cp:lastPrinted>2013-03-15T22:18:05Z</cp:lastPrinted>
  <dcterms:created xsi:type="dcterms:W3CDTF">2002-02-08T00:35:58Z</dcterms:created>
  <dcterms:modified xsi:type="dcterms:W3CDTF">2013-03-15T22:21:23Z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etType">
    <vt:lpwstr>Initial Filing</vt:lpwstr>
  </property>
  <property fmtid="{D5CDD505-2E9C-101B-9397-08002B2CF9AE}" pid="3" name="IsHighlyConfidential">
    <vt:lpwstr>0</vt:lpwstr>
  </property>
  <property fmtid="{D5CDD505-2E9C-101B-9397-08002B2CF9AE}" pid="4" name="DocketNumber">
    <vt:lpwstr>130402</vt:lpwstr>
  </property>
  <property fmtid="{D5CDD505-2E9C-101B-9397-08002B2CF9AE}" pid="5" name="IsConfidential">
    <vt:lpwstr>0</vt:lpwstr>
  </property>
  <property fmtid="{D5CDD505-2E9C-101B-9397-08002B2CF9AE}" pid="6" name="Date1">
    <vt:lpwstr>2013-03-15T00:00:00Z</vt:lpwstr>
  </property>
  <property fmtid="{D5CDD505-2E9C-101B-9397-08002B2CF9AE}" pid="7" name="CaseType">
    <vt:lpwstr>Tariff Revision</vt:lpwstr>
  </property>
  <property fmtid="{D5CDD505-2E9C-101B-9397-08002B2CF9AE}" pid="8" name="OpenedDate">
    <vt:lpwstr>2013-03-15T00:00:00Z</vt:lpwstr>
  </property>
  <property fmtid="{D5CDD505-2E9C-101B-9397-08002B2CF9AE}" pid="9" name="Prefix">
    <vt:lpwstr>TG</vt:lpwstr>
  </property>
  <property fmtid="{D5CDD505-2E9C-101B-9397-08002B2CF9AE}" pid="10" name="CaseCompanyNames">
    <vt:lpwstr>AMERICAN DISPOSAL COMPANY, INC.</vt:lpwstr>
  </property>
  <property fmtid="{D5CDD505-2E9C-101B-9397-08002B2CF9AE}" pid="11" name="IndustryCode">
    <vt:lpwstr>227</vt:lpwstr>
  </property>
  <property fmtid="{D5CDD505-2E9C-101B-9397-08002B2CF9AE}" pid="12" name="CaseStatus">
    <vt:lpwstr>Closed</vt:lpwstr>
  </property>
  <property fmtid="{D5CDD505-2E9C-101B-9397-08002B2CF9AE}" pid="13" name="_docset_NoMedatataSyncRequired">
    <vt:lpwstr>False</vt:lpwstr>
  </property>
  <property fmtid="{D5CDD505-2E9C-101B-9397-08002B2CF9AE}" pid="14" name="Nickname">
    <vt:lpwstr/>
  </property>
  <property fmtid="{D5CDD505-2E9C-101B-9397-08002B2CF9AE}" pid="15" name="Process">
    <vt:lpwstr/>
  </property>
  <property fmtid="{D5CDD505-2E9C-101B-9397-08002B2CF9AE}" pid="16" name="Visibility">
    <vt:lpwstr/>
  </property>
  <property fmtid="{D5CDD505-2E9C-101B-9397-08002B2CF9AE}" pid="17" name="DocumentGroup">
    <vt:lpwstr/>
  </property>
</Properties>
</file>