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4.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5.xml" ContentType="application/vnd.openxmlformats-officedocument.drawing+xml"/>
  <Override PartName="/xl/worksheets/sheet29.xml" ContentType="application/vnd.openxmlformats-officedocument.spreadsheetml.worksheet+xml"/>
  <Override PartName="/xl/drawings/drawing6.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68" windowWidth="12120" windowHeight="9120" tabRatio="606" activeTab="0"/>
  </bookViews>
  <sheets>
    <sheet name="Title Page" sheetId="1" r:id="rId1"/>
    <sheet name="Check Sheet" sheetId="2" r:id="rId2"/>
    <sheet name="Index by Item No, pg 2" sheetId="3" r:id="rId3"/>
    <sheet name="Index by topic, pg 3" sheetId="4" r:id="rId4"/>
    <sheet name="Index by Topic, pg 4" sheetId="5" r:id="rId5"/>
    <sheet name="Item 5, pg 5" sheetId="6" r:id="rId6"/>
    <sheet name="Item 10,15,16. pg 6" sheetId="7" r:id="rId7"/>
    <sheet name="Item 17, pg 7" sheetId="8" r:id="rId8"/>
    <sheet name="Item 18, pg 8" sheetId="9" r:id="rId9"/>
    <sheet name="Item 20, pg 9" sheetId="10" r:id="rId10"/>
    <sheet name="Item 20, pg 10" sheetId="11" r:id="rId11"/>
    <sheet name="Item 20, pg 11" sheetId="12" r:id="rId12"/>
    <sheet name="Item 20, pg 12" sheetId="13" r:id="rId13"/>
    <sheet name="Item 30, pg 13" sheetId="14" r:id="rId14"/>
    <sheet name="Item 40,45,50, pg 14" sheetId="15" r:id="rId15"/>
    <sheet name="Item 51,52, pg 15" sheetId="16" r:id="rId16"/>
    <sheet name="Item 55,60, pg 16" sheetId="17" r:id="rId17"/>
    <sheet name="Item 70, pg 17" sheetId="18" r:id="rId18"/>
    <sheet name="Item 75, pg 18" sheetId="19" r:id="rId19"/>
    <sheet name="Item 80, pg 19" sheetId="20" r:id="rId20"/>
    <sheet name="Item 90, pg 20" sheetId="21" r:id="rId21"/>
    <sheet name="Item 100, pg 21" sheetId="22" r:id="rId22"/>
    <sheet name="Item 100, pg 22" sheetId="23" r:id="rId23"/>
    <sheet name="Item 100, pg 23" sheetId="24" r:id="rId24"/>
    <sheet name="Item 105, pg 24" sheetId="25" r:id="rId25"/>
    <sheet name="Item 107, pg 25" sheetId="26" r:id="rId26"/>
    <sheet name="Item 120,130,150, pg 26" sheetId="27" r:id="rId27"/>
    <sheet name="Item 160, pg 27" sheetId="28" r:id="rId28"/>
    <sheet name="Item 200, pg 28" sheetId="29" r:id="rId29"/>
    <sheet name="Item 205, pg 29" sheetId="30" r:id="rId30"/>
    <sheet name="Item 207, pg 30" sheetId="31" r:id="rId31"/>
    <sheet name="Item 210,220, pg 31" sheetId="32" r:id="rId32"/>
    <sheet name="Item 230, pg 32" sheetId="33" r:id="rId33"/>
    <sheet name="Item 240, pg 33" sheetId="34" r:id="rId34"/>
    <sheet name="Item 245, pg 34" sheetId="35" r:id="rId35"/>
    <sheet name="Item 255, pg 35" sheetId="36" r:id="rId36"/>
    <sheet name="Item 260, pg 36" sheetId="37" r:id="rId37"/>
    <sheet name="Item 270, pg 37" sheetId="38" r:id="rId38"/>
    <sheet name="Item 275, pg 38" sheetId="39" r:id="rId39"/>
    <sheet name="Item 300, pg 39" sheetId="40" r:id="rId40"/>
  </sheets>
  <definedNames/>
  <calcPr fullCalcOnLoad="1"/>
</workbook>
</file>

<file path=xl/sharedStrings.xml><?xml version="1.0" encoding="utf-8"?>
<sst xmlns="http://schemas.openxmlformats.org/spreadsheetml/2006/main" count="1593" uniqueCount="828">
  <si>
    <r>
      <t>Advance billing and payment delinquency dates.</t>
    </r>
    <r>
      <rPr>
        <sz val="10"/>
        <rFont val="Arial"/>
        <family val="2"/>
      </rPr>
      <t xml:space="preserve">  The following chart defines the maximum period allowed for advance billing and the date when a bill may be considered delinquent:</t>
    </r>
  </si>
  <si>
    <t>Billing Period</t>
  </si>
  <si>
    <t>Maximum advance billing period allowed</t>
  </si>
  <si>
    <t>Delinquency date</t>
  </si>
  <si>
    <t>One month's service</t>
  </si>
  <si>
    <t>(monthly)</t>
  </si>
  <si>
    <t>No advance billing allowed</t>
  </si>
  <si>
    <t>May not be less than</t>
  </si>
  <si>
    <t>date the bill is mailed</t>
  </si>
  <si>
    <t>Two months' service</t>
  </si>
  <si>
    <t>May not be until the</t>
  </si>
  <si>
    <t>last day of the</t>
  </si>
  <si>
    <t>second month</t>
  </si>
  <si>
    <t>Three months'</t>
  </si>
  <si>
    <t>service</t>
  </si>
  <si>
    <t>third month</t>
  </si>
  <si>
    <t>The billing period chosen by the company operating under this tariff for its residential</t>
  </si>
  <si>
    <t>Item 20 -- Definitions</t>
  </si>
  <si>
    <t>Bale:</t>
  </si>
  <si>
    <t>Material compressed by machine and securely tarped or banded.</t>
  </si>
  <si>
    <t>Bulky materials:</t>
  </si>
  <si>
    <t>Empty carriers, cartons, boxes, crates, etc., or materials offered for disposal, all of</t>
  </si>
  <si>
    <t>which may be readily handled without shoveling.</t>
  </si>
  <si>
    <t>Charge:</t>
  </si>
  <si>
    <t>A set flat fee for performing a service.  Or, the result of multiplying a rate for a unit</t>
  </si>
  <si>
    <t>times the number of units transported.</t>
  </si>
  <si>
    <t>Commercial billing:</t>
  </si>
  <si>
    <t>Service billed to a commercial customer or billed to, and paid for, by a property</t>
  </si>
  <si>
    <t>manager or owner rather than a residential tenant.</t>
  </si>
  <si>
    <t>Compactor disconnect/</t>
  </si>
  <si>
    <t>reconnect charge:</t>
  </si>
  <si>
    <t>O</t>
  </si>
  <si>
    <t xml:space="preserve">A flat fee established by the solid waste collection company for the service of </t>
  </si>
  <si>
    <t>disconnecting a compactor from a drop box or container before taking it</t>
  </si>
  <si>
    <t>to be dumped, and then reconnecting the compactor when the drop box or container</t>
  </si>
  <si>
    <t>is returned to the customer's site.</t>
  </si>
  <si>
    <t>Gate charge:</t>
  </si>
  <si>
    <t>A flat fee charged for opening, unlocking, or closing gates in order to pick up solid waste.</t>
  </si>
  <si>
    <t>Loose material:</t>
  </si>
  <si>
    <t>Material not set out in bags or containers, including materials that must be shoveled.</t>
  </si>
  <si>
    <t>Packer:</t>
  </si>
  <si>
    <t>A device or vehicle specially designed to pack loose materials.</t>
  </si>
  <si>
    <t>Pass through fee:</t>
  </si>
  <si>
    <t>fee is billed directly to the customer without markup or markdown.</t>
  </si>
  <si>
    <t>Any structure housing two or more dwelling units.</t>
  </si>
  <si>
    <t>A fee collected by a solid waste collection company on behalf of a third party when the</t>
  </si>
  <si>
    <t>Permanent service:</t>
  </si>
  <si>
    <t>Container and drop-box service provided at the customer's request for more than 90 days.</t>
  </si>
  <si>
    <t>Rate:</t>
  </si>
  <si>
    <t xml:space="preserve">0 Revised Title Page  </t>
  </si>
  <si>
    <t>Tariff No. 9</t>
  </si>
  <si>
    <t>Item 55</t>
  </si>
  <si>
    <t>Over-sized or Over-weight Units</t>
  </si>
  <si>
    <t>Item 75</t>
  </si>
  <si>
    <t>Flat Monthly Charge</t>
  </si>
  <si>
    <t>Item 140</t>
  </si>
  <si>
    <t>Bales</t>
  </si>
  <si>
    <t>Item 200</t>
  </si>
  <si>
    <t xml:space="preserve">Availability of Container and Drop Boxes  </t>
  </si>
  <si>
    <t>Item 105</t>
  </si>
  <si>
    <t>Item 107</t>
  </si>
  <si>
    <t>Fort Lewis Housing</t>
  </si>
  <si>
    <t xml:space="preserve">twenty-one days after the </t>
  </si>
  <si>
    <t>not weigh more than 65 pounds when filled.</t>
  </si>
  <si>
    <t>generally used for oils or solvents.  A drum may not weigh more than 65 pounds</t>
  </si>
  <si>
    <t>in accordance with Ordinance No. 92-22 of Pierce County.</t>
  </si>
  <si>
    <t>Redelivery fees in Item 51 apply.</t>
  </si>
  <si>
    <t>Hidden Valley Landfill/LW Transfer Station</t>
  </si>
  <si>
    <t xml:space="preserve">   Over 5 units grouped together</t>
  </si>
  <si>
    <t>If a cart insert is found to be missing or damaged the customer will be charged $50.00 per</t>
  </si>
  <si>
    <t xml:space="preserve">       Effective Date:</t>
  </si>
  <si>
    <t>Tariff No.</t>
  </si>
  <si>
    <t xml:space="preserve">           Continued on next page</t>
  </si>
  <si>
    <t xml:space="preserve">        Effective Date:</t>
  </si>
  <si>
    <t xml:space="preserve">         Effective Date:</t>
  </si>
  <si>
    <t>Pierce County Refuse</t>
  </si>
  <si>
    <t>solid waste accounts is:  Two months service</t>
  </si>
  <si>
    <t xml:space="preserve">             Effective Date:</t>
  </si>
  <si>
    <t>placed in the receptacle handled by the collector.</t>
  </si>
  <si>
    <t xml:space="preserve">Material which has been compressed by any mechanical device either before or after it is </t>
  </si>
  <si>
    <t>Docket No. TG-_________________________  Date: ___________________________  By: ____________________</t>
  </si>
  <si>
    <t>Rates named in this item apply for all hauls not exceeding 5 miles from the point of pickup</t>
  </si>
  <si>
    <t>or the number of times a service is performed to determine a charge.</t>
  </si>
  <si>
    <t>Solid waste</t>
  </si>
  <si>
    <t>receptacle:</t>
  </si>
  <si>
    <t>Includes the following items, with the following meanings:</t>
  </si>
  <si>
    <t xml:space="preserve">$6.50 (A) per unit. </t>
  </si>
  <si>
    <t>65-gallon toter</t>
  </si>
  <si>
    <t>95-gallon toter</t>
  </si>
  <si>
    <t>$5.75 (A) per can/unit.  Service will be rendered on the normal scheduled pickup day for the</t>
  </si>
  <si>
    <t xml:space="preserve">$ 0.11(A) per pound </t>
  </si>
  <si>
    <r>
      <t>Automated cart</t>
    </r>
    <r>
      <rPr>
        <sz val="10"/>
        <rFont val="Arial"/>
        <family val="2"/>
      </rPr>
      <t xml:space="preserve"> means a cart designed to be picked up and emptied by mechanical</t>
    </r>
  </si>
  <si>
    <t>means.  The specific type and size are to be defined in rate items.</t>
  </si>
  <si>
    <t>Item 20 -- Definitions, continued</t>
  </si>
  <si>
    <r>
      <t>Can</t>
    </r>
    <r>
      <rPr>
        <sz val="10"/>
        <rFont val="Arial"/>
        <family val="2"/>
      </rPr>
      <t xml:space="preserve"> means a receptacle made of durable, corrosion-resistant, nonabsorbent material</t>
    </r>
  </si>
  <si>
    <t>that is watertight, and has a close-fitting cover and two handles.  A can holds more</t>
  </si>
  <si>
    <r>
      <t>Cart</t>
    </r>
    <r>
      <rPr>
        <sz val="10"/>
        <rFont val="Arial"/>
        <family val="2"/>
      </rPr>
      <t xml:space="preserve"> means a wheeled plastic container.  A cart may also be referred to as a toter.</t>
    </r>
  </si>
  <si>
    <t>If supplied by a customer, a cart must be compatible with the company's equipment.</t>
  </si>
  <si>
    <t xml:space="preserve">The size and type of cart that is compatible will be established in each company's </t>
  </si>
  <si>
    <t>tariff.</t>
  </si>
  <si>
    <t>cubic yard of solid waste) from which materials are collected by mechanically lifting</t>
  </si>
  <si>
    <t>the receptacle and emptying the contents into the company's vehicle.</t>
  </si>
  <si>
    <r>
      <t>Drop box</t>
    </r>
    <r>
      <rPr>
        <sz val="10"/>
        <rFont val="Arial"/>
        <family val="2"/>
      </rPr>
      <t xml:space="preserve"> means a detachable receptacle used to provide solid waste collection </t>
    </r>
  </si>
  <si>
    <t>service by the receptacle being placed on the company's vehicle by mechanical</t>
  </si>
  <si>
    <t>means and transported to a disposal site.</t>
  </si>
  <si>
    <r>
      <t>Drum</t>
    </r>
    <r>
      <rPr>
        <sz val="10"/>
        <rFont val="Arial"/>
        <family val="2"/>
      </rPr>
      <t xml:space="preserve"> means a metal or plastic container of approximately fifty-five gallon capacity,</t>
    </r>
  </si>
  <si>
    <t>when filled.</t>
  </si>
  <si>
    <r>
      <t>Litter receptacle</t>
    </r>
    <r>
      <rPr>
        <sz val="10"/>
        <rFont val="Arial"/>
        <family val="2"/>
      </rPr>
      <t xml:space="preserve"> means a container not over sixty-gallon capacity, generally placed</t>
    </r>
  </si>
  <si>
    <t xml:space="preserve">in shopping centers and along streets or highways for litter.  A litter receptacle may </t>
  </si>
  <si>
    <r>
      <t>Micro-mini can</t>
    </r>
    <r>
      <rPr>
        <sz val="10"/>
        <rFont val="Arial"/>
        <family val="2"/>
      </rPr>
      <t xml:space="preserve"> means a can made of durable, corrosion-resistant, nonabsorbent</t>
    </r>
  </si>
  <si>
    <r>
      <t xml:space="preserve">Mini-can </t>
    </r>
    <r>
      <rPr>
        <sz val="10"/>
        <rFont val="Arial"/>
        <family val="2"/>
      </rPr>
      <t>means a can made of durable, corrosion-resistant, nonabsorbent material</t>
    </r>
  </si>
  <si>
    <r>
      <t>Recycling bin or container</t>
    </r>
    <r>
      <rPr>
        <sz val="10"/>
        <rFont val="Arial"/>
        <family val="2"/>
      </rPr>
      <t xml:space="preserve"> means a bin or container designed or designated for the</t>
    </r>
  </si>
  <si>
    <t>collection of recyclables.  The size and type of recycling bin or container will be</t>
  </si>
  <si>
    <t>established in each company's tariff.</t>
  </si>
  <si>
    <r>
      <t>Container</t>
    </r>
    <r>
      <rPr>
        <sz val="10"/>
        <rFont val="Arial"/>
        <family val="2"/>
      </rPr>
      <t xml:space="preserve"> means a detachable receptacle (normally designed to hold at least a</t>
    </r>
  </si>
  <si>
    <t xml:space="preserve">material that is watertight and has a close-fitting cover.  A micro-mini can may not </t>
  </si>
  <si>
    <r>
      <t>Toter</t>
    </r>
    <r>
      <rPr>
        <sz val="10"/>
        <rFont val="Arial"/>
        <family val="2"/>
      </rPr>
      <t xml:space="preserve"> means a wheeled plastic container.  A toter may also be referred to as a cart.  If</t>
    </r>
  </si>
  <si>
    <t>size and type of toter that is compatible will be established in each company's tariff.</t>
  </si>
  <si>
    <r>
      <t>Unit</t>
    </r>
    <r>
      <rPr>
        <sz val="10"/>
        <rFont val="Arial"/>
        <family val="2"/>
      </rPr>
      <t xml:space="preserve"> means a receptacle made of durable, corrosion-resistant, nonabsorbent material,</t>
    </r>
  </si>
  <si>
    <t>that is watertight, and has a close-fitting cover and two handles.  A unit holds more</t>
  </si>
  <si>
    <t>than twenty gallons, but not more than thirty-two gallons or four cubic feet.  A unit</t>
  </si>
  <si>
    <t>Where agreed upon between the company and the customer, and where allowable</t>
  </si>
  <si>
    <t>under local ordinance, a box, carton, cardboard barrel, or other suitable container</t>
  </si>
  <si>
    <t>may be substituted for a solid waste can, for a single pick-up that includes removal</t>
  </si>
  <si>
    <t xml:space="preserve">of the container, if it meets the size and weight limits established in the company's </t>
  </si>
  <si>
    <r>
      <t>Yardwaste bin or container</t>
    </r>
    <r>
      <rPr>
        <sz val="10"/>
        <rFont val="Arial"/>
        <family val="2"/>
      </rPr>
      <t xml:space="preserve"> means a bin or container specifically designed or</t>
    </r>
  </si>
  <si>
    <t>designated for the collection of yardwaste.  Each company's tariff will refer to a</t>
  </si>
  <si>
    <t>specific type of yardwaste bin or container to be used in a service area.  The type,</t>
  </si>
  <si>
    <t>size, weight, etc., of this type of bin or container will often be set by local</t>
  </si>
  <si>
    <t>government plans or ordinances.</t>
  </si>
  <si>
    <t>Special pick-up:</t>
  </si>
  <si>
    <t>A pick-up requested by the customer at a time other than the regularly scheduled</t>
  </si>
  <si>
    <t>is required, the company will assess time rates established in the company's tariff.</t>
  </si>
  <si>
    <t>Supplement:</t>
  </si>
  <si>
    <t>A page added to the beginning of a tariff, normally to cover emergency, temporary,</t>
  </si>
  <si>
    <t>or special situations.  An example is a page issued to show a special surcharge</t>
  </si>
  <si>
    <t>imposed by a city.</t>
  </si>
  <si>
    <t>Temporary service:</t>
  </si>
  <si>
    <t>Temporary service means providing container or drop-box service at the customer's</t>
  </si>
  <si>
    <t>request, for a period of ninety days or less.</t>
  </si>
  <si>
    <t>Unlatching:</t>
  </si>
  <si>
    <t>N/A</t>
  </si>
  <si>
    <t>Another term for a gate charge.  A flat fee imposed by a solid waste collection</t>
  </si>
  <si>
    <t>company when the company's personnel must unlatch a gate or door to perform</t>
  </si>
  <si>
    <t>pickup service.</t>
  </si>
  <si>
    <t>Unlocking:</t>
  </si>
  <si>
    <t>A flat fee imposed by a solid waste collection company when the company's personnel</t>
  </si>
  <si>
    <t>supplied by customer, a toter must be compatible with the company's equipment.  The</t>
  </si>
  <si>
    <t>must unlock padlocks or other locking devices to perform pickup services.</t>
  </si>
  <si>
    <t>Effective Date:  March 2, 2009</t>
  </si>
  <si>
    <t>A price per unit or per service.  A rate is multiplied times the number of units transported</t>
  </si>
  <si>
    <t>Company-specific definitions:</t>
  </si>
  <si>
    <t>Item 30 -- Limitations of Service</t>
  </si>
  <si>
    <t>Item 40 -- Material Requiring Special Equipment, Precautions, or Disposal</t>
  </si>
  <si>
    <t>Item 45 -- Material Requiring Special Testing and/or Analysis</t>
  </si>
  <si>
    <t>Item 50 -- Returned Check Charges</t>
  </si>
  <si>
    <t>Item 51 -- Restart Fees</t>
  </si>
  <si>
    <t>Item 52 -- Redelivery Fees</t>
  </si>
  <si>
    <t>Item 55 -- Over-sized or Over-weight Cans or Units</t>
  </si>
  <si>
    <t>or micro-mini-can) which, upon reasonable inspection exceeds the size and weight limits shown in Item 20.</t>
  </si>
  <si>
    <t xml:space="preserve">The company reserves the right to reject pickup of any residential receptacle (can, unit, bag, mini-can, or </t>
  </si>
  <si>
    <t>If the receptacle exceeds the size and/or limits stated in Item 20, is overfilled,</t>
  </si>
  <si>
    <t>the following additional charges will apply.</t>
  </si>
  <si>
    <t>or the top is unable to be closed, but the company transports the materials,</t>
  </si>
  <si>
    <t>NOTE:</t>
  </si>
  <si>
    <t>NOTE: For charges applying on overweight toters, carts, containers, or drop boxes see item 207.</t>
  </si>
  <si>
    <t>Item 60 -- Overtime Periods</t>
  </si>
  <si>
    <t>Companies will assess additional charges when providing services, at customer request, during overtime</t>
  </si>
  <si>
    <t>periods.  Overtime periods include Saturdays, Sundays, and the following holidays:</t>
  </si>
  <si>
    <t>Time is to be recorded to the nearest increment of 15 minutes from the time the company's vehicle leaves</t>
  </si>
  <si>
    <t>the terminal until the time it returns to the terminal.</t>
  </si>
  <si>
    <t>company's convenience.</t>
  </si>
  <si>
    <t>Charge per hour:</t>
  </si>
  <si>
    <t>$</t>
  </si>
  <si>
    <t>Minimum charge:</t>
  </si>
  <si>
    <t>Loose and/or Bulky material</t>
  </si>
  <si>
    <t>Item 70 -- Return Trips</t>
  </si>
  <si>
    <t>When a company is required to make a return trip, that does not require the special dispatch of a truck,</t>
  </si>
  <si>
    <t>to pick up material that was unavailable for collection for reasons under the control of the customer, the</t>
  </si>
  <si>
    <t>following additional charges, per pickup, will apply:</t>
  </si>
  <si>
    <t>Type of receptacle</t>
  </si>
  <si>
    <t>Rate for Return Trip</t>
  </si>
  <si>
    <t xml:space="preserve"> </t>
  </si>
  <si>
    <t>Can, unit, mini-can, or micro-mini-can</t>
  </si>
  <si>
    <t>Drop Box</t>
  </si>
  <si>
    <t>Container</t>
  </si>
  <si>
    <t>………….</t>
  </si>
  <si>
    <t>NOTE: Return trips requiring the special dispatch of a truck are considered special pickups and are charged</t>
  </si>
  <si>
    <t>for under the provisions of Item 160 (Time Rates).</t>
  </si>
  <si>
    <t>Item 75 -- Flat Monthly Charges</t>
  </si>
  <si>
    <t>Item 80 -- Carry-out Service, Drive-Ins</t>
  </si>
  <si>
    <t>Rate</t>
  </si>
  <si>
    <t>Residential</t>
  </si>
  <si>
    <t>Commercial</t>
  </si>
  <si>
    <t>Charge for Carry-outs</t>
  </si>
  <si>
    <t>Cans, units, mini-cans, or micro-mini cans</t>
  </si>
  <si>
    <t>that must be carried out over 5 feet, but</t>
  </si>
  <si>
    <t>not over 25 feet.</t>
  </si>
  <si>
    <t>For each additional 25 feet, or fraction of</t>
  </si>
  <si>
    <t>The company may elect to drive in at the rates shown above, except the</t>
  </si>
  <si>
    <t>charge will be limited to one can, unit, mini-can, or micro-mini can.  If cans,</t>
  </si>
  <si>
    <t>units, mini-cans, or micro-mini-cans are carried over 125 feet, but are safely</t>
  </si>
  <si>
    <t>accessible to the company's vehicle, the drive-in charges shown below</t>
  </si>
  <si>
    <t>must be assessed instead.</t>
  </si>
  <si>
    <t>Charge for Drive-ins (per pickup)</t>
  </si>
  <si>
    <t>Drive-in on driveways of over 125 feet,</t>
  </si>
  <si>
    <t>but less than 250 feet</t>
  </si>
  <si>
    <t>For each 1/10 mile over 1/10 mile</t>
  </si>
  <si>
    <t xml:space="preserve">For the purpose of assessing drive-in fees, a driveway is defined as providing </t>
  </si>
  <si>
    <t>access to a single residence.  If a driveway provides access to multiple</t>
  </si>
  <si>
    <t>Companies will assess the following additional charges when customers request that company personnel provide carry-out service of cans/units not placed at the curb, the alley, or other point where the company's vehicle can be driven to within five feet of the cans/units using improved access roads commonly available for public use.  Driveways are not considered improved access roads commonly available for public use.</t>
  </si>
  <si>
    <t>Item 90 -- Can Carriage -- Special Services</t>
  </si>
  <si>
    <t>Service</t>
  </si>
  <si>
    <t>Stairs or steps -- for each step up or down</t>
  </si>
  <si>
    <t>Overhead obstructions -- for each overhead</t>
  </si>
  <si>
    <t>obstruction less than 8 feet from the ground</t>
  </si>
  <si>
    <t>Sunken or elevated cans/units -- for cans,</t>
  </si>
  <si>
    <t>units, mini-cans, or micro-mini-cans fully</t>
  </si>
  <si>
    <t>or partially underground or over 4 feet above</t>
  </si>
  <si>
    <t>ground, but not involving stairs or steps</t>
  </si>
  <si>
    <t>Item 100 -- Residential Service -- Monthly Rates (continued on next page)</t>
  </si>
  <si>
    <t>Rates in this item apply:</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</si>
  <si>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</si>
  <si>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</si>
  <si>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</si>
  <si>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Rates below apply in the following service area:</t>
  </si>
  <si>
    <t>Number of</t>
  </si>
  <si>
    <t>Units or Type</t>
  </si>
  <si>
    <t>of Containers</t>
  </si>
  <si>
    <t>Frequency</t>
  </si>
  <si>
    <t>Garbage</t>
  </si>
  <si>
    <t>to the property owner or manager.</t>
  </si>
  <si>
    <t>EOWR=Every Other Week Recycling; MR=Monthly Recycling; List others used by company:</t>
  </si>
  <si>
    <t>Item 100 -- Residential Service -- Monthly Rates (continued from previous page)</t>
  </si>
  <si>
    <t>Note 4:</t>
  </si>
  <si>
    <t>Note 5:</t>
  </si>
  <si>
    <t>For customers on automated service routes:  The company will assess roll-out charges where,</t>
  </si>
  <si>
    <t>due to circumstances outside the control of the driver, the driver is required to move an automated</t>
  </si>
  <si>
    <t>Note 6:</t>
  </si>
  <si>
    <t>The charge for an occasional extra residential bag, can, unit, toter, mini-can, or micro-mini-can</t>
  </si>
  <si>
    <t>on a regular pickup is:</t>
  </si>
  <si>
    <t>Rate per receptacle</t>
  </si>
  <si>
    <t>per pickup</t>
  </si>
  <si>
    <t>32-gallon can or unit</t>
  </si>
  <si>
    <t>Customers may request no more than one pickup per month, on an "on call" basis, at</t>
  </si>
  <si>
    <t>area in which the customer resides.  Note:  If customer requires service to be provided on other</t>
  </si>
  <si>
    <t>6 Yard</t>
  </si>
  <si>
    <t>than normal scheduled pickup day, rates for special pickups will apply.</t>
  </si>
  <si>
    <t>Item 100 -- Residential Service -- Monthly Rates (continued)</t>
  </si>
  <si>
    <r>
      <t>Curbside recycling</t>
    </r>
    <r>
      <rPr>
        <sz val="10"/>
        <rFont val="Arial"/>
        <family val="2"/>
      </rPr>
      <t xml:space="preserve"> provisions shown on this page apply only in the following service area:</t>
    </r>
  </si>
  <si>
    <t>Following is a description of the recycling program (type of containers, frequency, etc.).  Program provided</t>
  </si>
  <si>
    <t>Initial Delivery</t>
  </si>
  <si>
    <t>Charge</t>
  </si>
  <si>
    <t>Special Pickup</t>
  </si>
  <si>
    <t>Note 2:</t>
  </si>
  <si>
    <t>Note 3:</t>
  </si>
  <si>
    <t>Item 105 -- Multi-family Service -- Monthly Rates (continued)</t>
  </si>
  <si>
    <t>Item 120 -- Drums</t>
  </si>
  <si>
    <t>Harold LeMay Enterprises Inc. G-98</t>
  </si>
  <si>
    <t xml:space="preserve">          Harold LeMay Enterprises Inc</t>
  </si>
  <si>
    <t xml:space="preserve">         Pierce County Refuse</t>
  </si>
  <si>
    <t xml:space="preserve">                                    Certificate Number G - 98</t>
  </si>
  <si>
    <t xml:space="preserve">         In Pierce County</t>
  </si>
  <si>
    <t>irmgardw@wcnx.org</t>
  </si>
  <si>
    <t>(253) 579-9925</t>
  </si>
  <si>
    <t>(360) 326-1855 efax</t>
  </si>
  <si>
    <t>Delinquency dates</t>
  </si>
  <si>
    <t>Disposal fees</t>
  </si>
  <si>
    <t>Drive-in service</t>
  </si>
  <si>
    <t>Drop-box service, compacted, company-owned</t>
  </si>
  <si>
    <t>Holidays observed</t>
  </si>
  <si>
    <t>Late charges</t>
  </si>
  <si>
    <t>Litter receptacles</t>
  </si>
  <si>
    <t>Material requiring special disposal</t>
  </si>
  <si>
    <t>Material requiring special equipment</t>
  </si>
  <si>
    <t>Material requiring special precautions</t>
  </si>
  <si>
    <t>Material requiring special testing/analysis</t>
  </si>
  <si>
    <t>Drop-box service, non-compacted, customer-owned</t>
  </si>
  <si>
    <t>Drop-box service, non-compacted, company-owned</t>
  </si>
  <si>
    <t>Drop-box service, compacted, customer-owned</t>
  </si>
  <si>
    <t>Damage to customer property</t>
  </si>
  <si>
    <t>Credit due the customer</t>
  </si>
  <si>
    <t>Container service, non-compacted, customer-owned</t>
  </si>
  <si>
    <t>Container service, non-compacted, company-owned</t>
  </si>
  <si>
    <t>Container service, compacted, customer-owned</t>
  </si>
  <si>
    <t>Container service, compacted, company owned</t>
  </si>
  <si>
    <t>Commercial can service</t>
  </si>
  <si>
    <t>Carryout service</t>
  </si>
  <si>
    <t>Billing periods authorized</t>
  </si>
  <si>
    <t>Animals</t>
  </si>
  <si>
    <t>Advance billing</t>
  </si>
  <si>
    <t>Abbreviations used in tariff</t>
  </si>
  <si>
    <t>Returned checks</t>
  </si>
  <si>
    <t>Overhead obstructions</t>
  </si>
  <si>
    <t>Over-sized units</t>
  </si>
  <si>
    <t>Over-weight units</t>
  </si>
  <si>
    <t>Redelivery fees</t>
  </si>
  <si>
    <t>Refund of overcharges</t>
  </si>
  <si>
    <t>Refund of prepayments</t>
  </si>
  <si>
    <t>Refusal to make pickup</t>
  </si>
  <si>
    <t>Residential recycling</t>
  </si>
  <si>
    <t>Residential service</t>
  </si>
  <si>
    <t>Residential yardwaste</t>
  </si>
  <si>
    <t>Return trips</t>
  </si>
  <si>
    <t>Roll-out charges</t>
  </si>
  <si>
    <t>Stairs or steps</t>
  </si>
  <si>
    <t>Sunken or elevated cans/units</t>
  </si>
  <si>
    <t>Symbols used in tariff</t>
  </si>
  <si>
    <t>Taxes</t>
  </si>
  <si>
    <t>Time rates</t>
  </si>
  <si>
    <t>Restart fees</t>
  </si>
  <si>
    <t>Returned check charges</t>
  </si>
  <si>
    <t>Index by Topic continued</t>
  </si>
  <si>
    <t>Index by Topic</t>
  </si>
  <si>
    <t>Rates named in this tariff cover the collection, transportation, and disposal of solid waste.  When specifically referred to, rates also cover the collection and transportation of recyclable materials and/or yard waste.</t>
  </si>
  <si>
    <t>Title 81.77 of the Revised Code of Washington (RCW) and Chapter 480-70 of the Washington Administrative Code (WAC) govern operations of solid waste collection companies and the tariffs companies must file with the Washington Utilities and Transportation Commission (UTC).</t>
  </si>
  <si>
    <t xml:space="preserve">             will receive a commodity price adjustment (cpa) of ($.94) (R) credit per month.  Recycle only service </t>
  </si>
  <si>
    <t xml:space="preserve">For the holiday, and all succeeding pickup days of the week, service will be provided one day late. </t>
  </si>
  <si>
    <t>One month advance billing allowed</t>
  </si>
  <si>
    <t>Two months' advance billing allowed</t>
  </si>
  <si>
    <r>
      <t xml:space="preserve">Late charges.  </t>
    </r>
    <r>
      <rPr>
        <sz val="10"/>
        <rFont val="Arial"/>
        <family val="2"/>
      </rPr>
      <t xml:space="preserve">Customers with past due accounts after the delinquency dates specified in the chart above will be charged a late </t>
    </r>
  </si>
  <si>
    <t>fee of 1%, minimum $1.00, whichever is greater per month and every month thereafter until the past due balance is paid in full.</t>
  </si>
  <si>
    <t>hold more than ten gallons.  A micro-mini can may not weigh more than  20 pounds</t>
  </si>
  <si>
    <t>may not weigh more than 65 pounds when filled.</t>
  </si>
  <si>
    <t>If a customer pays with a check, and the customer's bank refuses to honor that check, the customer will be assessed</t>
  </si>
  <si>
    <t>a returned check charge in the amount of $20.00.</t>
  </si>
  <si>
    <t>maintenance or cleaning on a container at customer's request.</t>
  </si>
  <si>
    <t>maintenance or cleaning on a drop box at customer's request.</t>
  </si>
  <si>
    <t xml:space="preserve">New Year's Day </t>
  </si>
  <si>
    <t xml:space="preserve">Christmas Day </t>
  </si>
  <si>
    <t xml:space="preserve">provided to multiple customers via primitive private road, in which case each </t>
  </si>
  <si>
    <t>Gate Charge -- when driver is required to</t>
  </si>
  <si>
    <t>recycling, and yard waste service must be provided for single-family dwellings, where service is billed</t>
  </si>
  <si>
    <t>(1) To solid waste collection, curbside recycling (where noted) and yard waste services (where noted) for</t>
  </si>
  <si>
    <t xml:space="preserve">             is $6.02 adjusted for cpa.</t>
  </si>
  <si>
    <t xml:space="preserve">             receptacles out for collection.</t>
  </si>
  <si>
    <t>Description/rules related to recycling program are shown on page 23.</t>
  </si>
  <si>
    <t>Description/rules related to yardwaste program are shown on page 23.</t>
  </si>
  <si>
    <t>Recycling service rates on this page expire on: March 1, 2010</t>
  </si>
  <si>
    <r>
      <t>cart or toter more than 20</t>
    </r>
    <r>
      <rPr>
        <sz val="10"/>
        <rFont val="Arial"/>
        <family val="0"/>
      </rPr>
      <t xml:space="preserve"> feet in order to reach the truck.  The charge for this roll-out</t>
    </r>
  </si>
  <si>
    <t xml:space="preserve">Bi-Weekly collection in either a 96 or 65 gallon container.  All materials are commingled.  Materials to be </t>
  </si>
  <si>
    <t>bin that contains non-complying substances.</t>
  </si>
  <si>
    <t>and serviced by hauler at least bi-weekly.  If space is limited, a system may be established where</t>
  </si>
  <si>
    <t xml:space="preserve">1. </t>
  </si>
  <si>
    <t xml:space="preserve">2. </t>
  </si>
  <si>
    <t xml:space="preserve">4. </t>
  </si>
  <si>
    <t xml:space="preserve">3. </t>
  </si>
  <si>
    <t>per ton</t>
  </si>
  <si>
    <t>per unit</t>
  </si>
  <si>
    <t>(A)</t>
  </si>
  <si>
    <t>Lost Container**</t>
  </si>
  <si>
    <t xml:space="preserve">   Single cans not grouped</t>
  </si>
  <si>
    <t>(a) Service is defined as no less than scheduled, once a month pickup, unless local government</t>
  </si>
  <si>
    <t xml:space="preserve">(b) If a drop box is retained by a customer for a full month and no pickups are ordered, the </t>
  </si>
  <si>
    <t xml:space="preserve">(c) If rent is shown, the rate for the first pickup and each additional pickup must be the same.  </t>
  </si>
  <si>
    <t xml:space="preserve">(c) If rent is shown, the rate for the first pickup and each additional pickup must be the same. </t>
  </si>
  <si>
    <t>Type of Service</t>
  </si>
  <si>
    <t>Rate Per Drum, Per Pickup</t>
  </si>
  <si>
    <t>Regular Route Service</t>
  </si>
  <si>
    <t>Item 130 -- Litter Receptacles and Litter Toters</t>
  </si>
  <si>
    <t>Customer-owned Receptacle</t>
  </si>
  <si>
    <t>Rate Per Receptacle, Per Pickup</t>
  </si>
  <si>
    <t>Size or Type:</t>
  </si>
  <si>
    <t>Company-owned Receptacle:</t>
  </si>
  <si>
    <t>Item 150 -- Loose and Bulky Material</t>
  </si>
  <si>
    <t>Special Trips:  Time rates in Item 160 apply.</t>
  </si>
  <si>
    <t>Bulky Materials</t>
  </si>
  <si>
    <t>Loose material</t>
  </si>
  <si>
    <t>(customer load)</t>
  </si>
  <si>
    <t>(company load)</t>
  </si>
  <si>
    <t>1 to 4 cubic yards</t>
  </si>
  <si>
    <t>Rate per yard</t>
  </si>
  <si>
    <t>Additional cubic</t>
  </si>
  <si>
    <t>yards</t>
  </si>
  <si>
    <t>Minimum Charge</t>
  </si>
  <si>
    <t>Per Pickup</t>
  </si>
  <si>
    <t>Carry Charge</t>
  </si>
  <si>
    <t>Per each 5 ft. over</t>
  </si>
  <si>
    <t>8 feet</t>
  </si>
  <si>
    <t>Item 160 -- Time Rates</t>
  </si>
  <si>
    <t>Rates per hour:</t>
  </si>
  <si>
    <t>Rate Per Hour</t>
  </si>
  <si>
    <t>Each Extra</t>
  </si>
  <si>
    <t>Minimum</t>
  </si>
  <si>
    <t>Truck and Driver</t>
  </si>
  <si>
    <t>Person</t>
  </si>
  <si>
    <t>Type of Equipment ordered</t>
  </si>
  <si>
    <t>Single rear drive axle:</t>
  </si>
  <si>
    <t>Non-packer truck………………………..</t>
  </si>
  <si>
    <t>Packer truck……………………………..</t>
  </si>
  <si>
    <t>Drop-box truck…………………………..</t>
  </si>
  <si>
    <t>Tandem rear drive axle:</t>
  </si>
  <si>
    <t>Title</t>
  </si>
  <si>
    <t>than twenty gallons.  A mini-can may not weigh more than 35 pounds when filled.</t>
  </si>
  <si>
    <t>than 65 pounds when filled nor more than 12 pounds when empty.</t>
  </si>
  <si>
    <t>Compacted Material:</t>
  </si>
  <si>
    <t>Thanksgiving Day</t>
  </si>
  <si>
    <t>No additional charge will be assessed to customers for overtime or holiday work performed solely for the</t>
  </si>
  <si>
    <r>
      <t xml:space="preserve">Charges for containers.  </t>
    </r>
    <r>
      <rPr>
        <sz val="10"/>
        <rFont val="Arial"/>
        <family val="2"/>
      </rPr>
      <t>The company will assess roll-out charges where, due to circumstances outside</t>
    </r>
  </si>
  <si>
    <t>1 Yard</t>
  </si>
  <si>
    <t>1.5 Yard</t>
  </si>
  <si>
    <t>2 Yard</t>
  </si>
  <si>
    <t>Check Sheet</t>
  </si>
  <si>
    <t>Permanent Service:  If rent is shown, the rate for the first pickup and each additional pickup must</t>
  </si>
  <si>
    <t>All Containers</t>
  </si>
  <si>
    <t>20 Yard</t>
  </si>
  <si>
    <t>30 Yard</t>
  </si>
  <si>
    <t>40 Yard</t>
  </si>
  <si>
    <t>mile.  Mileage charge is in addition to all regular charges.</t>
  </si>
  <si>
    <t>10 Yard</t>
  </si>
  <si>
    <t>15 Yard</t>
  </si>
  <si>
    <t>25 Yard</t>
  </si>
  <si>
    <t>PO Box 399</t>
  </si>
  <si>
    <t>to the disposal site.  Excess miles will be charged for at $___ per mile or fraction of a</t>
  </si>
  <si>
    <t>Occasional Extra:</t>
  </si>
  <si>
    <t xml:space="preserve">Waste material (boxes, cartons, bags, etc.) which can be readily loaded by hand and </t>
  </si>
  <si>
    <t xml:space="preserve">when placed on or beside the garbage can, will be taken and charged for an additional </t>
  </si>
  <si>
    <t xml:space="preserve">unit subject to the above size and weight limits.  This definition is not synonymous with </t>
  </si>
  <si>
    <t>special pick up.</t>
  </si>
  <si>
    <t>Puyallup, Wa  98371</t>
  </si>
  <si>
    <t>or toter more than 5 feet in order to reach the truck.  The charge for this roll-out service is:</t>
  </si>
  <si>
    <t>Item 200 -- Containers and/or Drop Boxes -- General Rules</t>
  </si>
  <si>
    <t>the control of the driver, the driver is required to move a container more than five feet, but less than 25 feet,</t>
  </si>
  <si>
    <t>in order to reach the truck.  The charge for this roll-out service is:</t>
  </si>
  <si>
    <t>Charges for automated carts or toters.</t>
  </si>
  <si>
    <t xml:space="preserve">The company will assess roll-out charges where, </t>
  </si>
  <si>
    <t>due to circumstances outside the control of the driver, the driver is required to move an automated cart</t>
  </si>
  <si>
    <t>Item 207 -- Excess Weight -- Rejection of Load, Charges to Transport</t>
  </si>
  <si>
    <t>The company reserves the right to reject pickup of any container, stationary packer, or drop box which, upon</t>
  </si>
  <si>
    <t>reasonable inspection:</t>
  </si>
  <si>
    <t>(1) Appears to be overloaded.</t>
  </si>
  <si>
    <t>(2) Would cause applicable vehicle load limitations to be exceeded;</t>
  </si>
  <si>
    <t>For the purposes of this tariff, the following maximum weights apply:</t>
  </si>
  <si>
    <t>Type/Size of</t>
  </si>
  <si>
    <t>Container, Drop Box,</t>
  </si>
  <si>
    <t>Toter, or Cart</t>
  </si>
  <si>
    <t>Maximum Weight</t>
  </si>
  <si>
    <t>Allowance per</t>
  </si>
  <si>
    <r>
      <t>Receptacle</t>
    </r>
    <r>
      <rPr>
        <sz val="8"/>
        <rFont val="Arial"/>
        <family val="2"/>
      </rPr>
      <t xml:space="preserve"> (in pounds)</t>
    </r>
  </si>
  <si>
    <r>
      <t>Overfilled or overweight, charges if transported.</t>
    </r>
    <r>
      <rPr>
        <sz val="10"/>
        <rFont val="Arial"/>
        <family val="2"/>
      </rPr>
      <t xml:space="preserve">  If the container, drop box, toter, or cart exceeds the</t>
    </r>
  </si>
  <si>
    <t>limits stated above, is filled beyond the marked fill line, or the top is unable to be closed, but the company</t>
  </si>
  <si>
    <t>transports the materials, the following additional charges will apply:</t>
  </si>
  <si>
    <t>$          Per</t>
  </si>
  <si>
    <t>Item 210 -- Washing and Sanitizing Containers and/or Drop Boxes</t>
  </si>
  <si>
    <t>Upon customer request, the company will provide washing and sanitizing service at the following rates:</t>
  </si>
  <si>
    <t>Size or Type of</t>
  </si>
  <si>
    <t>Container or Drop Box</t>
  </si>
  <si>
    <t>Item 220 -- Compactor Rental</t>
  </si>
  <si>
    <t xml:space="preserve">named are for compactors only and do not include drop box or container charges.  See Items 250 and 270 </t>
  </si>
  <si>
    <t>for container charges.</t>
  </si>
  <si>
    <t>Customers must pay the costs of installation.</t>
  </si>
  <si>
    <t>Item 230 -- Disposal Fees</t>
  </si>
  <si>
    <t>Charges in this item apply when other items in the tariff specifically refer to this item.</t>
  </si>
  <si>
    <t>Disposal site (name or location)</t>
  </si>
  <si>
    <t>Type of Material</t>
  </si>
  <si>
    <t>Fee for Disposal</t>
  </si>
  <si>
    <t>State whether fees are per yard, per ton, etc.  Include charges assessed for special commodities (tires,</t>
  </si>
  <si>
    <t xml:space="preserve">appliances, asbestos, etc.) or special conditions at each specific disposal site.  Attach additional </t>
  </si>
  <si>
    <t>Item 240 -- Container Service -- Dumped in Company's Vehicle</t>
  </si>
  <si>
    <t>Tariff No. 8.6</t>
  </si>
  <si>
    <t>(253) 896-3278</t>
  </si>
  <si>
    <t>(253) 582-9561</t>
  </si>
  <si>
    <r>
      <t xml:space="preserve">Telephone Number, </t>
    </r>
    <r>
      <rPr>
        <sz val="6"/>
        <rFont val="Arial"/>
        <family val="2"/>
      </rPr>
      <t xml:space="preserve">including area code  </t>
    </r>
  </si>
  <si>
    <t>Dan Schooler</t>
  </si>
  <si>
    <t>District Manager</t>
  </si>
  <si>
    <t>Dans@Wasteconnections.com</t>
  </si>
  <si>
    <t>Application of Rates -- Taxes</t>
  </si>
  <si>
    <t xml:space="preserve">        Item 10 - Application of Rates -- General</t>
  </si>
  <si>
    <t xml:space="preserve">If service is stopped due to customer delinquency and subsequently restarted, a restart fee of $12.00 will be </t>
  </si>
  <si>
    <t>assessed.</t>
  </si>
  <si>
    <t>Yard Waste:</t>
  </si>
  <si>
    <t>waste service and then restartes service at the same address within 12 months.</t>
  </si>
  <si>
    <t>Containers:</t>
  </si>
  <si>
    <t>Drop Box:</t>
  </si>
  <si>
    <t>The carrier will assess a charge of $16.35 for redelivery when a customer requires</t>
  </si>
  <si>
    <t>The carrier will assess a charge of $26.60 for redelivery when a customer requires</t>
  </si>
  <si>
    <t>Recycling:</t>
  </si>
  <si>
    <t>The carrier will assess a charge of $13.00 for redelivery when a customer requests a</t>
  </si>
  <si>
    <t xml:space="preserve">change in recycling service level more than one time since initial delivery of the 96 </t>
  </si>
  <si>
    <t>gallon container.</t>
  </si>
  <si>
    <t>Toter, 65 gallons</t>
  </si>
  <si>
    <t>Toter, 95 gallons</t>
  </si>
  <si>
    <t>Per Unit, Per Pickup</t>
  </si>
  <si>
    <t xml:space="preserve">       Per Pickup</t>
  </si>
  <si>
    <t xml:space="preserve">        Per Month</t>
  </si>
  <si>
    <t>residences or accounts, no drive-in fees will be assessed, unless service is</t>
  </si>
  <si>
    <t xml:space="preserve">residential customer shall be charged $3.20 per month. </t>
  </si>
  <si>
    <t xml:space="preserve">A "primitive" road is defined as a road in which a garbage truck is unable to </t>
  </si>
  <si>
    <t>drive safely at a speed greater than five miles per hour.</t>
  </si>
  <si>
    <t>Per Unit, Per Month</t>
  </si>
  <si>
    <t>open and close a gate in order to empty</t>
  </si>
  <si>
    <t>container.  Charge per gate:</t>
  </si>
  <si>
    <t>Pierce County</t>
  </si>
  <si>
    <t>Mini Can</t>
  </si>
  <si>
    <t>With</t>
  </si>
  <si>
    <t>Recycling</t>
  </si>
  <si>
    <t>Without</t>
  </si>
  <si>
    <t>65 Gal **</t>
  </si>
  <si>
    <t>95 Gal **</t>
  </si>
  <si>
    <t>WG</t>
  </si>
  <si>
    <t>Revised Page No</t>
  </si>
  <si>
    <t>Note 1:  Customers will be charged for service requested even if fewer units are picked up on a particular trip.</t>
  </si>
  <si>
    <t>Note 2:  Recycling program charge (in addition to garbage rate) is $5.02.  Additionally, these customers</t>
  </si>
  <si>
    <t xml:space="preserve">Note 3:  Bi-weekly Yard Waste service is provided at an additional charge of $5.10 per unit.  Special pickup </t>
  </si>
  <si>
    <t xml:space="preserve">             (not requiring dispatch) is $3.50 per unit.</t>
  </si>
  <si>
    <t>** Company Provided</t>
  </si>
  <si>
    <r>
      <t>service is: $3.70</t>
    </r>
    <r>
      <rPr>
        <sz val="10"/>
        <rFont val="Arial"/>
        <family val="0"/>
      </rPr>
      <t xml:space="preserve"> per cart or toter, per pickup.</t>
    </r>
  </si>
  <si>
    <t>Yard Waste (up to 40</t>
  </si>
  <si>
    <t xml:space="preserve">                lb in bag)</t>
  </si>
  <si>
    <t>Prepaid Bag</t>
  </si>
  <si>
    <t>in accordance with Ordinance No. 2004-64 of Pierce County.</t>
  </si>
  <si>
    <t>collected are newspaper, tin, aluminum. Mixed waste paper, #1 and #2 plastics and paper milk cartons.</t>
  </si>
  <si>
    <t>Special rules related to recycling program:</t>
  </si>
  <si>
    <t>container at the customer's request.  Any further service change is subject to redelivery fees under Item 52.</t>
  </si>
  <si>
    <t>Customers will be provided an initial 96 gallon container which will be replaced one-time with a 65 gallon</t>
  </si>
  <si>
    <t>Irmgard R Wilcox</t>
  </si>
  <si>
    <t xml:space="preserve">Service Area: </t>
  </si>
  <si>
    <t>Following is a description of the yard waste program (type of containers, frequency, etc.).  Program provided</t>
  </si>
  <si>
    <t>Voluntary curbside bi-weekly service in company provided 90-gallon container.  Yard waste shall be</t>
  </si>
  <si>
    <t xml:space="preserve">garden waste from vegetable gardens, and other compostable organic materials resulting from landscape </t>
  </si>
  <si>
    <t>pruning and maintenance as generated from residences.  Branches or roots must be smaller than 4 inches in</t>
  </si>
  <si>
    <t>diameter.  Branches and brush must be of a length to fit within the closed container.  Yard waste does not</t>
  </si>
  <si>
    <t>include stumps, demolition wood, large amounts of dirt, rocks, glass, plastic, metal, concrete, sheetrock, asphalt,</t>
  </si>
  <si>
    <t>Service is bi-weekly and on the same day as regular garbage service.</t>
  </si>
  <si>
    <t>Redelivery fees in item 52 apply.</t>
  </si>
  <si>
    <t>Multi-Family Recycling Service</t>
  </si>
  <si>
    <t>The carrier will assess a charge of $13.00 for redelivery when a customer cancels yard</t>
  </si>
  <si>
    <t xml:space="preserve">          Per Month</t>
  </si>
  <si>
    <t xml:space="preserve">             No credit will be given for partially filled cans.  No credit will be given if customers fail to set</t>
  </si>
  <si>
    <r>
      <t xml:space="preserve">Yard waste service </t>
    </r>
    <r>
      <rPr>
        <sz val="10"/>
        <rFont val="Arial"/>
        <family val="2"/>
      </rPr>
      <t>provisions shown apply only in the following service area:  Urban Pierce County.</t>
    </r>
  </si>
  <si>
    <t>understood to mean materials that consist of leaves, brush, tree trimmings, grass clippings, weeds, shrubs,</t>
  </si>
  <si>
    <t>Single-family Residences will receive 1 95 gallon wheeled carts.  Service will be provided weekly.</t>
  </si>
  <si>
    <t>will be reversed if container is subsequently retrieved within 45 days after charge is applied.</t>
  </si>
  <si>
    <t xml:space="preserve">Automated service: </t>
  </si>
  <si>
    <t xml:space="preserve">Damage:  </t>
  </si>
  <si>
    <t xml:space="preserve">A company provided automated wheeled cart may be substituted where equipment is </t>
  </si>
  <si>
    <t xml:space="preserve">or any othe non-organic land clearing debris nor any food or kitchen waste.  Hauler will refuse service of any </t>
  </si>
  <si>
    <r>
      <t>Multi-Family recycling</t>
    </r>
    <r>
      <rPr>
        <sz val="10"/>
        <rFont val="Arial"/>
        <family val="2"/>
      </rPr>
      <t xml:space="preserve"> provisions apply only in the following service area:  Pierce County</t>
    </r>
  </si>
  <si>
    <t>in accordance with Ordinance No. 93-11 of Pierce County.</t>
  </si>
  <si>
    <t>more units where service is billed to the property owner or manager.</t>
  </si>
  <si>
    <t>This section applies to duplexes, mobile homes and courts, condominiums and apartment buildngs of  2 or</t>
  </si>
  <si>
    <t>Desciption of Program:</t>
  </si>
  <si>
    <t>For all mobile home parks and for complexes or condominiums with up to 20 dwelling units, Bi-</t>
  </si>
  <si>
    <t>weekly curbside collection of material in customer sorted 3 bin containers (similar to residential</t>
  </si>
  <si>
    <t>single-family recycling)</t>
  </si>
  <si>
    <t xml:space="preserve">3-bin service may also be provided for complexes of 20 or more units if deemed feasible by hauler </t>
  </si>
  <si>
    <t>and property manager.</t>
  </si>
  <si>
    <t>For complexes of 20 or more units, central collection poimts within the complex will be established</t>
  </si>
  <si>
    <t xml:space="preserve">containers are provided for one or more days and then removed, with bins provided to residents for </t>
  </si>
  <si>
    <t>storage up to the point of collection.</t>
  </si>
  <si>
    <t>Material offered for collection are newspaper, tin, aluminum, glass, mixed waste paper and</t>
  </si>
  <si>
    <t>cardboard.</t>
  </si>
  <si>
    <t>Rates:</t>
  </si>
  <si>
    <t>Per dwelling unit:  $1.65 per month for participants. $2.40 for non-participants.</t>
  </si>
  <si>
    <t>Item 107 -- Fort Lewis Residential Housing</t>
  </si>
  <si>
    <t>(Rates submitted in compliance with RCW 81.28.080)</t>
  </si>
  <si>
    <t>Service in this item is provided only for the United States Army.  Service will be provided only to the residential</t>
  </si>
  <si>
    <t xml:space="preserve">housing units on the Fort Lewis military installation.  No other rates or restrictions apply except as delineated in </t>
  </si>
  <si>
    <t>this item.</t>
  </si>
  <si>
    <t>Multi-family residences will be served with 6 yard containers provided by the company.</t>
  </si>
  <si>
    <t xml:space="preserve">Curbside recycling will be provided to all customers will be provided in 95 gallon wheeled carts and collected </t>
  </si>
  <si>
    <t>every other week.  Material to be collected will be newspaper, tin, aluminum, mixed waste paper, plastic bottles</t>
  </si>
  <si>
    <t>and cardboard.</t>
  </si>
  <si>
    <t xml:space="preserve">Service will be billed monthly to the authorized agent of the customer for all housing units.  Service will be </t>
  </si>
  <si>
    <t>charged as follows:</t>
  </si>
  <si>
    <t>$16.09 per single-family resident.  $12.01 per multi-family resident.</t>
  </si>
  <si>
    <t>Item 10 -- Fort Lewis Garbage, except as listed in item 107</t>
  </si>
  <si>
    <t>Service is this item is for all non-residential solid waste on Fort Lewis.  Comprehensive service means all solid</t>
  </si>
  <si>
    <t>waste services as set forth in Contract Number DAKF57-02-C-0020.  No other rates or restrictions apply except</t>
  </si>
  <si>
    <t>as delineated in this  item.</t>
  </si>
  <si>
    <t>Monthly charge for comprehensive service:  $229,887.</t>
  </si>
  <si>
    <t xml:space="preserve">   $</t>
  </si>
  <si>
    <t xml:space="preserve">    $</t>
  </si>
  <si>
    <t>Regular Route:</t>
  </si>
  <si>
    <t xml:space="preserve">$3.60 per container, per pickup  </t>
  </si>
  <si>
    <t>Over 25 feet, the charge will be the charge for 25 feet, plus $.50 per increment of 5 feet.</t>
  </si>
  <si>
    <t xml:space="preserve">$3.60 per cart or toter, per pickup. </t>
  </si>
  <si>
    <t>Loose Drop Box</t>
  </si>
  <si>
    <t>Compacted Drop Box</t>
  </si>
  <si>
    <t>Container/Drop Box</t>
  </si>
  <si>
    <t xml:space="preserve">  $    3.50 per yard</t>
  </si>
  <si>
    <t xml:space="preserve">       1 cubic yard</t>
  </si>
  <si>
    <t xml:space="preserve">       2 cubic yard</t>
  </si>
  <si>
    <t xml:space="preserve">       3 cubic yard</t>
  </si>
  <si>
    <t xml:space="preserve">       4 cubic yard</t>
  </si>
  <si>
    <t>Commercial Garbage</t>
  </si>
  <si>
    <t>Car Tires</t>
  </si>
  <si>
    <t>Truck Tires</t>
  </si>
  <si>
    <t>Appliances</t>
  </si>
  <si>
    <t>Demolition Debri</t>
  </si>
  <si>
    <t>Ash</t>
  </si>
  <si>
    <t>Asbestos</t>
  </si>
  <si>
    <t>Sludge</t>
  </si>
  <si>
    <t>Service Area: Pierce County</t>
  </si>
  <si>
    <t>**Lost Container charge will apply if hauler is unable to retrieve a container from a stopped customer.  Charge</t>
  </si>
  <si>
    <t>32-gallon</t>
  </si>
  <si>
    <t>can or unit</t>
  </si>
  <si>
    <t>65 gallon</t>
  </si>
  <si>
    <t xml:space="preserve">90 gallon </t>
  </si>
  <si>
    <t xml:space="preserve">   First five grouped together</t>
  </si>
  <si>
    <t xml:space="preserve">   Minimum Monthly charge</t>
  </si>
  <si>
    <t xml:space="preserve">   Special Pickups:</t>
  </si>
  <si>
    <t xml:space="preserve">   One Unit</t>
  </si>
  <si>
    <t xml:space="preserve">   Each Additional Unit</t>
  </si>
  <si>
    <t xml:space="preserve">                              </t>
  </si>
  <si>
    <t>available.  This cart may be a 32-gallon cart or a 65-gallon cart with an insert that limits the</t>
  </si>
  <si>
    <t>capacity to 32 gallons. Rates shall be the same as regular 32 can service.</t>
  </si>
  <si>
    <t>occurrence to repair or replace the insert.</t>
  </si>
  <si>
    <t>Maximum full weight for the compactor shall be 2,000 pounds.</t>
  </si>
  <si>
    <t>to the disposal site.  Excess miles will be charged for at $2.25 per mile or fraction of a</t>
  </si>
  <si>
    <t>Lids:  $15.00 per Month</t>
  </si>
  <si>
    <t>35 Yard</t>
  </si>
  <si>
    <t>Non-compacted Material (Company-owned container)</t>
  </si>
  <si>
    <t>Rates stated per container, per pickup</t>
  </si>
  <si>
    <t>Size or Type of Container</t>
  </si>
  <si>
    <t>Monthly Rent (if applicable)</t>
  </si>
  <si>
    <t>First Pickup</t>
  </si>
  <si>
    <t>Each Additional Pickup</t>
  </si>
  <si>
    <t>Special Pickups</t>
  </si>
  <si>
    <t>Temporary Service</t>
  </si>
  <si>
    <t>Pickup Rate</t>
  </si>
  <si>
    <t>Rent Per Calendar Day</t>
  </si>
  <si>
    <t>Rent Per Month</t>
  </si>
  <si>
    <t>____ Yard</t>
  </si>
  <si>
    <t>Permanent Service</t>
  </si>
  <si>
    <t>Note1:</t>
  </si>
  <si>
    <t>Permanent Service:  Service is defined as no less than scheduled, every other week pickup,</t>
  </si>
  <si>
    <t>unless local government requires more frequent service or unless putrescibles are involved.</t>
  </si>
  <si>
    <t xml:space="preserve">Customer will be charged for service requested, even if fewer containers are serviced on a </t>
  </si>
  <si>
    <t>particular trip.  No credit will be given for partially-filled containers.</t>
  </si>
  <si>
    <t>be the same.  If rent is not shown, it is to be included in the rate for the first pickup.</t>
  </si>
  <si>
    <t>Accessorial charges assessed (lids, unlocking, unlatching, etc.)</t>
  </si>
  <si>
    <t>Item 245 -- Container Service -- Dumped in Company's Vehicle</t>
  </si>
  <si>
    <t>Non-compacted Material (Customer-owned container)</t>
  </si>
  <si>
    <t>Includes Commercial Can Service</t>
  </si>
  <si>
    <t>Each Scheduled Pickup</t>
  </si>
  <si>
    <t>Compacted Material (Customer-owned container)</t>
  </si>
  <si>
    <t>Item 255 -- Container Service -- Dumped in Company's Vehicle</t>
  </si>
  <si>
    <t>Non-Compacted Material (Company-owned container)</t>
  </si>
  <si>
    <t>Rates stated per drop box, per pickup</t>
  </si>
  <si>
    <t>Rates in this item are subject to disposal fees named in Item 230.</t>
  </si>
  <si>
    <t xml:space="preserve">Note 2:  </t>
  </si>
  <si>
    <t>Permanent Service:</t>
  </si>
  <si>
    <t>requires more frequent service, or unless putrescibles are involved.</t>
  </si>
  <si>
    <t>monthly rent shall be charged, but no charges will be assessed for pickups.  Monthly rental</t>
  </si>
  <si>
    <t>charges will be prorated when a drop box is retained for only a portion of a month.</t>
  </si>
  <si>
    <t>If rent is not shown, it is to be included in the rate for the first pickup.</t>
  </si>
  <si>
    <t>Accessorial charges assessed (lids, tarping, unlocking, unlatching, etc.):</t>
  </si>
  <si>
    <t xml:space="preserve">Note 3:  </t>
  </si>
  <si>
    <t xml:space="preserve">Permanent Service is defined as no less than scheduled, once a month pickup, unless local </t>
  </si>
  <si>
    <t>government ordinances require more frequent service or unles putrescibles are involved.</t>
  </si>
  <si>
    <t>Compacted Material (Company-owned drop box)</t>
  </si>
  <si>
    <t>Item 275 -- Drop Box Service -- To Disposal Site and Return</t>
  </si>
  <si>
    <t>Item 300 -- List of Abbreviations and Symbols Used In This Tariff</t>
  </si>
  <si>
    <t>(A) denotes increases</t>
  </si>
  <si>
    <t>(R) denotes decreases</t>
  </si>
  <si>
    <t>(C) denotes changes in wording, resuling in neither increases or decreases</t>
  </si>
  <si>
    <t>(N) denotes new rates, services, or rules</t>
  </si>
  <si>
    <t>*** denotes that material previously shown has been deleted</t>
  </si>
  <si>
    <t>Yd. Or yd. Are abbreviations for yard</t>
  </si>
  <si>
    <t>Cu. Or cu. Are abbreviations for cubic</t>
  </si>
  <si>
    <t>SOLID WASTE, AND IF NOTED, RECYCLING AND YARDWASTE</t>
  </si>
  <si>
    <t>Drop Box Service - Compacted - Company-owned drop box</t>
  </si>
  <si>
    <t>Item 275</t>
  </si>
  <si>
    <t>Loose and/or Bulky Material</t>
  </si>
  <si>
    <t>Roll-Out Charges - Containers, Automated Carts, and Toters</t>
  </si>
  <si>
    <t>than twenty gallons, but not more than thirty-two gallons.  A can may not weigh more</t>
  </si>
  <si>
    <t>that is watertight and has a close-fitting cover.  A mini-can may not hold more</t>
  </si>
  <si>
    <t>Frequency of Service Codes: WG=Weekly Garbage; EOWG-Every Other Week Garbage; MG=Monthly Garbage; WR=Weekly Recycling</t>
  </si>
  <si>
    <t>Item 205 -- Roll-Out Charges -- Containers, Automated Carts, and Toters</t>
  </si>
  <si>
    <t>(4) Would negatively impact or otherwise damage road surface integrity.</t>
  </si>
  <si>
    <t>(3) Would cause the company to violate load limitations or result in unsafe vehicle operation; and/or</t>
  </si>
  <si>
    <t>sheets as necessary.</t>
  </si>
  <si>
    <t>Item 260 -- Drop Box Service -- To Disposal Site and Return</t>
  </si>
  <si>
    <t>Item 270 -- Drop BoxService -- To Disposal Site and Return</t>
  </si>
  <si>
    <t>25 feet, add</t>
  </si>
  <si>
    <t>Multi-Family residence:</t>
  </si>
  <si>
    <t>pick-up time, that does not require the special dispatch of a truck.  If a special dispatch</t>
  </si>
  <si>
    <t xml:space="preserve">WG </t>
  </si>
  <si>
    <t>EOWG</t>
  </si>
  <si>
    <t xml:space="preserve">MG </t>
  </si>
  <si>
    <t>MG</t>
  </si>
  <si>
    <t xml:space="preserve">      Effective Date:</t>
  </si>
  <si>
    <t>Customers must pay the following additional charges for compactors furnished by the company. Charges</t>
  </si>
  <si>
    <t>E-mail address, if any:</t>
  </si>
  <si>
    <t>(For Official Use Only)</t>
  </si>
  <si>
    <t>Cancels</t>
  </si>
  <si>
    <t>of</t>
  </si>
  <si>
    <t>(Registered trade name of Solid Waste Collection Company)</t>
  </si>
  <si>
    <t>NAMING RATES FOR THE COLLECTION, TRANSPORTATION, AND DISPOSAL OF</t>
  </si>
  <si>
    <t>IN THE FOLLOWING DESCRIBED TERRITORY:</t>
  </si>
  <si>
    <t>Name of person issuing tariff:</t>
  </si>
  <si>
    <t>(Name/Certificate Number of Solid Waste Collection Company)</t>
  </si>
  <si>
    <t>Mailing address of issuer:</t>
  </si>
  <si>
    <t>City, State/Zip Code</t>
  </si>
  <si>
    <t>FAX number, if any</t>
  </si>
  <si>
    <t>regarding consumer questions and/or</t>
  </si>
  <si>
    <t>complaints should be referred to the</t>
  </si>
  <si>
    <t>following company representative:</t>
  </si>
  <si>
    <t>Name:</t>
  </si>
  <si>
    <t>Title:</t>
  </si>
  <si>
    <t>Phone:</t>
  </si>
  <si>
    <t>E-mail:</t>
  </si>
  <si>
    <t>Fax:</t>
  </si>
  <si>
    <t>Docket No.____________________  Date:_________________________  By:__________________________</t>
  </si>
  <si>
    <t>Issue date:</t>
  </si>
  <si>
    <t>Effective Date:</t>
  </si>
  <si>
    <t>Issued by:</t>
  </si>
  <si>
    <t xml:space="preserve">Official UTC requests for information </t>
  </si>
  <si>
    <t xml:space="preserve">Revised Page No. </t>
  </si>
  <si>
    <t>Company Name/Permit Number:</t>
  </si>
  <si>
    <t>Registered Trade Name(s)</t>
  </si>
  <si>
    <t>Docket No. TG-_________________________  Date: _______________________  By: ___________________</t>
  </si>
  <si>
    <t>Issue Date:</t>
  </si>
  <si>
    <t>Issued By:</t>
  </si>
  <si>
    <t>CHECK SHEET</t>
  </si>
  <si>
    <t>Number</t>
  </si>
  <si>
    <t>Current</t>
  </si>
  <si>
    <t>Revision</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</si>
  <si>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</si>
  <si>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</si>
  <si>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</si>
  <si>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</si>
  <si>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</si>
  <si>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Supplements in Effect</t>
  </si>
  <si>
    <t>Index of Items in This Tariff - see next item for list by topic</t>
  </si>
  <si>
    <t>Item 5</t>
  </si>
  <si>
    <t>Item 10</t>
  </si>
  <si>
    <t>Application of Rates -- General</t>
  </si>
  <si>
    <t>Item 15</t>
  </si>
  <si>
    <t>Item 16</t>
  </si>
  <si>
    <t>Item 17</t>
  </si>
  <si>
    <t>Item 18</t>
  </si>
  <si>
    <t>Item 20</t>
  </si>
  <si>
    <t>Item 30</t>
  </si>
  <si>
    <t>Item 40</t>
  </si>
  <si>
    <t>Holiday Pickup</t>
  </si>
  <si>
    <t>Change in Pickup Schedule</t>
  </si>
  <si>
    <t>Refunds</t>
  </si>
  <si>
    <t>Billing, Advance Billing, Payment Delinquency Dates, Late Charges</t>
  </si>
  <si>
    <t>Definitions</t>
  </si>
  <si>
    <t>Limitation of Service</t>
  </si>
  <si>
    <t>Material Requiring Special Equipment, Precautions, or Disposal</t>
  </si>
  <si>
    <t>Material Requiring Special Testing and/or Analysis</t>
  </si>
  <si>
    <t>Item 45</t>
  </si>
  <si>
    <t>Item 50</t>
  </si>
  <si>
    <t>Returned Check Charges</t>
  </si>
  <si>
    <t>Item 51</t>
  </si>
  <si>
    <t>Restart Fees</t>
  </si>
  <si>
    <t>Item 52</t>
  </si>
  <si>
    <t>Redelivery Fees</t>
  </si>
  <si>
    <t>Item 60</t>
  </si>
  <si>
    <t>Overtime</t>
  </si>
  <si>
    <t>Item 70</t>
  </si>
  <si>
    <t>Return Trips</t>
  </si>
  <si>
    <t>Item 90</t>
  </si>
  <si>
    <t>Item 80</t>
  </si>
  <si>
    <t>Item 100</t>
  </si>
  <si>
    <t>Item 120</t>
  </si>
  <si>
    <t>Item 130</t>
  </si>
  <si>
    <t>Item 150</t>
  </si>
  <si>
    <t>Item 160</t>
  </si>
  <si>
    <t>Item 202</t>
  </si>
  <si>
    <t>Item 205</t>
  </si>
  <si>
    <t>Item 210</t>
  </si>
  <si>
    <t>Item 220</t>
  </si>
  <si>
    <t>Item 230</t>
  </si>
  <si>
    <t>Item 240</t>
  </si>
  <si>
    <t>Item 250</t>
  </si>
  <si>
    <t>Item 255</t>
  </si>
  <si>
    <t>Item 260</t>
  </si>
  <si>
    <t>Item 265</t>
  </si>
  <si>
    <t>Item 270</t>
  </si>
  <si>
    <t>Item 300</t>
  </si>
  <si>
    <t>Carryout Service, Drive-Ins</t>
  </si>
  <si>
    <t>Can Carriage, Overhead Obstructions, Sunken or Elevated cans/units</t>
  </si>
  <si>
    <t>Can/Unit Service, Residential - Residential Curbside Recycling - Residential Yardwaste Service</t>
  </si>
  <si>
    <t>Drums</t>
  </si>
  <si>
    <t>Litter Receptacles - Litter Toters</t>
  </si>
  <si>
    <t>Time Rates</t>
  </si>
  <si>
    <t>Application of Container and/or Drop Box Rates - General</t>
  </si>
  <si>
    <t>Excess Weight - Rejection of Load, Charges to Transport</t>
  </si>
  <si>
    <t>Washing and Sanitizing Containers and Drop Boxes</t>
  </si>
  <si>
    <t>Compactor Rental</t>
  </si>
  <si>
    <t>Disposal Fees</t>
  </si>
  <si>
    <t>Container Service - Non-compacted - Company-owned Container</t>
  </si>
  <si>
    <t>Container Service - Non-compacted - Customer-owned Container</t>
  </si>
  <si>
    <t>Container Service - Compacted - Company-owned Container</t>
  </si>
  <si>
    <t>Container Service - Compacted - Customer-owned Container</t>
  </si>
  <si>
    <t>Drop Box Service - Non-Compacted - Company-owned drop box</t>
  </si>
  <si>
    <t>Drop Box Service - Non-Compacted - Customer-owned drop box</t>
  </si>
  <si>
    <t>Drop Box Service - Compacted - Customer-owned drop box</t>
  </si>
  <si>
    <t>List of Abbreviations and Symbols Used in Tariff</t>
  </si>
  <si>
    <t>Item 207</t>
  </si>
  <si>
    <t>Item 245</t>
  </si>
  <si>
    <t>3 Yard</t>
  </si>
  <si>
    <t>4 Yard</t>
  </si>
  <si>
    <t>Item No</t>
  </si>
  <si>
    <t>Compactor rental</t>
  </si>
  <si>
    <t>Containers and/or drop boxes, availability</t>
  </si>
  <si>
    <t>Containers and/or drop boxes, general rules</t>
  </si>
  <si>
    <t>Containers and/or drop boxes, washing and sanitizing</t>
  </si>
  <si>
    <t xml:space="preserve">Excess weight, rejection of load, charges to transport </t>
  </si>
  <si>
    <t>Flat monthly charges</t>
  </si>
  <si>
    <t>Limitations of service</t>
  </si>
  <si>
    <t>Continued on next page</t>
  </si>
  <si>
    <t>Missed pickups, weather or road conditions</t>
  </si>
  <si>
    <t>Item 5 -- Application of Rates -- Taxes</t>
  </si>
  <si>
    <t>Entity imposing tax:</t>
  </si>
  <si>
    <t>Ordinance number:</t>
  </si>
  <si>
    <t>Amount of tax:</t>
  </si>
  <si>
    <t>Application (Commodities and territory)</t>
  </si>
  <si>
    <t>Unless exceptions are shown, all materials must be placed on the same level as the streets or alleys.</t>
  </si>
  <si>
    <t xml:space="preserve">The company may charge additional amounts for disposal fees only when specifically stated in the tariff and </t>
  </si>
  <si>
    <t>separately shown on customer bills.</t>
  </si>
  <si>
    <t>Item 15 -- Holiday Pickup -- Regularly Scheduled Service</t>
  </si>
  <si>
    <t>When a pickup is missed due to the company's observance of a holiday, the company will provide service,</t>
  </si>
  <si>
    <t>at no additional cost to the customer, on an alternate day.</t>
  </si>
  <si>
    <t>A list of the holidays the company observes is shown in Item 60.</t>
  </si>
  <si>
    <t>For application of rates in this tariff, the company defines alternate day to mean the following:</t>
  </si>
  <si>
    <t>Item 16 -- Change in Pickup Schedule</t>
  </si>
  <si>
    <t xml:space="preserve">When a company changes the pick-up date for its certificate area, or a portion of its certificate area, the </t>
  </si>
  <si>
    <t>company must notify all customers in the affected area of that change.</t>
  </si>
  <si>
    <t>Notice must be made at least seven days before implementation of a new pickup schedule and may be</t>
  </si>
  <si>
    <t>made via mail, personal contact, or by a notice being affixed to the customer's solid waste receptacle.</t>
  </si>
  <si>
    <t>Item 17 -- Refunds</t>
  </si>
  <si>
    <t>Item 18 -- Billing, Advance Billing, and Payment Delinquency Dates</t>
  </si>
  <si>
    <r>
      <t>Billing period.</t>
    </r>
    <r>
      <rPr>
        <sz val="10"/>
        <rFont val="Arial"/>
        <family val="2"/>
      </rPr>
      <t xml:space="preserve">  A company may bill its customers for one, two, or three months of service.</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</si>
</sst>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mmmm\ d\,\ yyyy"/>
    <numFmt numFmtId="168" formatCode="&quot;$&quot;#,##0.000_);[Red]\(&quot;$&quot;#,##0.000\)"/>
    <numFmt numFmtId="169" formatCode="&quot;$&quot;#,##0.0000_);[Red]\(&quot;$&quot;#,##0.0000\)"/>
    <numFmt numFmtId="170" formatCode="0.00000"/>
    <numFmt numFmtId="171" formatCode="0.000000"/>
    <numFmt numFmtId="172" formatCode="_(&quot;$&quot;* #,##0.000_);_(&quot;$&quot;* \(#,##0.000\);_(&quot;$&quot;* &quot;-&quot;??_);_(@_)"/>
    <numFmt numFmtId="173" formatCode="_(&quot;$&quot;* #,##0.0000_);_(&quot;$&quot;* \(#,##0.0000\);_(&quot;$&quot;* &quot;-&quot;??_);_(@_)"/>
    <numFmt numFmtId="174" formatCode="_(* #,##0.0_);_(* \(#,##0.0\);_(* &quot;-&quot;??_);_(@_)"/>
    <numFmt numFmtId="175" formatCode="_(* #,##0_);_(* \(#,##0\);_(* &quot;-&quot;??_);_(@_)"/>
    <numFmt numFmtId="176" formatCode="&quot;$&quot;#,##0.00"/>
    <numFmt numFmtId="177" formatCode="&quot;$&quot;#,##0"/>
    <numFmt numFmtId="178" formatCode="[$-409]dddd\,\ mmmm\ dd\,\ yyyy"/>
    <numFmt numFmtId="179" formatCode="[$-409]mmmm\ d\,\ yyyy;@"/>
  </numFmts>
  <fonts count="50">
    <font>
      <sz val="10"/>
      <name val="Arial"/>
      <family val="0"/>
    </font>
    <font>
      <sz val="9"/>
      <name val="Arial"/>
      <family val="2"/>
    </font>
    <font>
      <i/>
      <sz val="10"/>
      <name val="Arial"/>
      <family val="2"/>
    </font>
    <font>
      <b/>
      <sz val="10"/>
      <name val="Arial"/>
      <family val="2"/>
    </font>
    <font>
      <i/>
      <sz val="9"/>
      <name val="Arial"/>
      <family val="2"/>
    </font>
    <font>
      <i/>
      <sz val="8"/>
      <name val="Arial"/>
      <family val="2"/>
    </font>
    <font>
      <sz val="8"/>
      <name val="Arial"/>
      <family val="2"/>
    </font>
    <font>
      <sz val="6"/>
      <name val="Arial"/>
      <family val="2"/>
    </font>
    <font>
      <u val="single"/>
      <sz val="10"/>
      <name val="Arial"/>
      <family val="2"/>
    </font>
    <font>
      <u val="single"/>
      <sz val="10"/>
      <color indexed="12"/>
      <name val="Arial"/>
      <family val="0"/>
    </font>
    <font>
      <u val="single"/>
      <sz val="10"/>
      <color indexed="36"/>
      <name val="Arial"/>
      <family val="0"/>
    </font>
    <font>
      <u val="single"/>
      <sz val="9"/>
      <name val="Arial"/>
      <family val="2"/>
    </font>
    <font>
      <b/>
      <sz val="12"/>
      <name val="Arial"/>
      <family val="2"/>
    </font>
    <font>
      <sz val="10"/>
      <color indexed="9"/>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10"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9"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37">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3" xfId="0" applyBorder="1" applyAlignment="1" quotePrefix="1">
      <alignment horizontal="left"/>
    </xf>
    <xf numFmtId="0" fontId="0" fillId="0" borderId="14" xfId="0" applyBorder="1" applyAlignment="1">
      <alignment horizontal="right"/>
    </xf>
    <xf numFmtId="0" fontId="1" fillId="0" borderId="0" xfId="0" applyFont="1" applyBorder="1" applyAlignment="1">
      <alignment/>
    </xf>
    <xf numFmtId="0" fontId="0" fillId="0" borderId="0" xfId="0" applyBorder="1" applyAlignment="1">
      <alignment horizontal="center"/>
    </xf>
    <xf numFmtId="0" fontId="0" fillId="0" borderId="0" xfId="0" applyFill="1" applyBorder="1" applyAlignment="1">
      <alignment/>
    </xf>
    <xf numFmtId="0" fontId="0" fillId="0" borderId="0" xfId="0" applyBorder="1" applyAlignment="1">
      <alignment horizontal="right"/>
    </xf>
    <xf numFmtId="0" fontId="0" fillId="0" borderId="18" xfId="0" applyBorder="1" applyAlignment="1">
      <alignment/>
    </xf>
    <xf numFmtId="0" fontId="0" fillId="0" borderId="14" xfId="0" applyBorder="1" applyAlignment="1">
      <alignment horizontal="center"/>
    </xf>
    <xf numFmtId="0" fontId="5" fillId="0" borderId="13" xfId="0" applyFont="1" applyBorder="1" applyAlignment="1" quotePrefix="1">
      <alignment horizontal="center"/>
    </xf>
    <xf numFmtId="0" fontId="1" fillId="0" borderId="13" xfId="0" applyFont="1" applyBorder="1" applyAlignment="1">
      <alignment/>
    </xf>
    <xf numFmtId="0" fontId="1" fillId="0" borderId="13" xfId="0" applyFont="1" applyBorder="1" applyAlignment="1" quotePrefix="1">
      <alignment horizontal="left"/>
    </xf>
    <xf numFmtId="0" fontId="1" fillId="0" borderId="16" xfId="0" applyFont="1" applyBorder="1" applyAlignment="1">
      <alignment/>
    </xf>
    <xf numFmtId="0" fontId="1" fillId="0" borderId="18" xfId="0" applyFont="1" applyBorder="1" applyAlignment="1">
      <alignment/>
    </xf>
    <xf numFmtId="0" fontId="1" fillId="0" borderId="0" xfId="0" applyFont="1" applyBorder="1" applyAlignment="1">
      <alignment horizontal="right"/>
    </xf>
    <xf numFmtId="0" fontId="1" fillId="0" borderId="0" xfId="0" applyFont="1" applyBorder="1" applyAlignment="1" quotePrefix="1">
      <alignment horizontal="right"/>
    </xf>
    <xf numFmtId="0" fontId="6" fillId="0" borderId="0" xfId="0" applyFont="1" applyBorder="1" applyAlignment="1">
      <alignment horizontal="center"/>
    </xf>
    <xf numFmtId="0" fontId="8" fillId="0" borderId="11" xfId="0" applyFont="1" applyBorder="1" applyAlignment="1">
      <alignment horizontal="center"/>
    </xf>
    <xf numFmtId="0" fontId="0" fillId="0" borderId="19" xfId="0" applyBorder="1" applyAlignment="1">
      <alignment/>
    </xf>
    <xf numFmtId="0" fontId="2" fillId="0" borderId="0" xfId="0" applyFont="1" applyBorder="1" applyAlignment="1">
      <alignment horizontal="center"/>
    </xf>
    <xf numFmtId="0" fontId="2" fillId="0" borderId="14" xfId="0" applyFont="1" applyBorder="1" applyAlignment="1">
      <alignment horizontal="center"/>
    </xf>
    <xf numFmtId="0" fontId="1" fillId="0" borderId="13" xfId="0" applyFont="1" applyBorder="1" applyAlignment="1">
      <alignment horizontal="right"/>
    </xf>
    <xf numFmtId="0" fontId="1" fillId="0" borderId="15" xfId="0" applyFont="1" applyBorder="1" applyAlignment="1">
      <alignment horizontal="right"/>
    </xf>
    <xf numFmtId="0" fontId="1" fillId="0" borderId="16" xfId="0" applyFont="1" applyBorder="1" applyAlignment="1">
      <alignment horizontal="right"/>
    </xf>
    <xf numFmtId="0" fontId="1" fillId="0" borderId="17" xfId="0" applyFont="1" applyBorder="1" applyAlignment="1">
      <alignment/>
    </xf>
    <xf numFmtId="0" fontId="1" fillId="0" borderId="19" xfId="0" applyFont="1" applyBorder="1" applyAlignment="1">
      <alignment/>
    </xf>
    <xf numFmtId="0" fontId="1" fillId="0" borderId="13" xfId="0" applyFont="1" applyFill="1" applyBorder="1" applyAlignment="1">
      <alignment horizontal="right"/>
    </xf>
    <xf numFmtId="0" fontId="0" fillId="0" borderId="20" xfId="0" applyBorder="1" applyAlignment="1">
      <alignment/>
    </xf>
    <xf numFmtId="0" fontId="0" fillId="0" borderId="21" xfId="0" applyBorder="1" applyAlignment="1">
      <alignment horizontal="center"/>
    </xf>
    <xf numFmtId="0" fontId="0" fillId="0" borderId="22" xfId="0" applyBorder="1" applyAlignment="1">
      <alignment horizontal="center"/>
    </xf>
    <xf numFmtId="0" fontId="0" fillId="0" borderId="0" xfId="0" applyFill="1" applyBorder="1" applyAlignment="1">
      <alignment horizontal="center"/>
    </xf>
    <xf numFmtId="0" fontId="0" fillId="0" borderId="21" xfId="0" applyFill="1" applyBorder="1" applyAlignment="1">
      <alignment horizontal="center"/>
    </xf>
    <xf numFmtId="0" fontId="0" fillId="0" borderId="22" xfId="0" applyFill="1" applyBorder="1" applyAlignment="1">
      <alignment horizontal="center"/>
    </xf>
    <xf numFmtId="0" fontId="8" fillId="0" borderId="0" xfId="0" applyFont="1" applyBorder="1" applyAlignment="1">
      <alignment horizontal="center"/>
    </xf>
    <xf numFmtId="0" fontId="8" fillId="0" borderId="13" xfId="0" applyFont="1" applyBorder="1" applyAlignment="1">
      <alignment horizontal="center"/>
    </xf>
    <xf numFmtId="0" fontId="0" fillId="0" borderId="0" xfId="0" applyBorder="1" applyAlignment="1">
      <alignment horizontal="left"/>
    </xf>
    <xf numFmtId="0" fontId="0" fillId="0" borderId="0" xfId="0" applyFill="1" applyBorder="1" applyAlignment="1">
      <alignment horizontal="left"/>
    </xf>
    <xf numFmtId="0" fontId="0" fillId="0" borderId="0" xfId="0" applyBorder="1" applyAlignment="1" quotePrefix="1">
      <alignment horizontal="left"/>
    </xf>
    <xf numFmtId="0" fontId="0" fillId="0" borderId="0" xfId="0" applyBorder="1" applyAlignment="1">
      <alignment/>
    </xf>
    <xf numFmtId="0" fontId="0" fillId="0" borderId="0" xfId="0" applyFill="1" applyBorder="1" applyAlignment="1" quotePrefix="1">
      <alignment horizontal="left"/>
    </xf>
    <xf numFmtId="0" fontId="0" fillId="0" borderId="11" xfId="0" applyBorder="1" applyAlignment="1">
      <alignment horizontal="center"/>
    </xf>
    <xf numFmtId="0" fontId="0" fillId="0" borderId="12" xfId="0" applyBorder="1" applyAlignment="1">
      <alignment horizontal="center"/>
    </xf>
    <xf numFmtId="0" fontId="0" fillId="0" borderId="17" xfId="0" applyBorder="1" applyAlignment="1">
      <alignment horizontal="center"/>
    </xf>
    <xf numFmtId="0" fontId="8" fillId="0" borderId="14" xfId="0" applyFont="1" applyBorder="1" applyAlignment="1">
      <alignment horizontal="center"/>
    </xf>
    <xf numFmtId="0" fontId="0" fillId="0" borderId="0" xfId="0" applyAlignment="1">
      <alignment horizontal="center"/>
    </xf>
    <xf numFmtId="0" fontId="0" fillId="0" borderId="0" xfId="0" applyAlignment="1">
      <alignment horizontal="right"/>
    </xf>
    <xf numFmtId="0" fontId="0" fillId="0" borderId="13" xfId="0" applyBorder="1" applyAlignment="1">
      <alignment horizontal="left"/>
    </xf>
    <xf numFmtId="0" fontId="0" fillId="0" borderId="23" xfId="0" applyBorder="1" applyAlignment="1">
      <alignment/>
    </xf>
    <xf numFmtId="0" fontId="0" fillId="0" borderId="19" xfId="0" applyFill="1" applyBorder="1" applyAlignment="1">
      <alignment/>
    </xf>
    <xf numFmtId="0" fontId="0" fillId="0" borderId="19" xfId="0" applyFill="1" applyBorder="1" applyAlignment="1">
      <alignment horizontal="center"/>
    </xf>
    <xf numFmtId="0" fontId="0" fillId="0" borderId="23" xfId="0" applyBorder="1" applyAlignment="1">
      <alignment horizontal="center"/>
    </xf>
    <xf numFmtId="0" fontId="0" fillId="0" borderId="23" xfId="0" applyFill="1" applyBorder="1" applyAlignment="1">
      <alignment horizontal="center"/>
    </xf>
    <xf numFmtId="0" fontId="0" fillId="0" borderId="19" xfId="0" applyBorder="1" applyAlignment="1">
      <alignment horizontal="center"/>
    </xf>
    <xf numFmtId="0" fontId="0" fillId="0" borderId="18" xfId="0" applyFill="1" applyBorder="1" applyAlignment="1">
      <alignment horizontal="center"/>
    </xf>
    <xf numFmtId="0" fontId="0" fillId="0" borderId="18" xfId="0" applyBorder="1" applyAlignment="1">
      <alignment horizontal="center"/>
    </xf>
    <xf numFmtId="0" fontId="0" fillId="0" borderId="0" xfId="0" applyBorder="1" applyAlignment="1">
      <alignment wrapText="1"/>
    </xf>
    <xf numFmtId="0" fontId="0" fillId="0" borderId="10" xfId="0" applyBorder="1" applyAlignment="1">
      <alignment horizontal="center"/>
    </xf>
    <xf numFmtId="0" fontId="8" fillId="0" borderId="10" xfId="0" applyFont="1" applyBorder="1" applyAlignment="1">
      <alignment horizontal="center"/>
    </xf>
    <xf numFmtId="0" fontId="8" fillId="0" borderId="12" xfId="0" applyFont="1" applyBorder="1" applyAlignment="1">
      <alignment horizontal="center"/>
    </xf>
    <xf numFmtId="0" fontId="3" fillId="0" borderId="13" xfId="0" applyFont="1" applyBorder="1" applyAlignment="1">
      <alignment/>
    </xf>
    <xf numFmtId="0" fontId="0" fillId="0" borderId="10" xfId="0" applyFill="1" applyBorder="1" applyAlignment="1">
      <alignment horizontal="left"/>
    </xf>
    <xf numFmtId="0" fontId="0" fillId="0" borderId="10" xfId="0" applyFill="1" applyBorder="1" applyAlignment="1">
      <alignment horizontal="center"/>
    </xf>
    <xf numFmtId="0" fontId="0" fillId="0" borderId="12" xfId="0" applyFill="1" applyBorder="1" applyAlignment="1">
      <alignment horizontal="center"/>
    </xf>
    <xf numFmtId="0" fontId="1" fillId="0" borderId="0" xfId="0" applyFont="1" applyFill="1" applyBorder="1" applyAlignment="1">
      <alignment horizontal="left"/>
    </xf>
    <xf numFmtId="0" fontId="1" fillId="0" borderId="14" xfId="0" applyFont="1" applyFill="1" applyBorder="1" applyAlignment="1">
      <alignment horizontal="center"/>
    </xf>
    <xf numFmtId="0" fontId="0" fillId="0" borderId="23" xfId="0" applyBorder="1" applyAlignment="1">
      <alignment horizontal="left"/>
    </xf>
    <xf numFmtId="0" fontId="0" fillId="0" borderId="10" xfId="0" applyBorder="1" applyAlignment="1">
      <alignment horizontal="left"/>
    </xf>
    <xf numFmtId="0" fontId="0" fillId="0" borderId="15" xfId="0" applyBorder="1" applyAlignment="1" quotePrefix="1">
      <alignment horizontal="left"/>
    </xf>
    <xf numFmtId="0" fontId="0" fillId="0" borderId="13" xfId="0" applyBorder="1" applyAlignment="1">
      <alignment horizontal="left" indent="1"/>
    </xf>
    <xf numFmtId="0" fontId="3" fillId="0" borderId="0" xfId="0" applyFont="1" applyBorder="1" applyAlignment="1">
      <alignment/>
    </xf>
    <xf numFmtId="0" fontId="3" fillId="0" borderId="0" xfId="0" applyFont="1" applyBorder="1" applyAlignment="1">
      <alignment horizontal="left"/>
    </xf>
    <xf numFmtId="0" fontId="3" fillId="0" borderId="0" xfId="0" applyFont="1" applyBorder="1" applyAlignment="1" quotePrefix="1">
      <alignment horizontal="left"/>
    </xf>
    <xf numFmtId="0" fontId="0" fillId="0" borderId="0" xfId="0" applyBorder="1" applyAlignment="1">
      <alignment horizontal="left" indent="1"/>
    </xf>
    <xf numFmtId="0" fontId="0" fillId="0" borderId="0" xfId="0" applyFont="1" applyBorder="1" applyAlignment="1">
      <alignment horizontal="center"/>
    </xf>
    <xf numFmtId="0" fontId="2" fillId="0" borderId="15" xfId="0" applyFont="1" applyBorder="1" applyAlignment="1">
      <alignment horizontal="left"/>
    </xf>
    <xf numFmtId="0" fontId="8" fillId="0" borderId="16" xfId="0" applyFont="1" applyBorder="1" applyAlignment="1">
      <alignment horizontal="center"/>
    </xf>
    <xf numFmtId="0" fontId="8" fillId="0" borderId="17" xfId="0" applyFont="1" applyBorder="1" applyAlignment="1">
      <alignment horizontal="center"/>
    </xf>
    <xf numFmtId="0" fontId="3" fillId="0" borderId="13" xfId="0" applyFont="1" applyBorder="1" applyAlignment="1">
      <alignment horizontal="left"/>
    </xf>
    <xf numFmtId="0" fontId="0" fillId="0" borderId="13" xfId="0" applyFont="1" applyBorder="1" applyAlignment="1">
      <alignment horizontal="left"/>
    </xf>
    <xf numFmtId="0" fontId="8" fillId="0" borderId="0" xfId="0" applyFont="1" applyBorder="1" applyAlignment="1">
      <alignment horizontal="right"/>
    </xf>
    <xf numFmtId="0" fontId="8" fillId="0" borderId="0" xfId="0" applyFont="1" applyBorder="1" applyAlignment="1" quotePrefix="1">
      <alignment horizontal="left"/>
    </xf>
    <xf numFmtId="0" fontId="0" fillId="0" borderId="0" xfId="0" applyFont="1" applyBorder="1" applyAlignment="1" quotePrefix="1">
      <alignment horizontal="right"/>
    </xf>
    <xf numFmtId="0" fontId="0" fillId="0" borderId="15" xfId="0" applyBorder="1" applyAlignment="1">
      <alignment horizontal="left"/>
    </xf>
    <xf numFmtId="0" fontId="0" fillId="0" borderId="15" xfId="0" applyFill="1" applyBorder="1" applyAlignment="1">
      <alignment horizontal="left"/>
    </xf>
    <xf numFmtId="0" fontId="0" fillId="0" borderId="10" xfId="0" applyFill="1" applyBorder="1" applyAlignment="1">
      <alignment/>
    </xf>
    <xf numFmtId="0" fontId="0" fillId="0" borderId="16" xfId="0" applyBorder="1" applyAlignment="1">
      <alignment horizontal="center"/>
    </xf>
    <xf numFmtId="0" fontId="0" fillId="0" borderId="17" xfId="0" applyFill="1" applyBorder="1" applyAlignment="1">
      <alignment horizontal="center"/>
    </xf>
    <xf numFmtId="0" fontId="0" fillId="0" borderId="15" xfId="0" applyFill="1" applyBorder="1" applyAlignment="1">
      <alignment/>
    </xf>
    <xf numFmtId="0" fontId="0" fillId="0" borderId="15" xfId="0" applyFont="1" applyBorder="1" applyAlignment="1">
      <alignment horizontal="left"/>
    </xf>
    <xf numFmtId="0" fontId="8" fillId="0" borderId="15" xfId="0" applyFont="1" applyBorder="1" applyAlignment="1">
      <alignment horizontal="center"/>
    </xf>
    <xf numFmtId="0" fontId="0" fillId="0" borderId="15" xfId="0" applyFill="1" applyBorder="1" applyAlignment="1" quotePrefix="1">
      <alignment horizontal="left"/>
    </xf>
    <xf numFmtId="0" fontId="0" fillId="0" borderId="16" xfId="0" applyFill="1" applyBorder="1" applyAlignment="1">
      <alignment horizontal="center"/>
    </xf>
    <xf numFmtId="0" fontId="0" fillId="0" borderId="13" xfId="0" applyBorder="1" applyAlignment="1">
      <alignment horizontal="left" indent="2"/>
    </xf>
    <xf numFmtId="0" fontId="0" fillId="0" borderId="13" xfId="0" applyBorder="1" applyAlignment="1" quotePrefix="1">
      <alignment horizontal="left" indent="2"/>
    </xf>
    <xf numFmtId="0" fontId="6" fillId="0" borderId="21" xfId="0" applyFont="1" applyBorder="1" applyAlignment="1">
      <alignment horizontal="center"/>
    </xf>
    <xf numFmtId="0" fontId="6" fillId="0" borderId="24" xfId="0" applyFont="1" applyBorder="1" applyAlignment="1">
      <alignment horizontal="center"/>
    </xf>
    <xf numFmtId="0" fontId="6" fillId="0" borderId="22" xfId="0" applyFont="1" applyBorder="1" applyAlignment="1">
      <alignment horizontal="center"/>
    </xf>
    <xf numFmtId="0" fontId="6" fillId="0" borderId="0" xfId="0" applyFont="1" applyBorder="1" applyAlignment="1">
      <alignment/>
    </xf>
    <xf numFmtId="0" fontId="6" fillId="0" borderId="13" xfId="0" applyFont="1" applyBorder="1" applyAlignment="1">
      <alignment/>
    </xf>
    <xf numFmtId="0" fontId="0" fillId="0" borderId="15" xfId="0" applyFont="1" applyBorder="1" applyAlignment="1" quotePrefix="1">
      <alignment horizontal="left"/>
    </xf>
    <xf numFmtId="0" fontId="0" fillId="0" borderId="13" xfId="0" applyBorder="1" applyAlignment="1">
      <alignment/>
    </xf>
    <xf numFmtId="0" fontId="0" fillId="0" borderId="0" xfId="0" applyFont="1" applyBorder="1" applyAlignment="1">
      <alignment horizontal="left"/>
    </xf>
    <xf numFmtId="0" fontId="0" fillId="0" borderId="23" xfId="0" applyFill="1" applyBorder="1" applyAlignment="1">
      <alignment/>
    </xf>
    <xf numFmtId="0" fontId="0" fillId="0" borderId="0" xfId="0" applyFont="1" applyBorder="1" applyAlignment="1" quotePrefix="1">
      <alignment horizontal="left"/>
    </xf>
    <xf numFmtId="0" fontId="0" fillId="0" borderId="23" xfId="0" applyBorder="1" applyAlignment="1">
      <alignment horizontal="left" indent="1"/>
    </xf>
    <xf numFmtId="0" fontId="2" fillId="0" borderId="11" xfId="0" applyFont="1" applyBorder="1" applyAlignment="1">
      <alignment horizontal="center"/>
    </xf>
    <xf numFmtId="0" fontId="2" fillId="0" borderId="12" xfId="0" applyFont="1" applyBorder="1" applyAlignment="1">
      <alignment horizontal="center"/>
    </xf>
    <xf numFmtId="0" fontId="0" fillId="0" borderId="18" xfId="0" applyBorder="1" applyAlignment="1">
      <alignment horizontal="left" indent="1"/>
    </xf>
    <xf numFmtId="0" fontId="0" fillId="0" borderId="15" xfId="0" applyBorder="1" applyAlignment="1">
      <alignment horizontal="left" indent="1"/>
    </xf>
    <xf numFmtId="0" fontId="0" fillId="0" borderId="13" xfId="0" applyFont="1" applyBorder="1" applyAlignment="1">
      <alignment horizontal="left" indent="2"/>
    </xf>
    <xf numFmtId="0" fontId="8" fillId="0" borderId="10" xfId="0" applyFont="1" applyBorder="1" applyAlignment="1">
      <alignment horizontal="left"/>
    </xf>
    <xf numFmtId="0" fontId="0" fillId="0" borderId="15" xfId="0" applyBorder="1" applyAlignment="1">
      <alignment horizontal="left" indent="2"/>
    </xf>
    <xf numFmtId="0" fontId="8" fillId="0" borderId="10" xfId="0" applyFont="1" applyBorder="1" applyAlignment="1" quotePrefix="1">
      <alignment horizontal="left"/>
    </xf>
    <xf numFmtId="0" fontId="3" fillId="0" borderId="13" xfId="0" applyFont="1" applyBorder="1" applyAlignment="1" quotePrefix="1">
      <alignment horizontal="left"/>
    </xf>
    <xf numFmtId="49" fontId="0" fillId="0" borderId="0" xfId="0" applyNumberFormat="1" applyFill="1" applyBorder="1" applyAlignment="1" quotePrefix="1">
      <alignment horizontal="left"/>
    </xf>
    <xf numFmtId="49" fontId="0" fillId="0" borderId="0" xfId="0" applyNumberFormat="1" applyBorder="1" applyAlignment="1">
      <alignment/>
    </xf>
    <xf numFmtId="49" fontId="0" fillId="0" borderId="0" xfId="0" applyNumberFormat="1" applyBorder="1" applyAlignment="1">
      <alignment horizontal="center"/>
    </xf>
    <xf numFmtId="49" fontId="0" fillId="0" borderId="0" xfId="0" applyNumberFormat="1" applyFill="1" applyBorder="1" applyAlignment="1">
      <alignment horizontal="center"/>
    </xf>
    <xf numFmtId="49" fontId="0" fillId="0" borderId="0" xfId="0" applyNumberFormat="1" applyBorder="1" applyAlignment="1">
      <alignment horizontal="left"/>
    </xf>
    <xf numFmtId="0" fontId="3" fillId="0" borderId="23" xfId="0" applyFont="1" applyBorder="1" applyAlignment="1">
      <alignment/>
    </xf>
    <xf numFmtId="0" fontId="3" fillId="0" borderId="18" xfId="0" applyFont="1" applyFill="1" applyBorder="1" applyAlignment="1">
      <alignment horizontal="center"/>
    </xf>
    <xf numFmtId="0" fontId="3" fillId="0" borderId="19" xfId="0" applyFont="1" applyBorder="1" applyAlignment="1">
      <alignment horizontal="center"/>
    </xf>
    <xf numFmtId="0" fontId="0" fillId="0" borderId="23" xfId="0" applyFont="1" applyBorder="1" applyAlignment="1">
      <alignment horizontal="left" indent="1"/>
    </xf>
    <xf numFmtId="0" fontId="0" fillId="0" borderId="18" xfId="0" applyFont="1" applyBorder="1" applyAlignment="1">
      <alignment horizontal="center"/>
    </xf>
    <xf numFmtId="0" fontId="8" fillId="0" borderId="19" xfId="0" applyFont="1" applyBorder="1" applyAlignment="1">
      <alignment horizontal="center"/>
    </xf>
    <xf numFmtId="0" fontId="0" fillId="33" borderId="0" xfId="0" applyFill="1" applyBorder="1" applyAlignment="1">
      <alignment/>
    </xf>
    <xf numFmtId="0" fontId="0" fillId="33" borderId="14" xfId="0" applyFill="1" applyBorder="1" applyAlignment="1">
      <alignment/>
    </xf>
    <xf numFmtId="0" fontId="3" fillId="0" borderId="23" xfId="0" applyFont="1" applyBorder="1" applyAlignment="1" quotePrefix="1">
      <alignment horizontal="left"/>
    </xf>
    <xf numFmtId="0" fontId="0" fillId="0" borderId="13" xfId="0" applyFont="1" applyBorder="1" applyAlignment="1" quotePrefix="1">
      <alignment horizontal="left"/>
    </xf>
    <xf numFmtId="0" fontId="0" fillId="0" borderId="23" xfId="0" applyBorder="1" applyAlignment="1" quotePrefix="1">
      <alignment horizontal="left" indent="1"/>
    </xf>
    <xf numFmtId="0" fontId="0" fillId="0" borderId="13" xfId="0" applyBorder="1" applyAlignment="1">
      <alignment horizontal="center"/>
    </xf>
    <xf numFmtId="167" fontId="0" fillId="0" borderId="17" xfId="0" applyNumberFormat="1" applyBorder="1" applyAlignment="1">
      <alignment/>
    </xf>
    <xf numFmtId="167" fontId="0" fillId="0" borderId="16" xfId="0" applyNumberFormat="1" applyBorder="1" applyAlignment="1">
      <alignment/>
    </xf>
    <xf numFmtId="0" fontId="0" fillId="0" borderId="16" xfId="0" applyBorder="1" applyAlignment="1">
      <alignment horizontal="centerContinuous"/>
    </xf>
    <xf numFmtId="8" fontId="0" fillId="0" borderId="0" xfId="0" applyNumberFormat="1" applyBorder="1" applyAlignment="1">
      <alignment/>
    </xf>
    <xf numFmtId="8" fontId="0" fillId="0" borderId="13" xfId="0" applyNumberFormat="1" applyBorder="1" applyAlignment="1">
      <alignment/>
    </xf>
    <xf numFmtId="8" fontId="0" fillId="0" borderId="10" xfId="0" applyNumberFormat="1" applyBorder="1" applyAlignment="1">
      <alignment/>
    </xf>
    <xf numFmtId="44" fontId="0" fillId="0" borderId="20" xfId="44" applyFont="1" applyBorder="1" applyAlignment="1">
      <alignment/>
    </xf>
    <xf numFmtId="44" fontId="0" fillId="0" borderId="23" xfId="44" applyFont="1" applyBorder="1" applyAlignment="1">
      <alignment horizontal="left"/>
    </xf>
    <xf numFmtId="44" fontId="0" fillId="0" borderId="23" xfId="44" applyFont="1" applyBorder="1" applyAlignment="1">
      <alignment/>
    </xf>
    <xf numFmtId="44" fontId="0" fillId="0" borderId="19" xfId="44" applyFont="1" applyBorder="1" applyAlignment="1">
      <alignment/>
    </xf>
    <xf numFmtId="44" fontId="0" fillId="0" borderId="10" xfId="44" applyFont="1" applyBorder="1" applyAlignment="1">
      <alignment/>
    </xf>
    <xf numFmtId="44" fontId="0" fillId="0" borderId="15" xfId="44" applyFont="1" applyBorder="1" applyAlignment="1">
      <alignment/>
    </xf>
    <xf numFmtId="44" fontId="0" fillId="0" borderId="17" xfId="44" applyFont="1" applyBorder="1" applyAlignment="1">
      <alignment/>
    </xf>
    <xf numFmtId="44" fontId="0" fillId="0" borderId="13" xfId="44" applyFont="1" applyBorder="1" applyAlignment="1">
      <alignment/>
    </xf>
    <xf numFmtId="44" fontId="0" fillId="0" borderId="18" xfId="44" applyFont="1" applyBorder="1" applyAlignment="1">
      <alignment/>
    </xf>
    <xf numFmtId="44" fontId="0" fillId="0" borderId="0" xfId="44" applyFont="1" applyBorder="1" applyAlignment="1">
      <alignment horizontal="left"/>
    </xf>
    <xf numFmtId="44" fontId="0" fillId="0" borderId="0" xfId="44" applyFont="1" applyBorder="1" applyAlignment="1">
      <alignment/>
    </xf>
    <xf numFmtId="44" fontId="0" fillId="0" borderId="23" xfId="44" applyBorder="1" applyAlignment="1">
      <alignment/>
    </xf>
    <xf numFmtId="175" fontId="0" fillId="0" borderId="23" xfId="42" applyNumberFormat="1" applyFont="1" applyBorder="1" applyAlignment="1">
      <alignment/>
    </xf>
    <xf numFmtId="44" fontId="0" fillId="0" borderId="0" xfId="44" applyFont="1" applyBorder="1" applyAlignment="1">
      <alignment/>
    </xf>
    <xf numFmtId="0" fontId="0" fillId="0" borderId="13" xfId="0" applyFont="1" applyBorder="1" applyAlignment="1">
      <alignment/>
    </xf>
    <xf numFmtId="0" fontId="1" fillId="0" borderId="16" xfId="0" applyFont="1" applyBorder="1" applyAlignment="1">
      <alignment horizontal="left"/>
    </xf>
    <xf numFmtId="0" fontId="1" fillId="0" borderId="18" xfId="0" applyFont="1" applyBorder="1" applyAlignment="1">
      <alignment horizontal="left"/>
    </xf>
    <xf numFmtId="0" fontId="9" fillId="0" borderId="18" xfId="53" applyBorder="1" applyAlignment="1" applyProtection="1">
      <alignment horizontal="left"/>
      <protection/>
    </xf>
    <xf numFmtId="0" fontId="0" fillId="0" borderId="20" xfId="0" applyBorder="1" applyAlignment="1">
      <alignment horizontal="right"/>
    </xf>
    <xf numFmtId="0" fontId="3" fillId="0" borderId="0" xfId="0" applyFont="1" applyBorder="1" applyAlignment="1">
      <alignment horizontal="centerContinuous"/>
    </xf>
    <xf numFmtId="8" fontId="0" fillId="0" borderId="10" xfId="0" applyNumberFormat="1" applyFill="1" applyBorder="1" applyAlignment="1">
      <alignment horizontal="center"/>
    </xf>
    <xf numFmtId="8" fontId="0" fillId="0" borderId="13" xfId="0" applyNumberFormat="1" applyBorder="1" applyAlignment="1">
      <alignment horizontal="center"/>
    </xf>
    <xf numFmtId="8" fontId="0" fillId="0" borderId="15" xfId="0" applyNumberFormat="1" applyBorder="1" applyAlignment="1">
      <alignment/>
    </xf>
    <xf numFmtId="15" fontId="0" fillId="0" borderId="0" xfId="0" applyNumberFormat="1" applyBorder="1" applyAlignment="1">
      <alignment/>
    </xf>
    <xf numFmtId="14" fontId="0" fillId="0" borderId="16" xfId="0" applyNumberFormat="1" applyBorder="1" applyAlignment="1">
      <alignment/>
    </xf>
    <xf numFmtId="0" fontId="6" fillId="0" borderId="10" xfId="0" applyFont="1" applyBorder="1" applyAlignment="1">
      <alignment horizontal="center"/>
    </xf>
    <xf numFmtId="0" fontId="6" fillId="0" borderId="13" xfId="0" applyFont="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xf>
    <xf numFmtId="44" fontId="0" fillId="0" borderId="19" xfId="44" applyBorder="1" applyAlignment="1">
      <alignment/>
    </xf>
    <xf numFmtId="44" fontId="0" fillId="0" borderId="18" xfId="44" applyBorder="1" applyAlignment="1">
      <alignment/>
    </xf>
    <xf numFmtId="44" fontId="0" fillId="0" borderId="12" xfId="44" applyFont="1" applyBorder="1" applyAlignment="1">
      <alignment/>
    </xf>
    <xf numFmtId="44" fontId="0" fillId="0" borderId="11" xfId="44" applyFont="1" applyBorder="1" applyAlignment="1">
      <alignment/>
    </xf>
    <xf numFmtId="44" fontId="0" fillId="0" borderId="14" xfId="44" applyFont="1" applyBorder="1" applyAlignment="1">
      <alignment/>
    </xf>
    <xf numFmtId="0" fontId="0" fillId="33" borderId="13" xfId="0" applyFill="1" applyBorder="1" applyAlignment="1">
      <alignment/>
    </xf>
    <xf numFmtId="0" fontId="0" fillId="33" borderId="19" xfId="0" applyFill="1" applyBorder="1" applyAlignment="1">
      <alignment/>
    </xf>
    <xf numFmtId="44" fontId="0" fillId="0" borderId="19" xfId="44" applyFont="1" applyBorder="1" applyAlignment="1">
      <alignment horizontal="center"/>
    </xf>
    <xf numFmtId="0" fontId="6" fillId="0" borderId="19" xfId="0" applyFont="1" applyBorder="1" applyAlignment="1">
      <alignment/>
    </xf>
    <xf numFmtId="0" fontId="9" fillId="0" borderId="16" xfId="53" applyBorder="1" applyAlignment="1" applyProtection="1">
      <alignment horizontal="left"/>
      <protection/>
    </xf>
    <xf numFmtId="0" fontId="0" fillId="34" borderId="0" xfId="0" applyFill="1" applyBorder="1" applyAlignment="1">
      <alignment/>
    </xf>
    <xf numFmtId="0" fontId="1" fillId="0" borderId="14" xfId="0" applyFont="1" applyBorder="1" applyAlignment="1">
      <alignment/>
    </xf>
    <xf numFmtId="8" fontId="0" fillId="0" borderId="23" xfId="44" applyNumberFormat="1" applyFont="1" applyBorder="1" applyAlignment="1">
      <alignment/>
    </xf>
    <xf numFmtId="0" fontId="0" fillId="0" borderId="13" xfId="0" applyFill="1" applyBorder="1" applyAlignment="1">
      <alignment/>
    </xf>
    <xf numFmtId="8" fontId="0" fillId="0" borderId="18" xfId="44" applyNumberFormat="1" applyFont="1" applyBorder="1" applyAlignment="1">
      <alignment horizontal="center"/>
    </xf>
    <xf numFmtId="0" fontId="0" fillId="0" borderId="19" xfId="0" applyFont="1" applyBorder="1" applyAlignment="1">
      <alignment horizontal="center"/>
    </xf>
    <xf numFmtId="0" fontId="0" fillId="0" borderId="20" xfId="0" applyBorder="1" applyAlignment="1">
      <alignment horizontal="center"/>
    </xf>
    <xf numFmtId="0" fontId="1" fillId="0" borderId="0" xfId="0" applyFont="1" applyBorder="1" applyAlignment="1">
      <alignment horizontal="center"/>
    </xf>
    <xf numFmtId="0" fontId="0" fillId="0" borderId="13" xfId="0" applyFont="1" applyBorder="1" applyAlignment="1">
      <alignment horizontal="center"/>
    </xf>
    <xf numFmtId="0" fontId="8" fillId="0" borderId="13" xfId="0" applyFont="1" applyBorder="1" applyAlignment="1" quotePrefix="1">
      <alignment horizontal="center"/>
    </xf>
    <xf numFmtId="0" fontId="0" fillId="0" borderId="17" xfId="0" applyBorder="1" applyAlignment="1">
      <alignment horizontal="left"/>
    </xf>
    <xf numFmtId="0" fontId="0" fillId="0" borderId="14" xfId="0" applyFill="1" applyBorder="1" applyAlignment="1">
      <alignment horizontal="center"/>
    </xf>
    <xf numFmtId="0" fontId="0" fillId="0" borderId="24" xfId="0" applyBorder="1" applyAlignment="1">
      <alignment/>
    </xf>
    <xf numFmtId="44" fontId="0" fillId="0" borderId="23" xfId="44" applyFont="1" applyBorder="1" applyAlignment="1">
      <alignment horizontal="center"/>
    </xf>
    <xf numFmtId="0" fontId="8" fillId="0" borderId="13" xfId="0" applyFont="1" applyBorder="1" applyAlignment="1">
      <alignment/>
    </xf>
    <xf numFmtId="0" fontId="12" fillId="0" borderId="18" xfId="0" applyFont="1" applyBorder="1" applyAlignment="1">
      <alignment/>
    </xf>
    <xf numFmtId="44" fontId="0" fillId="0" borderId="17" xfId="44" applyBorder="1" applyAlignment="1">
      <alignment/>
    </xf>
    <xf numFmtId="0" fontId="3" fillId="0" borderId="18" xfId="0" applyFont="1" applyBorder="1" applyAlignment="1">
      <alignment horizontal="center"/>
    </xf>
    <xf numFmtId="0" fontId="6" fillId="0" borderId="17" xfId="0" applyFont="1" applyBorder="1" applyAlignment="1">
      <alignment/>
    </xf>
    <xf numFmtId="0" fontId="6" fillId="0" borderId="14" xfId="0" applyFont="1" applyBorder="1" applyAlignment="1">
      <alignment/>
    </xf>
    <xf numFmtId="0" fontId="0" fillId="0" borderId="23" xfId="0" applyFont="1" applyBorder="1" applyAlignment="1">
      <alignment/>
    </xf>
    <xf numFmtId="0" fontId="0" fillId="0" borderId="23" xfId="0" applyBorder="1" applyAlignment="1">
      <alignment/>
    </xf>
    <xf numFmtId="176" fontId="0" fillId="0" borderId="20" xfId="0" applyNumberFormat="1" applyBorder="1" applyAlignment="1">
      <alignment/>
    </xf>
    <xf numFmtId="8" fontId="0" fillId="0" borderId="10" xfId="0" applyNumberFormat="1" applyBorder="1" applyAlignment="1">
      <alignment horizontal="right"/>
    </xf>
    <xf numFmtId="0" fontId="2" fillId="0" borderId="10" xfId="0" applyFont="1" applyBorder="1" applyAlignment="1">
      <alignment horizontal="left"/>
    </xf>
    <xf numFmtId="3" fontId="0" fillId="0" borderId="0" xfId="0" applyNumberFormat="1" applyAlignment="1">
      <alignment/>
    </xf>
    <xf numFmtId="177" fontId="0" fillId="0" borderId="23" xfId="44" applyNumberFormat="1" applyBorder="1" applyAlignment="1">
      <alignment/>
    </xf>
    <xf numFmtId="177" fontId="0" fillId="0" borderId="19" xfId="44" applyNumberFormat="1" applyFont="1" applyBorder="1" applyAlignment="1">
      <alignment horizontal="center"/>
    </xf>
    <xf numFmtId="177" fontId="0" fillId="0" borderId="18" xfId="44" applyNumberFormat="1" applyBorder="1" applyAlignment="1">
      <alignment/>
    </xf>
    <xf numFmtId="177" fontId="0" fillId="0" borderId="17" xfId="44" applyNumberFormat="1" applyBorder="1" applyAlignment="1">
      <alignment/>
    </xf>
    <xf numFmtId="177" fontId="0" fillId="0" borderId="0" xfId="0" applyNumberFormat="1" applyAlignment="1">
      <alignment/>
    </xf>
    <xf numFmtId="0" fontId="0" fillId="0" borderId="13" xfId="0" applyFill="1" applyBorder="1" applyAlignment="1">
      <alignment horizontal="left"/>
    </xf>
    <xf numFmtId="0" fontId="8" fillId="0" borderId="0" xfId="0" applyFont="1" applyBorder="1" applyAlignment="1">
      <alignment/>
    </xf>
    <xf numFmtId="44" fontId="0" fillId="0" borderId="18" xfId="44" applyFont="1" applyBorder="1" applyAlignment="1">
      <alignment horizontal="center"/>
    </xf>
    <xf numFmtId="0" fontId="6" fillId="0" borderId="17" xfId="0" applyFont="1" applyBorder="1" applyAlignment="1">
      <alignment horizontal="center"/>
    </xf>
    <xf numFmtId="44" fontId="0" fillId="0" borderId="19" xfId="44" applyFont="1" applyBorder="1" applyAlignment="1">
      <alignment horizontal="center"/>
    </xf>
    <xf numFmtId="44" fontId="0" fillId="0" borderId="18" xfId="44" applyFont="1" applyBorder="1" applyAlignment="1">
      <alignment horizontal="left"/>
    </xf>
    <xf numFmtId="0" fontId="6" fillId="0" borderId="14" xfId="0" applyFont="1" applyBorder="1" applyAlignment="1">
      <alignment horizontal="center"/>
    </xf>
    <xf numFmtId="44" fontId="0" fillId="0" borderId="19" xfId="44" applyFont="1" applyBorder="1" applyAlignment="1">
      <alignment horizontal="left"/>
    </xf>
    <xf numFmtId="0" fontId="0" fillId="0" borderId="0" xfId="0" applyAlignment="1">
      <alignment horizontal="left"/>
    </xf>
    <xf numFmtId="0" fontId="0" fillId="0" borderId="16" xfId="0" applyBorder="1" applyAlignment="1">
      <alignment horizontal="left"/>
    </xf>
    <xf numFmtId="0" fontId="0" fillId="0" borderId="11" xfId="0" applyBorder="1" applyAlignment="1">
      <alignment horizontal="left"/>
    </xf>
    <xf numFmtId="167" fontId="0" fillId="0" borderId="17" xfId="0" applyNumberFormat="1" applyBorder="1" applyAlignment="1">
      <alignment horizontal="left"/>
    </xf>
    <xf numFmtId="0" fontId="0" fillId="0" borderId="17" xfId="0" applyFont="1" applyBorder="1" applyAlignment="1">
      <alignment horizontal="left"/>
    </xf>
    <xf numFmtId="0" fontId="0" fillId="0" borderId="16" xfId="0" applyBorder="1" applyAlignment="1">
      <alignment horizontal="right"/>
    </xf>
    <xf numFmtId="167" fontId="0" fillId="0" borderId="16" xfId="0" applyNumberFormat="1" applyBorder="1" applyAlignment="1">
      <alignment horizontal="left"/>
    </xf>
    <xf numFmtId="179" fontId="0" fillId="0" borderId="16" xfId="0" applyNumberFormat="1" applyBorder="1" applyAlignment="1">
      <alignment horizontal="left"/>
    </xf>
    <xf numFmtId="0" fontId="0" fillId="0" borderId="16" xfId="0" applyFont="1" applyBorder="1" applyAlignment="1">
      <alignment horizontal="right"/>
    </xf>
    <xf numFmtId="167" fontId="0" fillId="0" borderId="0" xfId="0" applyNumberFormat="1" applyBorder="1" applyAlignment="1">
      <alignment horizontal="left"/>
    </xf>
    <xf numFmtId="15" fontId="0" fillId="0" borderId="16" xfId="0" applyNumberFormat="1" applyBorder="1" applyAlignment="1">
      <alignment/>
    </xf>
    <xf numFmtId="179" fontId="0" fillId="0" borderId="17" xfId="0" applyNumberFormat="1" applyBorder="1" applyAlignment="1">
      <alignment horizontal="left"/>
    </xf>
    <xf numFmtId="0" fontId="13" fillId="0" borderId="0" xfId="0" applyFont="1" applyBorder="1" applyAlignment="1">
      <alignment/>
    </xf>
    <xf numFmtId="0" fontId="8" fillId="0" borderId="0" xfId="0" applyFont="1" applyBorder="1" applyAlignment="1">
      <alignment horizontal="left"/>
    </xf>
    <xf numFmtId="0" fontId="0" fillId="0" borderId="0" xfId="0" applyFont="1" applyBorder="1" applyAlignment="1">
      <alignment horizontal="left"/>
    </xf>
    <xf numFmtId="0" fontId="0" fillId="0" borderId="13" xfId="0" applyFill="1" applyBorder="1" applyAlignment="1">
      <alignment horizontal="center"/>
    </xf>
    <xf numFmtId="0" fontId="0" fillId="0" borderId="13" xfId="0" applyBorder="1" applyAlignment="1" quotePrefix="1">
      <alignment horizontal="right"/>
    </xf>
    <xf numFmtId="0" fontId="0" fillId="0" borderId="13" xfId="0" applyFont="1" applyBorder="1" applyAlignment="1" quotePrefix="1">
      <alignment horizontal="right"/>
    </xf>
    <xf numFmtId="179" fontId="0" fillId="0" borderId="16" xfId="0" applyNumberFormat="1" applyFont="1" applyBorder="1" applyAlignment="1">
      <alignment horizontal="left"/>
    </xf>
    <xf numFmtId="0" fontId="0" fillId="0" borderId="0" xfId="0" applyFont="1" applyBorder="1" applyAlignment="1">
      <alignment/>
    </xf>
    <xf numFmtId="44" fontId="0" fillId="0" borderId="10" xfId="44" applyNumberFormat="1" applyFont="1" applyBorder="1" applyAlignment="1">
      <alignment/>
    </xf>
    <xf numFmtId="44" fontId="0" fillId="0" borderId="0" xfId="0" applyNumberFormat="1" applyBorder="1" applyAlignment="1">
      <alignment/>
    </xf>
    <xf numFmtId="0" fontId="1" fillId="0" borderId="13" xfId="0" applyFont="1" applyBorder="1" applyAlignment="1">
      <alignment horizontal="center"/>
    </xf>
    <xf numFmtId="0" fontId="1" fillId="0" borderId="0" xfId="0" applyFont="1" applyBorder="1" applyAlignment="1">
      <alignment horizontal="center"/>
    </xf>
    <xf numFmtId="0" fontId="1" fillId="0" borderId="14" xfId="0" applyFont="1" applyBorder="1" applyAlignment="1">
      <alignment horizontal="center"/>
    </xf>
    <xf numFmtId="0" fontId="5" fillId="0" borderId="13" xfId="0" applyFont="1" applyBorder="1" applyAlignment="1">
      <alignment horizontal="center"/>
    </xf>
    <xf numFmtId="0" fontId="5" fillId="0" borderId="0" xfId="0" applyFont="1" applyBorder="1" applyAlignment="1">
      <alignment horizontal="center"/>
    </xf>
    <xf numFmtId="0" fontId="5" fillId="0" borderId="14" xfId="0" applyFont="1" applyBorder="1" applyAlignment="1">
      <alignment horizontal="center"/>
    </xf>
    <xf numFmtId="0" fontId="3" fillId="0" borderId="13" xfId="0" applyFont="1" applyBorder="1" applyAlignment="1">
      <alignment horizontal="center"/>
    </xf>
    <xf numFmtId="0" fontId="3" fillId="0" borderId="0" xfId="0" applyFont="1" applyBorder="1" applyAlignment="1">
      <alignment horizontal="center"/>
    </xf>
    <xf numFmtId="0" fontId="3" fillId="0" borderId="14"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5" fillId="0" borderId="13" xfId="0" applyFont="1" applyBorder="1" applyAlignment="1" quotePrefix="1">
      <alignment horizontal="center"/>
    </xf>
    <xf numFmtId="0" fontId="2" fillId="0" borderId="0" xfId="0" applyFont="1" applyBorder="1" applyAlignment="1">
      <alignment horizontal="center"/>
    </xf>
    <xf numFmtId="0" fontId="2" fillId="0" borderId="14" xfId="0" applyFont="1" applyBorder="1" applyAlignment="1">
      <alignment horizontal="center"/>
    </xf>
    <xf numFmtId="0" fontId="0" fillId="0" borderId="0" xfId="0" applyBorder="1" applyAlignment="1">
      <alignment horizontal="center"/>
    </xf>
    <xf numFmtId="0" fontId="0" fillId="0" borderId="14" xfId="0" applyBorder="1" applyAlignment="1">
      <alignment horizontal="center"/>
    </xf>
    <xf numFmtId="0" fontId="1" fillId="0" borderId="0" xfId="0" applyFont="1" applyBorder="1" applyAlignment="1" quotePrefix="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3" fillId="0" borderId="13" xfId="0" applyFont="1" applyBorder="1" applyAlignment="1" quotePrefix="1">
      <alignment horizontal="center"/>
    </xf>
    <xf numFmtId="0" fontId="2" fillId="0" borderId="13" xfId="0" applyFont="1" applyBorder="1" applyAlignment="1">
      <alignment horizontal="center"/>
    </xf>
    <xf numFmtId="0" fontId="8" fillId="0" borderId="0"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8" fillId="0" borderId="13" xfId="0" applyFont="1" applyBorder="1" applyAlignment="1">
      <alignment horizontal="center"/>
    </xf>
    <xf numFmtId="0" fontId="0" fillId="0" borderId="20" xfId="0" applyBorder="1" applyAlignment="1" quotePrefix="1">
      <alignment horizontal="center"/>
    </xf>
    <xf numFmtId="0" fontId="0" fillId="0" borderId="20" xfId="0" applyBorder="1" applyAlignment="1">
      <alignment horizontal="center"/>
    </xf>
    <xf numFmtId="0" fontId="8" fillId="0" borderId="11" xfId="0" applyFont="1" applyBorder="1" applyAlignment="1">
      <alignment horizontal="left"/>
    </xf>
    <xf numFmtId="0" fontId="0" fillId="0" borderId="13" xfId="0" applyBorder="1" applyAlignment="1">
      <alignment horizontal="left" wrapText="1"/>
    </xf>
    <xf numFmtId="0" fontId="0" fillId="0" borderId="0" xfId="0" applyAlignment="1">
      <alignment horizontal="left" wrapText="1"/>
    </xf>
    <xf numFmtId="0" fontId="0" fillId="0" borderId="14" xfId="0" applyBorder="1" applyAlignment="1">
      <alignment horizontal="left" wrapText="1"/>
    </xf>
    <xf numFmtId="0" fontId="0" fillId="0" borderId="13" xfId="0" applyBorder="1" applyAlignment="1">
      <alignment wrapText="1"/>
    </xf>
    <xf numFmtId="0" fontId="0" fillId="0" borderId="0" xfId="0" applyAlignment="1">
      <alignment wrapText="1"/>
    </xf>
    <xf numFmtId="0" fontId="0" fillId="0" borderId="14" xfId="0" applyBorder="1" applyAlignment="1">
      <alignment wrapText="1"/>
    </xf>
    <xf numFmtId="0" fontId="8" fillId="0" borderId="11" xfId="0" applyFont="1" applyBorder="1" applyAlignment="1">
      <alignment horizontal="center"/>
    </xf>
    <xf numFmtId="0" fontId="8" fillId="0" borderId="10" xfId="0" applyFont="1" applyBorder="1" applyAlignment="1">
      <alignment horizontal="center"/>
    </xf>
    <xf numFmtId="0" fontId="8" fillId="0" borderId="12" xfId="0" applyFont="1" applyBorder="1" applyAlignment="1">
      <alignment horizontal="center"/>
    </xf>
    <xf numFmtId="0" fontId="1" fillId="0" borderId="10" xfId="0" applyFont="1" applyFill="1" applyBorder="1" applyAlignment="1" quotePrefix="1">
      <alignment horizontal="left"/>
    </xf>
    <xf numFmtId="0" fontId="1" fillId="0" borderId="12" xfId="0" applyFont="1" applyFill="1" applyBorder="1" applyAlignment="1">
      <alignment horizontal="left"/>
    </xf>
    <xf numFmtId="0" fontId="0" fillId="0" borderId="10" xfId="0"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8" fillId="0" borderId="14" xfId="0" applyFont="1" applyBorder="1" applyAlignment="1">
      <alignment horizontal="center"/>
    </xf>
    <xf numFmtId="0" fontId="3" fillId="0" borderId="13" xfId="0" applyFont="1" applyBorder="1" applyAlignment="1" quotePrefix="1">
      <alignment horizontal="left" wrapText="1"/>
    </xf>
    <xf numFmtId="0" fontId="0" fillId="0" borderId="0" xfId="0" applyAlignment="1">
      <alignment/>
    </xf>
    <xf numFmtId="0" fontId="0" fillId="0" borderId="14" xfId="0" applyBorder="1" applyAlignment="1">
      <alignment/>
    </xf>
    <xf numFmtId="0" fontId="0" fillId="33" borderId="23" xfId="0" applyFill="1" applyBorder="1" applyAlignment="1">
      <alignment horizontal="center"/>
    </xf>
    <xf numFmtId="0" fontId="0" fillId="33" borderId="19" xfId="0" applyFill="1" applyBorder="1" applyAlignment="1">
      <alignment horizontal="center"/>
    </xf>
    <xf numFmtId="0" fontId="0" fillId="33" borderId="18" xfId="0" applyFill="1" applyBorder="1" applyAlignment="1">
      <alignment horizontal="center"/>
    </xf>
    <xf numFmtId="0" fontId="0" fillId="33" borderId="19" xfId="0" applyFill="1" applyBorder="1" applyAlignment="1">
      <alignment/>
    </xf>
    <xf numFmtId="0" fontId="0" fillId="0" borderId="13" xfId="0" applyBorder="1" applyAlignment="1">
      <alignment horizontal="center"/>
    </xf>
    <xf numFmtId="0" fontId="8" fillId="0" borderId="10" xfId="0" applyFont="1" applyBorder="1" applyAlignment="1" quotePrefix="1">
      <alignment horizontal="center"/>
    </xf>
    <xf numFmtId="0" fontId="8" fillId="0" borderId="13" xfId="0" applyFont="1" applyBorder="1" applyAlignment="1" quotePrefix="1">
      <alignment horizontal="center"/>
    </xf>
    <xf numFmtId="0" fontId="0" fillId="0" borderId="0" xfId="0" applyFont="1" applyBorder="1" applyAlignment="1">
      <alignment horizontal="center"/>
    </xf>
    <xf numFmtId="0" fontId="0" fillId="0" borderId="14" xfId="0" applyFont="1" applyBorder="1" applyAlignment="1">
      <alignment horizontal="center"/>
    </xf>
    <xf numFmtId="0" fontId="0" fillId="0" borderId="23"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15" xfId="0" applyBorder="1" applyAlignment="1">
      <alignment horizontal="center"/>
    </xf>
    <xf numFmtId="0" fontId="0" fillId="0" borderId="17" xfId="0" applyBorder="1" applyAlignment="1">
      <alignment horizontal="center"/>
    </xf>
    <xf numFmtId="0" fontId="0" fillId="0" borderId="15" xfId="0" applyFill="1" applyBorder="1" applyAlignment="1">
      <alignment horizontal="center"/>
    </xf>
    <xf numFmtId="0" fontId="0" fillId="0" borderId="16" xfId="0" applyFill="1" applyBorder="1" applyAlignment="1">
      <alignment horizontal="center"/>
    </xf>
    <xf numFmtId="0" fontId="0" fillId="0" borderId="17" xfId="0" applyFill="1" applyBorder="1" applyAlignment="1">
      <alignment horizontal="center"/>
    </xf>
    <xf numFmtId="8" fontId="0" fillId="0" borderId="10" xfId="0" applyNumberFormat="1" applyBorder="1" applyAlignment="1">
      <alignment horizontal="center"/>
    </xf>
    <xf numFmtId="8" fontId="0" fillId="0" borderId="0" xfId="0" applyNumberFormat="1" applyBorder="1" applyAlignment="1">
      <alignment horizontal="center"/>
    </xf>
    <xf numFmtId="8" fontId="0" fillId="0" borderId="13" xfId="0" applyNumberFormat="1" applyBorder="1" applyAlignment="1">
      <alignment horizontal="center"/>
    </xf>
    <xf numFmtId="8" fontId="0" fillId="0" borderId="15" xfId="0" applyNumberFormat="1" applyBorder="1" applyAlignment="1">
      <alignment horizontal="center"/>
    </xf>
    <xf numFmtId="0" fontId="0" fillId="0" borderId="10" xfId="0" applyFont="1" applyBorder="1" applyAlignment="1">
      <alignment horizontal="center"/>
    </xf>
    <xf numFmtId="0" fontId="0" fillId="0" borderId="12" xfId="0" applyFont="1" applyBorder="1" applyAlignment="1">
      <alignment horizontal="center"/>
    </xf>
    <xf numFmtId="0" fontId="0" fillId="0" borderId="15" xfId="0" applyBorder="1" applyAlignment="1">
      <alignment horizontal="left"/>
    </xf>
    <xf numFmtId="0" fontId="0" fillId="0" borderId="16" xfId="0" applyBorder="1" applyAlignment="1">
      <alignment horizontal="left"/>
    </xf>
    <xf numFmtId="0" fontId="0" fillId="0" borderId="17" xfId="0" applyBorder="1" applyAlignment="1">
      <alignment horizontal="left"/>
    </xf>
    <xf numFmtId="0" fontId="0" fillId="0" borderId="15" xfId="0" applyBorder="1" applyAlignment="1" quotePrefix="1">
      <alignment horizontal="center"/>
    </xf>
    <xf numFmtId="0" fontId="0" fillId="0" borderId="16" xfId="0" applyBorder="1" applyAlignment="1">
      <alignment horizontal="center"/>
    </xf>
    <xf numFmtId="0" fontId="0" fillId="0" borderId="23" xfId="0" applyBorder="1" applyAlignment="1">
      <alignment horizontal="left"/>
    </xf>
    <xf numFmtId="0" fontId="0" fillId="0" borderId="18" xfId="0" applyBorder="1" applyAlignment="1">
      <alignment horizontal="left"/>
    </xf>
    <xf numFmtId="0" fontId="0" fillId="0" borderId="19" xfId="0" applyBorder="1" applyAlignment="1">
      <alignment horizontal="left"/>
    </xf>
    <xf numFmtId="0" fontId="0" fillId="0" borderId="23" xfId="0" applyBorder="1" applyAlignment="1" quotePrefix="1">
      <alignment horizontal="center"/>
    </xf>
    <xf numFmtId="0" fontId="1" fillId="0" borderId="15" xfId="0" applyFont="1" applyBorder="1" applyAlignment="1">
      <alignment horizontal="center"/>
    </xf>
    <xf numFmtId="0" fontId="1" fillId="0" borderId="17" xfId="0" applyFont="1" applyBorder="1" applyAlignment="1">
      <alignment horizontal="center"/>
    </xf>
    <xf numFmtId="0" fontId="1" fillId="0" borderId="17" xfId="0" applyFont="1" applyBorder="1" applyAlignment="1" quotePrefix="1">
      <alignment horizontal="center"/>
    </xf>
    <xf numFmtId="0" fontId="11" fillId="0" borderId="12" xfId="0" applyFont="1" applyBorder="1" applyAlignment="1">
      <alignment horizontal="center"/>
    </xf>
    <xf numFmtId="0" fontId="1" fillId="0" borderId="15" xfId="0" applyFont="1" applyBorder="1" applyAlignment="1" quotePrefix="1">
      <alignment horizontal="center"/>
    </xf>
    <xf numFmtId="0" fontId="0" fillId="0" borderId="11" xfId="0" applyBorder="1" applyAlignment="1">
      <alignment horizontal="center"/>
    </xf>
    <xf numFmtId="0" fontId="0" fillId="0" borderId="13" xfId="0" applyBorder="1" applyAlignment="1" quotePrefix="1">
      <alignment horizontal="center"/>
    </xf>
    <xf numFmtId="0" fontId="0" fillId="0" borderId="0" xfId="0" applyBorder="1" applyAlignment="1" quotePrefix="1">
      <alignment horizontal="center"/>
    </xf>
    <xf numFmtId="0" fontId="0" fillId="0" borderId="14" xfId="0" applyBorder="1" applyAlignment="1" quotePrefix="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7</xdr:row>
      <xdr:rowOff>0</xdr:rowOff>
    </xdr:from>
    <xdr:to>
      <xdr:col>9</xdr:col>
      <xdr:colOff>571500</xdr:colOff>
      <xdr:row>49</xdr:row>
      <xdr:rowOff>19050</xdr:rowOff>
    </xdr:to>
    <xdr:sp>
      <xdr:nvSpPr>
        <xdr:cNvPr id="1" name="Text Box 1"/>
        <xdr:cNvSpPr txBox="1">
          <a:spLocks noChangeArrowheads="1"/>
        </xdr:cNvSpPr>
      </xdr:nvSpPr>
      <xdr:spPr>
        <a:xfrm>
          <a:off x="19050" y="1133475"/>
          <a:ext cx="6762750" cy="6819900"/>
        </a:xfrm>
        <a:prstGeom prst="rect">
          <a:avLst/>
        </a:prstGeom>
        <a:solidFill>
          <a:srgbClr val="FFFFFF"/>
        </a:solidFill>
        <a:ln w="9525" cmpd="sng">
          <a:noFill/>
        </a:ln>
      </xdr:spPr>
      <xdr:txBody>
        <a:bodyPr vertOverflow="clip" wrap="square" lIns="36576" tIns="27432" rIns="0" bIns="0"/>
        <a:p>
          <a:pPr algn="l">
            <a:defRPr/>
          </a:pPr>
          <a:r>
            <a:rPr lang="en-US" cap="none" sz="1000" b="1" i="0" u="none" baseline="0">
              <a:solidFill>
                <a:srgbClr val="000000"/>
              </a:solidFill>
              <a:latin typeface="Arial"/>
              <a:ea typeface="Arial"/>
              <a:cs typeface="Arial"/>
            </a:rPr>
            <a:t>Credit due the customer.</a:t>
          </a:r>
          <a:r>
            <a:rPr lang="en-US" cap="none" sz="1000" b="0" i="0" u="none" baseline="0">
              <a:solidFill>
                <a:srgbClr val="000000"/>
              </a:solidFill>
              <a:latin typeface="Arial"/>
              <a:ea typeface="Arial"/>
              <a:cs typeface="Arial"/>
            </a:rPr>
            <a:t>  When there has been a transaction that results in a credit due the customer, the following apply: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 If the amount due is five dollars or less, an adjustment will be made to the customer's account.  The adjustment                          must be shown on the next regular bill.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(b) If the amount due is more than five dollars, the customer may accept an account adjustment or may request a refund.  
</a:t>
          </a:r>
          <a:r>
            <a:rPr lang="en-US" cap="none" sz="1000" b="0" i="0" u="none" baseline="0">
              <a:solidFill>
                <a:srgbClr val="000000"/>
              </a:solidFill>
              <a:latin typeface="Arial"/>
              <a:ea typeface="Arial"/>
              <a:cs typeface="Arial"/>
            </a:rPr>
            <a:t>       (1) If the customer elects to have an account adjustment made, the adjustment must show on the next regular billing.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(2) If the customer elects to receive a refund, the company must issue a check within thirty days of the request.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Overcharges. </a:t>
          </a:r>
          <a:r>
            <a:rPr lang="en-US" cap="none" sz="1000" b="0" i="0" u="none" baseline="0">
              <a:solidFill>
                <a:srgbClr val="000000"/>
              </a:solidFill>
              <a:latin typeface="Arial"/>
              <a:ea typeface="Arial"/>
              <a:cs typeface="Arial"/>
            </a:rPr>
            <a:t> Once a company becomes aware that it has overcharged a customer, it must provide a refund or an account adjustment credit to the customer.  The customer must be given a choice as to which option is preferred.  The refund or credit must be the amount overcharged in the three years before the date of discovery.  
</a:t>
          </a:r>
          <a:r>
            <a:rPr lang="en-US" cap="none" sz="1000" b="0" i="0" u="none" baseline="0">
              <a:solidFill>
                <a:srgbClr val="000000"/>
              </a:solidFill>
              <a:latin typeface="Arial"/>
              <a:ea typeface="Arial"/>
              <a:cs typeface="Arial"/>
            </a:rPr>
            <a:t>    (a) If the customer elects to have an account adjustment made, the adjustment must show on the next regular billing.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(b) If the customer elects to receive a refund, the company must issue a check within thirty days of the request.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Prepayments.  </a:t>
          </a:r>
          <a:r>
            <a:rPr lang="en-US" cap="none" sz="1000" b="0" i="0" u="none" baseline="0">
              <a:solidFill>
                <a:srgbClr val="000000"/>
              </a:solidFill>
              <a:latin typeface="Arial"/>
              <a:ea typeface="Arial"/>
              <a:cs typeface="Arial"/>
            </a:rPr>
            <a:t>If a customer has paid service fees in advance, service is discontinued during the pre-billed period, and the customer is due a refund, the following apply: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 A company must honor all requests for refunds of the unused portion of prepayments.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(b) If the customer provides a forwarding address to the company or one can be obtained from the Post Office, the   company must issue a refund check no more than thirty days following the customer's request.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(c) If the customer cannot be located or did not provide a forwarding address and the U.S. Post Office cannot furnish a forwarding address, the amount may be presumed to be abandoned and is subject to the Uniform Unclaimed Property Act after one year.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xdr:row>
      <xdr:rowOff>9525</xdr:rowOff>
    </xdr:from>
    <xdr:to>
      <xdr:col>9</xdr:col>
      <xdr:colOff>571500</xdr:colOff>
      <xdr:row>48</xdr:row>
      <xdr:rowOff>9525</xdr:rowOff>
    </xdr:to>
    <xdr:sp>
      <xdr:nvSpPr>
        <xdr:cNvPr id="1" name="Text Box 1"/>
        <xdr:cNvSpPr txBox="1">
          <a:spLocks noChangeArrowheads="1"/>
        </xdr:cNvSpPr>
      </xdr:nvSpPr>
      <xdr:spPr>
        <a:xfrm>
          <a:off x="47625" y="1143000"/>
          <a:ext cx="6677025" cy="6638925"/>
        </a:xfrm>
        <a:prstGeom prst="rect">
          <a:avLst/>
        </a:prstGeom>
        <a:solidFill>
          <a:srgbClr val="FFFFFF"/>
        </a:solidFill>
        <a:ln w="9525" cmpd="sng">
          <a:noFill/>
        </a:ln>
      </xdr:spPr>
      <xdr:txBody>
        <a:bodyPr vertOverflow="clip" wrap="square" lIns="36576" tIns="27432" rIns="0" bIns="0"/>
        <a:p>
          <a:pPr algn="l">
            <a:defRPr/>
          </a:pPr>
          <a:r>
            <a:rPr lang="en-US" cap="none" sz="1000" b="1" i="0" u="none" baseline="0">
              <a:solidFill>
                <a:srgbClr val="000000"/>
              </a:solidFill>
              <a:latin typeface="Arial"/>
              <a:ea typeface="Arial"/>
              <a:cs typeface="Arial"/>
            </a:rPr>
            <a:t>Refusal of service.</a:t>
          </a:r>
          <a:r>
            <a:rPr lang="en-US" cap="none" sz="1000" b="0" i="0" u="none" baseline="0">
              <a:solidFill>
                <a:srgbClr val="000000"/>
              </a:solidFill>
              <a:latin typeface="Arial"/>
              <a:ea typeface="Arial"/>
              <a:cs typeface="Arial"/>
            </a:rPr>
            <a:t>  A solid waste collection company may refuse to: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 Pick up materials from points where it is hazardous, unsafe, or dangerous to persons, property, or equipment to operate vehicles due to the conditions of streets, alleys, or roads.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(b) Drive into private property when, in the company's judgment, driveways or roads are improperly constructed or maintained, do not have adequate turn-arounds, or have other unsafe conditions.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(c) Enter private property to pick up material while an animal considered or feared to be vicious is loose.  The customer will be required to confine the animal on pickup days.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Schedules. </a:t>
          </a:r>
          <a:r>
            <a:rPr lang="en-US" cap="none" sz="1000" b="0" i="0" u="none" baseline="0">
              <a:solidFill>
                <a:srgbClr val="000000"/>
              </a:solidFill>
              <a:latin typeface="Arial"/>
              <a:ea typeface="Arial"/>
              <a:cs typeface="Arial"/>
            </a:rPr>
            <a:t> A company's schedule will meet reasonable requirements and will comply with local service level ordinances.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Missed pickups due to weather or road conditions. </a:t>
          </a:r>
          <a:r>
            <a:rPr lang="en-US" cap="none" sz="1000" b="0" i="0" u="none" baseline="0">
              <a:solidFill>
                <a:srgbClr val="000000"/>
              </a:solidFill>
              <a:latin typeface="Arial"/>
              <a:ea typeface="Arial"/>
              <a:cs typeface="Arial"/>
            </a:rPr>
            <a:t> Pickup of materials may be missed due to weather or road conditions.  If the accumulated material (solid waste and/or recyclables, and/or yardwaste) is collected on the next scheduled or available pickup date, the company is not obligated to extend credit for the missed pickup.  The customer will not be charged for overfilled receptacles, or for materials set out in bags on top of or next to  the customer's normal receptacles if the amount of extra material does not exceed the amount that would have reasonably been expected to accumulate due to missed pickups.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Due care.  </a:t>
          </a:r>
          <a:r>
            <a:rPr lang="en-US" cap="none" sz="1000" b="0" i="0" u="none" baseline="0">
              <a:solidFill>
                <a:srgbClr val="000000"/>
              </a:solidFill>
              <a:latin typeface="Arial"/>
              <a:ea typeface="Arial"/>
              <a:cs typeface="Arial"/>
            </a:rPr>
            <a:t>Other than to offer reasonable care, the company assumes no responsibility for articles left on or near solid waste receptacles.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Liability for damage.  </a:t>
          </a:r>
          <a:r>
            <a:rPr lang="en-US" cap="none" sz="1000" b="0" i="0" u="none" baseline="0">
              <a:solidFill>
                <a:srgbClr val="000000"/>
              </a:solidFill>
              <a:latin typeface="Arial"/>
              <a:ea typeface="Arial"/>
              <a:cs typeface="Arial"/>
            </a:rPr>
            <a:t>When a customer requests that a company provide service and damage occurs to the customer's driveway due to reasons not in the control of the company, the company will assume no responsibility for the damage.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8</xdr:row>
      <xdr:rowOff>0</xdr:rowOff>
    </xdr:from>
    <xdr:to>
      <xdr:col>9</xdr:col>
      <xdr:colOff>600075</xdr:colOff>
      <xdr:row>14</xdr:row>
      <xdr:rowOff>76200</xdr:rowOff>
    </xdr:to>
    <xdr:sp>
      <xdr:nvSpPr>
        <xdr:cNvPr id="1" name="Text Box 1"/>
        <xdr:cNvSpPr txBox="1">
          <a:spLocks noChangeArrowheads="1"/>
        </xdr:cNvSpPr>
      </xdr:nvSpPr>
      <xdr:spPr>
        <a:xfrm>
          <a:off x="28575" y="1295400"/>
          <a:ext cx="6791325" cy="104775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Transportation of solid waste requiring special equipment or precautions in handling or disposal will be subject to time rates named in Item 160, or to other specific rates contained in this tariff.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Companies must make every effort to be aware of the commodities that require special handling at the disposal sites named in the company's tariffs.  The company shall maintain a list of those commodities and make it available for public inspection at the company's office.  
</a:t>
          </a:r>
          <a:r>
            <a:rPr lang="en-US" cap="none" sz="1000" b="0" i="0" u="none" baseline="0">
              <a:solidFill>
                <a:srgbClr val="000000"/>
              </a:solidFill>
              <a:latin typeface="Arial"/>
              <a:ea typeface="Arial"/>
              <a:cs typeface="Arial"/>
            </a:rPr>
            <a:t>
</a:t>
          </a:r>
        </a:p>
      </xdr:txBody>
    </xdr:sp>
    <xdr:clientData/>
  </xdr:twoCellAnchor>
  <xdr:twoCellAnchor>
    <xdr:from>
      <xdr:col>0</xdr:col>
      <xdr:colOff>19050</xdr:colOff>
      <xdr:row>19</xdr:row>
      <xdr:rowOff>0</xdr:rowOff>
    </xdr:from>
    <xdr:to>
      <xdr:col>9</xdr:col>
      <xdr:colOff>581025</xdr:colOff>
      <xdr:row>27</xdr:row>
      <xdr:rowOff>28575</xdr:rowOff>
    </xdr:to>
    <xdr:sp>
      <xdr:nvSpPr>
        <xdr:cNvPr id="2" name="Text Box 2"/>
        <xdr:cNvSpPr txBox="1">
          <a:spLocks noChangeArrowheads="1"/>
        </xdr:cNvSpPr>
      </xdr:nvSpPr>
      <xdr:spPr>
        <a:xfrm>
          <a:off x="19050" y="3076575"/>
          <a:ext cx="6781800" cy="1323975"/>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When a solid waste collection company or disposal facility determines that testing and/or analysis of solid waste is required to determine whether dangerous or prohibited substances are present, the actual cost for such testing and/or analysis will be paid by the customer.  The company must provide the customer with a copy of any bill or invoice for costs incurred for testing and/or analysis and also must retain a copy in the company's file for at least three years.  Those costs shall be passed through to the customer without markup.  The company must maintain records of time spent to accomplish the special testing and/or analysis, and may bill the customer for that time under the provisions of Item 160 (Time Rates).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7</xdr:row>
      <xdr:rowOff>142875</xdr:rowOff>
    </xdr:from>
    <xdr:to>
      <xdr:col>9</xdr:col>
      <xdr:colOff>523875</xdr:colOff>
      <xdr:row>31</xdr:row>
      <xdr:rowOff>38100</xdr:rowOff>
    </xdr:to>
    <xdr:sp>
      <xdr:nvSpPr>
        <xdr:cNvPr id="1" name="Text Box 1"/>
        <xdr:cNvSpPr txBox="1">
          <a:spLocks noChangeArrowheads="1"/>
        </xdr:cNvSpPr>
      </xdr:nvSpPr>
      <xdr:spPr>
        <a:xfrm>
          <a:off x="57150" y="1276350"/>
          <a:ext cx="6600825" cy="3781425"/>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This rule applies in connection with Items 120, 130, 240, 245, 250, 255, 260, 265, 270, and 275.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flat monthly charge may be assessed if computed as follows:
</a:t>
          </a:r>
          <a:r>
            <a:rPr lang="en-US" cap="none" sz="1000" b="0" i="0" u="none" baseline="0">
              <a:solidFill>
                <a:srgbClr val="000000"/>
              </a:solidFill>
              <a:latin typeface="Arial"/>
              <a:ea typeface="Arial"/>
              <a:cs typeface="Arial"/>
            </a:rPr>
            <a:t>    1. If weekly service is provided: Multiply the rate times 4.33 and then multiply that figure times the number of units                          
</a:t>
          </a:r>
          <a:r>
            <a:rPr lang="en-US" cap="none" sz="1000" b="0" i="0" u="none" baseline="0">
              <a:solidFill>
                <a:srgbClr val="000000"/>
              </a:solidFill>
              <a:latin typeface="Arial"/>
              <a:ea typeface="Arial"/>
              <a:cs typeface="Arial"/>
            </a:rPr>
            <a:t>        picked up.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2. If every other week service is provided:  Multiply the rate times 2.17 and then multiply that
</a:t>
          </a:r>
          <a:r>
            <a:rPr lang="en-US" cap="none" sz="1000" b="0" i="0" u="none" baseline="0">
              <a:solidFill>
                <a:srgbClr val="000000"/>
              </a:solidFill>
              <a:latin typeface="Arial"/>
              <a:ea typeface="Arial"/>
              <a:cs typeface="Arial"/>
            </a:rPr>
            <a:t>        figure times the number of units picked up.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3. For Items 240, 250, 260, and 270: For permanent, regularly scheduled pickups, a flat monthly 
</a:t>
          </a:r>
          <a:r>
            <a:rPr lang="en-US" cap="none" sz="1000" b="0" i="0" u="none" baseline="0">
              <a:solidFill>
                <a:srgbClr val="000000"/>
              </a:solidFill>
              <a:latin typeface="Arial"/>
              <a:ea typeface="Arial"/>
              <a:cs typeface="Arial"/>
            </a:rPr>
            <a:t>        charge may be assessed if computed as follows: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  For weekly service, each container provided:  
</a:t>
          </a:r>
          <a:r>
            <a:rPr lang="en-US" cap="none" sz="1000" b="0" i="0" u="none" baseline="0">
              <a:solidFill>
                <a:srgbClr val="000000"/>
              </a:solidFill>
              <a:latin typeface="Arial"/>
              <a:ea typeface="Arial"/>
              <a:cs typeface="Arial"/>
            </a:rPr>
            <a:t>                    i. If monthly rent is shown: monthly rent plus (4.33 times pickup rate times number 
</a:t>
          </a:r>
          <a:r>
            <a:rPr lang="en-US" cap="none" sz="1000" b="0" i="0" u="none" baseline="0">
              <a:solidFill>
                <a:srgbClr val="000000"/>
              </a:solidFill>
              <a:latin typeface="Arial"/>
              <a:ea typeface="Arial"/>
              <a:cs typeface="Arial"/>
            </a:rPr>
            <a:t>                             of pickups per week)
</a:t>
          </a:r>
          <a:r>
            <a:rPr lang="en-US" cap="none" sz="1000" b="0" i="0" u="none" baseline="0">
              <a:solidFill>
                <a:srgbClr val="000000"/>
              </a:solidFill>
              <a:latin typeface="Arial"/>
              <a:ea typeface="Arial"/>
              <a:cs typeface="Arial"/>
            </a:rPr>
            <a:t>                   ii. If monthly rent is not shown:   1st pickup rate plus (3.33 times additional pickup rate) 
</a:t>
          </a:r>
          <a:r>
            <a:rPr lang="en-US" cap="none" sz="1000" b="0" i="0" u="none" baseline="0">
              <a:solidFill>
                <a:srgbClr val="000000"/>
              </a:solidFill>
              <a:latin typeface="Arial"/>
              <a:ea typeface="Arial"/>
              <a:cs typeface="Arial"/>
            </a:rPr>
            <a:t>                            plus (4.33 times additional pickup rate times additional weekly pickups).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b. For every-other week service, each container provided:  
</a:t>
          </a:r>
          <a:r>
            <a:rPr lang="en-US" cap="none" sz="1000" b="0" i="0" u="none" baseline="0">
              <a:solidFill>
                <a:srgbClr val="000000"/>
              </a:solidFill>
              <a:latin typeface="Arial"/>
              <a:ea typeface="Arial"/>
              <a:cs typeface="Arial"/>
            </a:rPr>
            <a:t>                   i. If monthly rent is shown: monthly rent plus (2.17 times pickup rate times number of 
</a:t>
          </a:r>
          <a:r>
            <a:rPr lang="en-US" cap="none" sz="1000" b="0" i="0" u="none" baseline="0">
              <a:solidFill>
                <a:srgbClr val="000000"/>
              </a:solidFill>
              <a:latin typeface="Arial"/>
              <a:ea typeface="Arial"/>
              <a:cs typeface="Arial"/>
            </a:rPr>
            <a:t>                      pickups per week)
</a:t>
          </a:r>
          <a:r>
            <a:rPr lang="en-US" cap="none" sz="1000" b="0" i="0" u="none" baseline="0">
              <a:solidFill>
                <a:srgbClr val="000000"/>
              </a:solidFill>
              <a:latin typeface="Arial"/>
              <a:ea typeface="Arial"/>
              <a:cs typeface="Arial"/>
            </a:rPr>
            <a:t>                  ii. If monthly rent is not shown:   1st pickup rate plus (1.17 times additional pickup rate) 
</a:t>
          </a:r>
          <a:r>
            <a:rPr lang="en-US" cap="none" sz="1000" b="0" i="0" u="none" baseline="0">
              <a:solidFill>
                <a:srgbClr val="000000"/>
              </a:solidFill>
              <a:latin typeface="Arial"/>
              <a:ea typeface="Arial"/>
              <a:cs typeface="Arial"/>
            </a:rPr>
            <a:t>                      plus (2.17 times additional pickup rate times additional weekly pickups).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8</xdr:row>
      <xdr:rowOff>0</xdr:rowOff>
    </xdr:from>
    <xdr:to>
      <xdr:col>9</xdr:col>
      <xdr:colOff>561975</xdr:colOff>
      <xdr:row>25</xdr:row>
      <xdr:rowOff>66675</xdr:rowOff>
    </xdr:to>
    <xdr:sp>
      <xdr:nvSpPr>
        <xdr:cNvPr id="1" name="Text Box 1"/>
        <xdr:cNvSpPr txBox="1">
          <a:spLocks noChangeArrowheads="1"/>
        </xdr:cNvSpPr>
      </xdr:nvSpPr>
      <xdr:spPr>
        <a:xfrm>
          <a:off x="38100" y="1295400"/>
          <a:ext cx="6677025" cy="2819400"/>
        </a:xfrm>
        <a:prstGeom prst="rect">
          <a:avLst/>
        </a:prstGeom>
        <a:solidFill>
          <a:srgbClr val="FFFFFF"/>
        </a:solidFill>
        <a:ln w="9525" cmpd="sng">
          <a:noFill/>
        </a:ln>
      </xdr:spPr>
      <xdr:txBody>
        <a:bodyPr vertOverflow="clip" wrap="square" lIns="36576" tIns="27432" rIns="0" bIns="0"/>
        <a:p>
          <a:pPr algn="l">
            <a:defRPr/>
          </a:pPr>
          <a:r>
            <a:rPr lang="en-US" cap="none" sz="1000" b="1" i="0" u="none" baseline="0">
              <a:solidFill>
                <a:srgbClr val="000000"/>
              </a:solidFill>
              <a:latin typeface="Arial"/>
              <a:ea typeface="Arial"/>
              <a:cs typeface="Arial"/>
            </a:rPr>
            <a:t>When time rates apply. </a:t>
          </a:r>
          <a:r>
            <a:rPr lang="en-US" cap="none" sz="1000" b="0" i="0" u="none" baseline="0">
              <a:solidFill>
                <a:srgbClr val="000000"/>
              </a:solidFill>
              <a:latin typeface="Arial"/>
              <a:ea typeface="Arial"/>
              <a:cs typeface="Arial"/>
            </a:rPr>
            <a:t> Time rates named in this Item apply:
</a:t>
          </a:r>
          <a:r>
            <a:rPr lang="en-US" cap="none" sz="1000" b="0" i="0" u="none" baseline="0">
              <a:solidFill>
                <a:srgbClr val="000000"/>
              </a:solidFill>
              <a:latin typeface="Arial"/>
              <a:ea typeface="Arial"/>
              <a:cs typeface="Arial"/>
            </a:rPr>
            <a:t>     (a) When material must be taken to a special site for disposal; 
</a:t>
          </a:r>
          <a:r>
            <a:rPr lang="en-US" cap="none" sz="1000" b="0" i="0" u="none" baseline="0">
              <a:solidFill>
                <a:srgbClr val="000000"/>
              </a:solidFill>
              <a:latin typeface="Arial"/>
              <a:ea typeface="Arial"/>
              <a:cs typeface="Arial"/>
            </a:rPr>
            <a:t>     (b) When a company's equipment must wait at, or return to, a customer's site to provide scheduled service due to no disability, fault, or negligence on the part of the company.  Actual waiting time or time taken in returning to the site will be charged for; or
</a:t>
          </a:r>
          <a:r>
            <a:rPr lang="en-US" cap="none" sz="1000" b="0" i="0" u="none" baseline="0">
              <a:solidFill>
                <a:srgbClr val="000000"/>
              </a:solidFill>
              <a:latin typeface="Arial"/>
              <a:ea typeface="Arial"/>
              <a:cs typeface="Arial"/>
            </a:rPr>
            <a:t>     (c) When a customer orders a single, special, or emergency pickup, or when other items in this tariff refer to this Item.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How rates are recorded and charged. </a:t>
          </a:r>
          <a:r>
            <a:rPr lang="en-US" cap="none" sz="1000" b="0" i="0" u="none" baseline="0">
              <a:solidFill>
                <a:srgbClr val="000000"/>
              </a:solidFill>
              <a:latin typeface="Arial"/>
              <a:ea typeface="Arial"/>
              <a:cs typeface="Arial"/>
            </a:rPr>
            <a:t> Time must be recorded and charged for to the nearest increment of 15 minutes. Time rates apply for the period from the time the company's vehicle leaves the company's terminal until it returns to the terminal, excluding interruptions.  An interruption is a situation causing stoppage of service that is in the control of the company and not in the control of the customer.  Examples include:  coffee breaks, lunch breaks, breakdown of equipment, and similar occurrences.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Disposal fees in addition to time rates</a:t>
          </a:r>
          <a:r>
            <a:rPr lang="en-US" cap="none" sz="1000" b="0" i="0" u="none" baseline="0">
              <a:solidFill>
                <a:srgbClr val="000000"/>
              </a:solidFill>
              <a:latin typeface="Arial"/>
              <a:ea typeface="Arial"/>
              <a:cs typeface="Arial"/>
            </a:rPr>
            <a:t>.  Item 230 disposal fees for the specific disposal site or facility used will apply in addition to time rates.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8</xdr:row>
      <xdr:rowOff>0</xdr:rowOff>
    </xdr:from>
    <xdr:to>
      <xdr:col>9</xdr:col>
      <xdr:colOff>571500</xdr:colOff>
      <xdr:row>42</xdr:row>
      <xdr:rowOff>9525</xdr:rowOff>
    </xdr:to>
    <xdr:sp>
      <xdr:nvSpPr>
        <xdr:cNvPr id="1" name="Text Box 1"/>
        <xdr:cNvSpPr txBox="1">
          <a:spLocks noChangeArrowheads="1"/>
        </xdr:cNvSpPr>
      </xdr:nvSpPr>
      <xdr:spPr>
        <a:xfrm>
          <a:off x="66675" y="1295400"/>
          <a:ext cx="6667500" cy="5514975"/>
        </a:xfrm>
        <a:prstGeom prst="rect">
          <a:avLst/>
        </a:prstGeom>
        <a:solidFill>
          <a:srgbClr val="FFFFFF"/>
        </a:solidFill>
        <a:ln w="9525" cmpd="sng">
          <a:noFill/>
        </a:ln>
      </xdr:spPr>
      <xdr:txBody>
        <a:bodyPr vertOverflow="clip" wrap="square" lIns="36576" tIns="27432" rIns="0" bIns="0"/>
        <a:p>
          <a:pPr algn="l">
            <a:defRPr/>
          </a:pPr>
          <a:r>
            <a:rPr lang="en-US" cap="none" sz="1000" b="1" i="0" u="none" baseline="0">
              <a:solidFill>
                <a:srgbClr val="000000"/>
              </a:solidFill>
              <a:latin typeface="Arial"/>
              <a:ea typeface="Arial"/>
              <a:cs typeface="Arial"/>
            </a:rPr>
            <a:t>Availability.</a:t>
          </a:r>
          <a:r>
            <a:rPr lang="en-US" cap="none" sz="1000" b="0" i="0" u="none" baseline="0">
              <a:solidFill>
                <a:srgbClr val="000000"/>
              </a:solidFill>
              <a:latin typeface="Arial"/>
              <a:ea typeface="Arial"/>
              <a:cs typeface="Arial"/>
            </a:rPr>
            <a:t>  A company must maintain a supply of all sizes of containers and drop boxes for which rates are listed in this tariff.  If a customer requests a container or drop box of a size listed in the company's tariff, and the company is unable to provide the requested size within 7 days of the customer request, the customer must be notified in writing or by telephone.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Alternate-sized containers and/or drop boxes.</a:t>
          </a:r>
          <a:r>
            <a:rPr lang="en-US" cap="none" sz="1000" b="0" i="0" u="none" baseline="0">
              <a:solidFill>
                <a:srgbClr val="000000"/>
              </a:solidFill>
              <a:latin typeface="Arial"/>
              <a:ea typeface="Arial"/>
              <a:cs typeface="Arial"/>
            </a:rPr>
            <a:t>  If the company cannot provide the requested-sized container or drop box (and that size is listed in the company's tariff), the company must provide alternate-sized containers or drop boxes, sufficient to meet the capacity originally requested by the customer, at the same rates as would have applied for the requested container or drop box.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Disposal fees due on alternate-sized drop boxes.  </a:t>
          </a:r>
          <a:r>
            <a:rPr lang="en-US" cap="none" sz="1000" b="0" i="0" u="none" baseline="0">
              <a:solidFill>
                <a:srgbClr val="000000"/>
              </a:solidFill>
              <a:latin typeface="Arial"/>
              <a:ea typeface="Arial"/>
              <a:cs typeface="Arial"/>
            </a:rPr>
            <a:t>If the company provides alternate-sized drop boxes, the customer is responsible for all lawfully applicable disposal fees resulting from the use of the alternate drop boxes.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Rates on partially-filled containers and/or drop boxes.</a:t>
          </a:r>
          <a:r>
            <a:rPr lang="en-US" cap="none" sz="1000" b="0" i="0" u="none" baseline="0">
              <a:solidFill>
                <a:srgbClr val="000000"/>
              </a:solidFill>
              <a:latin typeface="Arial"/>
              <a:ea typeface="Arial"/>
              <a:cs typeface="Arial"/>
            </a:rPr>
            <a:t>  Full pickup and rental rates apply regardless of the amount of waste material in the container or drop box at pickup time.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Rates for compacted materials. </a:t>
          </a:r>
          <a:r>
            <a:rPr lang="en-US" cap="none" sz="1000" b="0" i="0" u="none" baseline="0">
              <a:solidFill>
                <a:srgbClr val="000000"/>
              </a:solidFill>
              <a:latin typeface="Arial"/>
              <a:ea typeface="Arial"/>
              <a:cs typeface="Arial"/>
            </a:rPr>
            <a:t> Rates for compacted material apply only when the material has been compacted before its pickup by the company.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Rates for loose material. </a:t>
          </a:r>
          <a:r>
            <a:rPr lang="en-US" cap="none" sz="1000" b="0" i="0" u="none" baseline="0">
              <a:solidFill>
                <a:srgbClr val="000000"/>
              </a:solidFill>
              <a:latin typeface="Arial"/>
              <a:ea typeface="Arial"/>
              <a:cs typeface="Arial"/>
            </a:rPr>
            <a:t> Loose material dumped into the company's packer truck is subject to the rates for non-compacted material even though the material may be compacted later in the packer truck.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Permanent and temporary service.  </a:t>
          </a:r>
          <a:r>
            <a:rPr lang="en-US" cap="none" sz="1000" b="0" i="0" u="none" baseline="0">
              <a:solidFill>
                <a:srgbClr val="000000"/>
              </a:solidFill>
              <a:latin typeface="Arial"/>
              <a:ea typeface="Arial"/>
              <a:cs typeface="Arial"/>
            </a:rPr>
            <a:t> The following rules apply:
</a:t>
          </a:r>
          <a:r>
            <a:rPr lang="en-US" cap="none" sz="1000" b="0" i="0" u="none" baseline="0">
              <a:solidFill>
                <a:srgbClr val="000000"/>
              </a:solidFill>
              <a:latin typeface="Arial"/>
              <a:ea typeface="Arial"/>
              <a:cs typeface="Arial"/>
            </a:rPr>
            <a:t>    (a) If a customer requests a container or drop box for less than 90 days, the customer will be billed at temporary service rates.  
</a:t>
          </a:r>
          <a:r>
            <a:rPr lang="en-US" cap="none" sz="1000" b="0" i="0" u="none" baseline="0">
              <a:solidFill>
                <a:srgbClr val="000000"/>
              </a:solidFill>
              <a:latin typeface="Arial"/>
              <a:ea typeface="Arial"/>
              <a:cs typeface="Arial"/>
            </a:rPr>
            <a:t>    (b) If a temporary service customer notifies the company that it has decided to retain the container or drop box for more than 90 days, permanent service rates will be assessed from the 91st day until the end of the period the customer retains the container or drop box.
</a:t>
          </a:r>
          <a:r>
            <a:rPr lang="en-US" cap="none" sz="1000" b="0" i="0" u="none" baseline="0">
              <a:solidFill>
                <a:srgbClr val="000000"/>
              </a:solidFill>
              <a:latin typeface="Arial"/>
              <a:ea typeface="Arial"/>
              <a:cs typeface="Arial"/>
            </a:rPr>
            <a:t>    (c) If a customer requests a container or drop box for more than 90 days, the customer will be billed under permanent rates.  If that customer cancels service before the end of the 90-day period, the company may not rebill the customer at temporary service rates.  The intent of the customer at the time service was requested applies.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ans@Wasteconnections.com" TargetMode="External" /><Relationship Id="rId2" Type="http://schemas.openxmlformats.org/officeDocument/2006/relationships/hyperlink" Target="mailto:irmgardw@wcnx.org"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57"/>
  <sheetViews>
    <sheetView tabSelected="1" zoomScaleSheetLayoutView="100" zoomScalePageLayoutView="0" workbookViewId="0" topLeftCell="A1">
      <selection activeCell="A1" sqref="A1"/>
    </sheetView>
  </sheetViews>
  <sheetFormatPr defaultColWidth="9.140625" defaultRowHeight="12.75"/>
  <cols>
    <col min="2" max="2" width="18.00390625" style="0" bestFit="1" customWidth="1"/>
    <col min="9" max="9" width="18.00390625" style="0" bestFit="1" customWidth="1"/>
  </cols>
  <sheetData>
    <row r="1" spans="1:10" ht="12.75">
      <c r="A1" s="1"/>
      <c r="B1" s="2"/>
      <c r="C1" s="2"/>
      <c r="D1" s="2"/>
      <c r="E1" s="2"/>
      <c r="F1" s="2"/>
      <c r="G1" s="2"/>
      <c r="H1" s="2"/>
      <c r="I1" s="2"/>
      <c r="J1" s="3"/>
    </row>
    <row r="2" spans="1:10" ht="12.75">
      <c r="A2" s="4"/>
      <c r="B2" s="5"/>
      <c r="C2" s="5"/>
      <c r="D2" s="5"/>
      <c r="E2" s="5"/>
      <c r="F2" s="5"/>
      <c r="G2" s="5"/>
      <c r="H2" s="5"/>
      <c r="I2" s="5"/>
      <c r="J2" s="11" t="s">
        <v>49</v>
      </c>
    </row>
    <row r="3" spans="1:10" ht="12.75">
      <c r="A3" s="4"/>
      <c r="B3" s="5"/>
      <c r="C3" s="5"/>
      <c r="D3" s="5"/>
      <c r="E3" s="5"/>
      <c r="F3" s="5"/>
      <c r="G3" s="5"/>
      <c r="H3" s="5"/>
      <c r="I3" s="5"/>
      <c r="J3" s="6"/>
    </row>
    <row r="4" spans="1:10" ht="12.75">
      <c r="A4" s="4"/>
      <c r="B4" s="5"/>
      <c r="C4" s="5"/>
      <c r="D4" s="5"/>
      <c r="E4" s="5"/>
      <c r="F4" s="5"/>
      <c r="G4" s="5"/>
      <c r="H4" s="5"/>
      <c r="I4" s="5"/>
      <c r="J4" s="6"/>
    </row>
    <row r="5" spans="1:10" ht="12.75">
      <c r="A5" s="4"/>
      <c r="B5" s="261" t="s">
        <v>50</v>
      </c>
      <c r="C5" s="261"/>
      <c r="D5" s="261"/>
      <c r="E5" s="261"/>
      <c r="F5" s="261"/>
      <c r="G5" s="261"/>
      <c r="H5" s="261"/>
      <c r="I5" s="261"/>
      <c r="J5" s="262"/>
    </row>
    <row r="6" spans="1:10" ht="12.75">
      <c r="A6" s="4"/>
      <c r="B6" s="5"/>
      <c r="C6" s="5"/>
      <c r="D6" s="5"/>
      <c r="E6" s="5"/>
      <c r="F6" s="5"/>
      <c r="G6" s="5"/>
      <c r="H6" s="5"/>
      <c r="I6" s="5"/>
      <c r="J6" s="6"/>
    </row>
    <row r="7" spans="1:10" ht="12.75">
      <c r="A7" s="4"/>
      <c r="B7" s="261" t="s">
        <v>686</v>
      </c>
      <c r="C7" s="261"/>
      <c r="D7" s="261"/>
      <c r="E7" s="261"/>
      <c r="F7" s="261"/>
      <c r="G7" s="261"/>
      <c r="H7" s="261"/>
      <c r="I7" s="261"/>
      <c r="J7" s="262"/>
    </row>
    <row r="8" spans="1:10" ht="12.75">
      <c r="A8" s="4"/>
      <c r="B8" s="5"/>
      <c r="C8" s="5"/>
      <c r="D8" s="5"/>
      <c r="E8" s="5"/>
      <c r="F8" s="5"/>
      <c r="G8" s="5"/>
      <c r="H8" s="5"/>
      <c r="I8" s="5"/>
      <c r="J8" s="6"/>
    </row>
    <row r="9" spans="1:10" ht="15.75" customHeight="1">
      <c r="A9" s="4"/>
      <c r="B9" s="261" t="s">
        <v>459</v>
      </c>
      <c r="C9" s="261"/>
      <c r="D9" s="261"/>
      <c r="E9" s="261"/>
      <c r="F9" s="261"/>
      <c r="G9" s="261"/>
      <c r="H9" s="261"/>
      <c r="I9" s="261"/>
      <c r="J9" s="262"/>
    </row>
    <row r="10" spans="1:10" ht="16.5" customHeight="1">
      <c r="A10" s="4"/>
      <c r="B10" s="261" t="s">
        <v>687</v>
      </c>
      <c r="C10" s="261"/>
      <c r="D10" s="261"/>
      <c r="E10" s="261"/>
      <c r="F10" s="261"/>
      <c r="G10" s="261"/>
      <c r="H10" s="261"/>
      <c r="I10" s="261"/>
      <c r="J10" s="262"/>
    </row>
    <row r="11" spans="1:10" ht="12.75">
      <c r="A11" s="4"/>
      <c r="B11" s="5"/>
      <c r="C11" s="5"/>
      <c r="D11" s="5"/>
      <c r="E11" s="5"/>
      <c r="F11" s="5"/>
      <c r="G11" s="5"/>
      <c r="H11" s="5"/>
      <c r="I11" s="5"/>
      <c r="J11" s="6"/>
    </row>
    <row r="12" spans="1:10" ht="12.75">
      <c r="A12" s="4"/>
      <c r="B12" s="142" t="s">
        <v>259</v>
      </c>
      <c r="C12" s="142"/>
      <c r="D12" s="142"/>
      <c r="E12" s="142"/>
      <c r="F12" s="142"/>
      <c r="G12" s="142"/>
      <c r="H12" s="142"/>
      <c r="I12" s="142"/>
      <c r="J12" s="6"/>
    </row>
    <row r="13" spans="1:10" ht="12.75">
      <c r="A13" s="4"/>
      <c r="B13" s="263" t="s">
        <v>692</v>
      </c>
      <c r="C13" s="261"/>
      <c r="D13" s="261"/>
      <c r="E13" s="261"/>
      <c r="F13" s="261"/>
      <c r="G13" s="261"/>
      <c r="H13" s="261"/>
      <c r="I13" s="261"/>
      <c r="J13" s="262"/>
    </row>
    <row r="14" spans="1:10" ht="9.75" customHeight="1">
      <c r="A14" s="4"/>
      <c r="B14" s="5"/>
      <c r="C14" s="5"/>
      <c r="D14" s="5"/>
      <c r="E14" s="5"/>
      <c r="F14" s="5"/>
      <c r="G14" s="5"/>
      <c r="H14" s="5"/>
      <c r="I14" s="5"/>
      <c r="J14" s="6"/>
    </row>
    <row r="15" spans="1:10" ht="12.75">
      <c r="A15" s="4"/>
      <c r="B15" s="142" t="s">
        <v>260</v>
      </c>
      <c r="C15" s="142"/>
      <c r="D15" s="142"/>
      <c r="E15" s="142"/>
      <c r="F15" s="142"/>
      <c r="G15" s="142"/>
      <c r="H15" s="142"/>
      <c r="I15" s="142"/>
      <c r="J15" s="6"/>
    </row>
    <row r="16" spans="1:10" ht="12.75">
      <c r="A16" s="4"/>
      <c r="B16" s="5"/>
      <c r="C16" s="256" t="s">
        <v>688</v>
      </c>
      <c r="D16" s="256"/>
      <c r="E16" s="256"/>
      <c r="F16" s="256"/>
      <c r="G16" s="256"/>
      <c r="H16" s="256"/>
      <c r="I16" s="256"/>
      <c r="J16" s="6"/>
    </row>
    <row r="17" spans="1:10" ht="12.75">
      <c r="A17" s="4"/>
      <c r="B17" s="5"/>
      <c r="C17" s="192"/>
      <c r="D17" s="192"/>
      <c r="E17" s="192"/>
      <c r="F17" s="192"/>
      <c r="G17" s="192"/>
      <c r="H17" s="192"/>
      <c r="I17" s="192"/>
      <c r="J17" s="6"/>
    </row>
    <row r="18" spans="1:10" ht="12.75">
      <c r="A18" s="4"/>
      <c r="B18" s="5"/>
      <c r="C18" s="192"/>
      <c r="D18" s="192"/>
      <c r="E18" s="192" t="s">
        <v>261</v>
      </c>
      <c r="F18" s="192"/>
      <c r="G18" s="192"/>
      <c r="H18" s="192"/>
      <c r="I18" s="192"/>
      <c r="J18" s="6"/>
    </row>
    <row r="19" spans="1:10" ht="12.75">
      <c r="A19" s="4"/>
      <c r="B19" s="5"/>
      <c r="C19" s="5"/>
      <c r="D19" s="5"/>
      <c r="E19" s="5"/>
      <c r="F19" s="5"/>
      <c r="G19" s="5"/>
      <c r="H19" s="5"/>
      <c r="I19" s="5"/>
      <c r="J19" s="6"/>
    </row>
    <row r="20" spans="1:10" ht="12.75">
      <c r="A20" s="252" t="s">
        <v>689</v>
      </c>
      <c r="B20" s="253"/>
      <c r="C20" s="253"/>
      <c r="D20" s="253"/>
      <c r="E20" s="253"/>
      <c r="F20" s="253"/>
      <c r="G20" s="253"/>
      <c r="H20" s="253"/>
      <c r="I20" s="253"/>
      <c r="J20" s="254"/>
    </row>
    <row r="21" spans="1:10" ht="12.75">
      <c r="A21" s="266" t="s">
        <v>661</v>
      </c>
      <c r="B21" s="253"/>
      <c r="C21" s="253"/>
      <c r="D21" s="253"/>
      <c r="E21" s="253"/>
      <c r="F21" s="253"/>
      <c r="G21" s="253"/>
      <c r="H21" s="253"/>
      <c r="I21" s="253"/>
      <c r="J21" s="254"/>
    </row>
    <row r="22" spans="1:10" ht="12.75">
      <c r="A22" s="246" t="s">
        <v>690</v>
      </c>
      <c r="B22" s="247"/>
      <c r="C22" s="247"/>
      <c r="D22" s="247"/>
      <c r="E22" s="247"/>
      <c r="F22" s="247"/>
      <c r="G22" s="247"/>
      <c r="H22" s="247"/>
      <c r="I22" s="247"/>
      <c r="J22" s="248"/>
    </row>
    <row r="23" spans="1:10" ht="10.5" customHeight="1">
      <c r="A23" s="249"/>
      <c r="B23" s="250"/>
      <c r="C23" s="250"/>
      <c r="D23" s="250"/>
      <c r="E23" s="250"/>
      <c r="F23" s="250"/>
      <c r="G23" s="250"/>
      <c r="H23" s="250"/>
      <c r="I23" s="250"/>
      <c r="J23" s="251"/>
    </row>
    <row r="24" spans="1:10" ht="10.5" customHeight="1">
      <c r="A24" s="252" t="s">
        <v>262</v>
      </c>
      <c r="B24" s="253"/>
      <c r="C24" s="253"/>
      <c r="D24" s="253"/>
      <c r="E24" s="253"/>
      <c r="F24" s="253"/>
      <c r="G24" s="253"/>
      <c r="H24" s="253"/>
      <c r="I24" s="253"/>
      <c r="J24" s="254"/>
    </row>
    <row r="25" spans="1:10" ht="10.5" customHeight="1">
      <c r="A25" s="258"/>
      <c r="B25" s="264"/>
      <c r="C25" s="264"/>
      <c r="D25" s="264"/>
      <c r="E25" s="264"/>
      <c r="F25" s="264"/>
      <c r="G25" s="264"/>
      <c r="H25" s="264"/>
      <c r="I25" s="264"/>
      <c r="J25" s="265"/>
    </row>
    <row r="26" spans="1:10" ht="12.75">
      <c r="A26" s="4"/>
      <c r="B26" s="5"/>
      <c r="C26" s="5"/>
      <c r="D26" s="5"/>
      <c r="E26" s="5"/>
      <c r="F26" s="5"/>
      <c r="G26" s="5"/>
      <c r="H26" s="5"/>
      <c r="I26" s="5"/>
      <c r="J26" s="6"/>
    </row>
    <row r="27" spans="1:10" ht="12.75">
      <c r="A27" s="4"/>
      <c r="B27" s="5"/>
      <c r="C27" s="165" t="s">
        <v>182</v>
      </c>
      <c r="D27" s="165" t="s">
        <v>182</v>
      </c>
      <c r="E27" s="165"/>
      <c r="F27" s="165"/>
      <c r="G27" s="165"/>
      <c r="H27" s="16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4"/>
      <c r="B31" s="5"/>
      <c r="C31" s="5"/>
      <c r="D31" s="5"/>
      <c r="E31" s="5"/>
      <c r="F31" s="5"/>
      <c r="G31" s="5"/>
      <c r="H31" s="5"/>
      <c r="I31" s="5"/>
      <c r="J31" s="6"/>
    </row>
    <row r="32" spans="1:10" ht="12.75">
      <c r="A32" s="4"/>
      <c r="B32" s="5"/>
      <c r="C32" s="5"/>
      <c r="D32" s="5"/>
      <c r="E32" s="5"/>
      <c r="F32" s="5"/>
      <c r="G32" s="5"/>
      <c r="H32" s="5"/>
      <c r="I32" s="5"/>
      <c r="J32" s="6"/>
    </row>
    <row r="33" spans="1:10" ht="12.75">
      <c r="A33" s="4"/>
      <c r="B33" s="5"/>
      <c r="C33" s="5"/>
      <c r="D33" s="5"/>
      <c r="E33" s="5"/>
      <c r="F33" s="5"/>
      <c r="G33" s="5"/>
      <c r="H33" s="5"/>
      <c r="I33" s="5"/>
      <c r="J33" s="6"/>
    </row>
    <row r="34" spans="1:10" ht="12.75">
      <c r="A34" s="4"/>
      <c r="B34" s="5"/>
      <c r="C34" s="5"/>
      <c r="D34" s="5"/>
      <c r="E34" s="5"/>
      <c r="F34" s="5"/>
      <c r="G34" s="5"/>
      <c r="H34" s="5"/>
      <c r="I34" s="5"/>
      <c r="J34" s="6"/>
    </row>
    <row r="35" spans="1:10" ht="12.75">
      <c r="A35" s="4"/>
      <c r="G35" s="5"/>
      <c r="H35" s="5"/>
      <c r="I35" s="5"/>
      <c r="J35" s="6"/>
    </row>
    <row r="36" spans="1:10" ht="12.75">
      <c r="A36" s="19"/>
      <c r="B36" s="12"/>
      <c r="C36" s="23" t="s">
        <v>691</v>
      </c>
      <c r="D36" s="21" t="s">
        <v>515</v>
      </c>
      <c r="E36" s="8"/>
      <c r="F36" s="9"/>
      <c r="G36" s="255" t="s">
        <v>708</v>
      </c>
      <c r="H36" s="256"/>
      <c r="I36" s="256"/>
      <c r="J36" s="257"/>
    </row>
    <row r="37" spans="1:10" ht="12.75">
      <c r="A37" s="4"/>
      <c r="D37" s="5"/>
      <c r="E37" s="5"/>
      <c r="F37" s="5"/>
      <c r="G37" s="246" t="s">
        <v>696</v>
      </c>
      <c r="H37" s="247"/>
      <c r="I37" s="247"/>
      <c r="J37" s="248"/>
    </row>
    <row r="38" spans="1:10" ht="12.75">
      <c r="A38" s="19"/>
      <c r="B38" s="12"/>
      <c r="C38" s="23" t="s">
        <v>693</v>
      </c>
      <c r="D38" s="21" t="s">
        <v>412</v>
      </c>
      <c r="E38" s="8"/>
      <c r="F38" s="9"/>
      <c r="G38" s="246" t="s">
        <v>697</v>
      </c>
      <c r="H38" s="247"/>
      <c r="I38" s="247"/>
      <c r="J38" s="248"/>
    </row>
    <row r="39" spans="1:10" ht="12.75">
      <c r="A39" s="4"/>
      <c r="D39" s="5"/>
      <c r="E39" s="5"/>
      <c r="F39" s="5"/>
      <c r="G39" s="246" t="s">
        <v>698</v>
      </c>
      <c r="H39" s="247"/>
      <c r="I39" s="247"/>
      <c r="J39" s="248"/>
    </row>
    <row r="40" spans="1:10" ht="12.75">
      <c r="A40" s="19"/>
      <c r="B40" s="12"/>
      <c r="C40" s="23" t="s">
        <v>694</v>
      </c>
      <c r="D40" s="21" t="s">
        <v>419</v>
      </c>
      <c r="E40" s="8"/>
      <c r="F40" s="9"/>
      <c r="G40" s="4"/>
      <c r="H40" s="5"/>
      <c r="I40" s="5"/>
      <c r="J40" s="6"/>
    </row>
    <row r="41" spans="1:10" ht="12.75">
      <c r="A41" s="4"/>
      <c r="D41" s="5"/>
      <c r="E41" s="5"/>
      <c r="F41" s="5"/>
      <c r="G41" s="30" t="s">
        <v>699</v>
      </c>
      <c r="H41" s="161" t="s">
        <v>463</v>
      </c>
      <c r="I41" s="21"/>
      <c r="J41" s="186"/>
    </row>
    <row r="42" spans="1:10" ht="12.75">
      <c r="A42" s="20"/>
      <c r="B42" s="12"/>
      <c r="C42" s="24" t="s">
        <v>462</v>
      </c>
      <c r="D42" s="21" t="s">
        <v>460</v>
      </c>
      <c r="E42" s="8"/>
      <c r="F42" s="9"/>
      <c r="G42" s="35" t="s">
        <v>700</v>
      </c>
      <c r="H42" s="44" t="s">
        <v>464</v>
      </c>
      <c r="I42" s="5"/>
      <c r="J42" s="6"/>
    </row>
    <row r="43" spans="1:10" ht="12.75">
      <c r="A43" s="4"/>
      <c r="D43" s="5"/>
      <c r="E43" s="5"/>
      <c r="F43" s="5"/>
      <c r="G43" s="30" t="s">
        <v>701</v>
      </c>
      <c r="H43" s="162" t="s">
        <v>264</v>
      </c>
      <c r="I43" s="22"/>
      <c r="J43" s="33"/>
    </row>
    <row r="44" spans="1:10" ht="12.75">
      <c r="A44" s="19"/>
      <c r="B44" s="12"/>
      <c r="C44" s="23" t="s">
        <v>695</v>
      </c>
      <c r="D44" s="21" t="s">
        <v>461</v>
      </c>
      <c r="E44" s="8"/>
      <c r="F44" s="9"/>
      <c r="G44" s="30" t="s">
        <v>702</v>
      </c>
      <c r="H44" s="163" t="s">
        <v>465</v>
      </c>
      <c r="I44" s="22"/>
      <c r="J44" s="34"/>
    </row>
    <row r="45" spans="1:10" ht="12.75">
      <c r="A45" s="4"/>
      <c r="D45" s="185"/>
      <c r="E45" s="5"/>
      <c r="F45" s="5"/>
      <c r="G45" s="30" t="s">
        <v>703</v>
      </c>
      <c r="H45" s="162" t="s">
        <v>265</v>
      </c>
      <c r="I45" s="22"/>
      <c r="J45" s="34"/>
    </row>
    <row r="46" spans="1:10" ht="12.75">
      <c r="A46" s="19"/>
      <c r="B46" s="12"/>
      <c r="C46" s="23" t="s">
        <v>684</v>
      </c>
      <c r="D46" s="184" t="s">
        <v>263</v>
      </c>
      <c r="E46" s="8"/>
      <c r="F46" s="9"/>
      <c r="G46" s="31"/>
      <c r="H46" s="32"/>
      <c r="I46" s="21"/>
      <c r="J46" s="33"/>
    </row>
    <row r="47" spans="1:10" ht="12.75">
      <c r="A47" s="4"/>
      <c r="B47" s="5"/>
      <c r="C47" s="5"/>
      <c r="D47" s="5"/>
      <c r="E47" s="5"/>
      <c r="F47" s="5"/>
      <c r="G47" s="5"/>
      <c r="H47" s="5"/>
      <c r="I47" s="5"/>
      <c r="J47" s="6"/>
    </row>
    <row r="48" spans="1:10" ht="12.75">
      <c r="A48" s="7"/>
      <c r="B48" s="8"/>
      <c r="C48" s="8"/>
      <c r="D48" s="8"/>
      <c r="E48" s="8"/>
      <c r="F48" s="8"/>
      <c r="G48" s="8"/>
      <c r="H48" s="8"/>
      <c r="I48" s="8"/>
      <c r="J48" s="9"/>
    </row>
    <row r="49" spans="1:10" ht="12.75">
      <c r="A49" s="4" t="s">
        <v>707</v>
      </c>
      <c r="B49" s="5" t="str">
        <f>+D36</f>
        <v>Irmgard R Wilcox</v>
      </c>
      <c r="C49" s="5"/>
      <c r="D49" s="5"/>
      <c r="E49" s="5"/>
      <c r="F49" s="5"/>
      <c r="G49" s="5"/>
      <c r="H49" s="5"/>
      <c r="I49" s="5"/>
      <c r="J49" s="6"/>
    </row>
    <row r="50" spans="1:10" ht="12.75">
      <c r="A50" s="4"/>
      <c r="B50" s="5"/>
      <c r="C50" s="5"/>
      <c r="D50" s="5"/>
      <c r="E50" s="5"/>
      <c r="F50" s="5"/>
      <c r="G50" s="5"/>
      <c r="H50" s="5"/>
      <c r="I50" s="5"/>
      <c r="J50" s="6"/>
    </row>
    <row r="51" spans="1:10" ht="12.75">
      <c r="A51" s="4" t="s">
        <v>705</v>
      </c>
      <c r="B51" s="242">
        <v>39828</v>
      </c>
      <c r="C51" s="169"/>
      <c r="D51" s="5"/>
      <c r="E51" s="5"/>
      <c r="F51" s="5"/>
      <c r="G51" s="5"/>
      <c r="H51" s="8" t="s">
        <v>149</v>
      </c>
      <c r="I51" s="8"/>
      <c r="J51" s="227"/>
    </row>
    <row r="52" spans="1:10" ht="0.75" customHeight="1">
      <c r="A52" s="7"/>
      <c r="B52" s="8"/>
      <c r="C52" s="8"/>
      <c r="D52" s="8"/>
      <c r="E52" s="8"/>
      <c r="F52" s="8"/>
      <c r="G52" s="8"/>
      <c r="H52" s="8"/>
      <c r="I52" s="8"/>
      <c r="J52" s="9"/>
    </row>
    <row r="53" spans="1:10" ht="0.75" customHeight="1">
      <c r="A53" s="4"/>
      <c r="B53" s="5"/>
      <c r="C53" s="5"/>
      <c r="D53" s="5"/>
      <c r="E53" s="5"/>
      <c r="F53" s="5"/>
      <c r="G53" s="5"/>
      <c r="H53" s="5"/>
      <c r="I53" s="5"/>
      <c r="J53" s="6"/>
    </row>
    <row r="54" spans="1:10" ht="10.5" customHeight="1">
      <c r="A54" s="258" t="s">
        <v>685</v>
      </c>
      <c r="B54" s="259"/>
      <c r="C54" s="259"/>
      <c r="D54" s="259"/>
      <c r="E54" s="259"/>
      <c r="F54" s="259"/>
      <c r="G54" s="259"/>
      <c r="H54" s="259"/>
      <c r="I54" s="259"/>
      <c r="J54" s="260"/>
    </row>
    <row r="55" spans="1:10" ht="10.5" customHeight="1">
      <c r="A55" s="18"/>
      <c r="B55" s="28"/>
      <c r="C55" s="28"/>
      <c r="D55" s="28"/>
      <c r="E55" s="28"/>
      <c r="F55" s="28"/>
      <c r="G55" s="28"/>
      <c r="H55" s="28"/>
      <c r="I55" s="28"/>
      <c r="J55" s="29"/>
    </row>
    <row r="56" spans="1:10" ht="12.75">
      <c r="A56" s="4" t="s">
        <v>704</v>
      </c>
      <c r="B56" s="5"/>
      <c r="C56" s="5"/>
      <c r="D56" s="5"/>
      <c r="E56" s="5"/>
      <c r="F56" s="5"/>
      <c r="G56" s="5"/>
      <c r="H56" s="5"/>
      <c r="I56" s="5"/>
      <c r="J56" s="6"/>
    </row>
    <row r="57" spans="1:10" ht="12.75">
      <c r="A57" s="7"/>
      <c r="B57" s="8"/>
      <c r="C57" s="8"/>
      <c r="D57" s="8"/>
      <c r="E57" s="8"/>
      <c r="F57" s="8"/>
      <c r="G57" s="8"/>
      <c r="H57" s="8"/>
      <c r="I57" s="8"/>
      <c r="J57" s="9"/>
    </row>
  </sheetData>
  <sheetProtection/>
  <mergeCells count="17">
    <mergeCell ref="A54:J54"/>
    <mergeCell ref="B5:J5"/>
    <mergeCell ref="B7:J7"/>
    <mergeCell ref="B9:J9"/>
    <mergeCell ref="B10:J10"/>
    <mergeCell ref="B13:J13"/>
    <mergeCell ref="C16:I16"/>
    <mergeCell ref="A20:J20"/>
    <mergeCell ref="A25:J25"/>
    <mergeCell ref="A21:J21"/>
    <mergeCell ref="G37:J37"/>
    <mergeCell ref="G38:J38"/>
    <mergeCell ref="G39:J39"/>
    <mergeCell ref="A22:J22"/>
    <mergeCell ref="A23:J23"/>
    <mergeCell ref="A24:J24"/>
    <mergeCell ref="G36:J36"/>
  </mergeCells>
  <hyperlinks>
    <hyperlink ref="H44" r:id="rId1" display="Dans@Wasteconnections.com"/>
    <hyperlink ref="D46" r:id="rId2" display="irmgardw@wcnx.org"/>
  </hyperlinks>
  <printOptions horizontalCentered="1" verticalCentered="1"/>
  <pageMargins left="0.5" right="0.5" top="0.5" bottom="0.5" header="0.5" footer="0.5"/>
  <pageSetup fitToHeight="1" fitToWidth="1" horizontalDpi="600" verticalDpi="600" orientation="portrait" scale="89" r:id="rId3"/>
</worksheet>
</file>

<file path=xl/worksheets/sheet10.xml><?xml version="1.0" encoding="utf-8"?>
<worksheet xmlns="http://schemas.openxmlformats.org/spreadsheetml/2006/main" xmlns:r="http://schemas.openxmlformats.org/officeDocument/2006/relationships">
  <sheetPr>
    <pageSetUpPr fitToPage="1"/>
  </sheetPr>
  <dimension ref="A1:J56"/>
  <sheetViews>
    <sheetView zoomScalePageLayoutView="0" workbookViewId="0" topLeftCell="A1">
      <selection activeCell="A1" sqref="A1"/>
    </sheetView>
  </sheetViews>
  <sheetFormatPr defaultColWidth="9.140625" defaultRowHeight="12.75"/>
  <cols>
    <col min="1" max="1" width="10.28125" style="0" customWidth="1"/>
    <col min="2" max="2" width="19.140625" style="0" customWidth="1"/>
    <col min="10" max="10" width="13.57421875" style="0" customWidth="1"/>
  </cols>
  <sheetData>
    <row r="1" spans="1:10" ht="12.75">
      <c r="A1" s="1"/>
      <c r="B1" s="2"/>
      <c r="C1" s="2"/>
      <c r="D1" s="2"/>
      <c r="E1" s="2"/>
      <c r="F1" s="2"/>
      <c r="G1" s="2"/>
      <c r="H1" s="2"/>
      <c r="I1" s="2"/>
      <c r="J1" s="3"/>
    </row>
    <row r="2" spans="1:10" ht="12.75">
      <c r="A2" s="4" t="s">
        <v>71</v>
      </c>
      <c r="B2" s="225">
        <v>9</v>
      </c>
      <c r="C2" s="5"/>
      <c r="D2" s="5"/>
      <c r="E2" s="5"/>
      <c r="F2" s="5"/>
      <c r="G2" s="229" t="s">
        <v>31</v>
      </c>
      <c r="H2" s="261" t="s">
        <v>709</v>
      </c>
      <c r="I2" s="261"/>
      <c r="J2" s="195">
        <v>9</v>
      </c>
    </row>
    <row r="3" spans="1:10" ht="12.75">
      <c r="A3" s="4"/>
      <c r="B3" s="5"/>
      <c r="C3" s="5"/>
      <c r="D3" s="5"/>
      <c r="E3" s="5"/>
      <c r="F3" s="5"/>
      <c r="G3" s="5"/>
      <c r="H3" s="5"/>
      <c r="I3" s="5"/>
      <c r="J3" s="6"/>
    </row>
    <row r="4" spans="1:10" ht="12.75">
      <c r="A4" s="4" t="s">
        <v>710</v>
      </c>
      <c r="B4" s="5"/>
      <c r="C4" s="5" t="str">
        <f>'Item 18, pg 8'!C4</f>
        <v>Harold LeMay Enterprises Inc. G-98</v>
      </c>
      <c r="D4" s="5"/>
      <c r="E4" s="5"/>
      <c r="F4" s="5"/>
      <c r="G4" s="5"/>
      <c r="H4" s="5"/>
      <c r="I4" s="5"/>
      <c r="J4" s="6"/>
    </row>
    <row r="5" spans="1:10" ht="12.75">
      <c r="A5" s="7" t="s">
        <v>711</v>
      </c>
      <c r="B5" s="8"/>
      <c r="C5" s="5" t="str">
        <f>'Item 18, pg 8'!C5</f>
        <v>Pierce County Refuse</v>
      </c>
      <c r="D5" s="8"/>
      <c r="E5" s="8"/>
      <c r="F5" s="8"/>
      <c r="G5" s="8"/>
      <c r="H5" s="8"/>
      <c r="I5" s="8"/>
      <c r="J5" s="9"/>
    </row>
    <row r="6" spans="1:10" ht="12.75">
      <c r="A6" s="283" t="s">
        <v>17</v>
      </c>
      <c r="B6" s="282"/>
      <c r="C6" s="282"/>
      <c r="D6" s="282"/>
      <c r="E6" s="282"/>
      <c r="F6" s="282"/>
      <c r="G6" s="282"/>
      <c r="H6" s="282"/>
      <c r="I6" s="282"/>
      <c r="J6" s="284"/>
    </row>
    <row r="7" spans="1:10" ht="12.75">
      <c r="A7" s="4" t="s">
        <v>18</v>
      </c>
      <c r="B7" s="5"/>
      <c r="C7" s="5" t="s">
        <v>19</v>
      </c>
      <c r="D7" s="5"/>
      <c r="E7" s="5"/>
      <c r="F7" s="5"/>
      <c r="G7" s="5"/>
      <c r="H7" s="5"/>
      <c r="I7" s="5"/>
      <c r="J7" s="6"/>
    </row>
    <row r="8" spans="1:10" ht="12.75">
      <c r="A8" s="4"/>
      <c r="B8" s="14"/>
      <c r="C8" s="5"/>
      <c r="D8" s="5"/>
      <c r="E8" s="5"/>
      <c r="F8" s="5"/>
      <c r="G8" s="5"/>
      <c r="H8" s="5"/>
      <c r="I8" s="5"/>
      <c r="J8" s="6"/>
    </row>
    <row r="9" spans="1:10" ht="12.75">
      <c r="A9" s="4" t="s">
        <v>20</v>
      </c>
      <c r="B9" s="5"/>
      <c r="C9" s="5" t="s">
        <v>21</v>
      </c>
      <c r="D9" s="5"/>
      <c r="E9" s="5"/>
      <c r="F9" s="5"/>
      <c r="G9" s="5"/>
      <c r="H9" s="5"/>
      <c r="I9" s="5"/>
      <c r="J9" s="6"/>
    </row>
    <row r="10" spans="1:10" ht="12.75">
      <c r="A10" s="4"/>
      <c r="B10" s="39"/>
      <c r="C10" s="46" t="s">
        <v>22</v>
      </c>
      <c r="D10" s="5"/>
      <c r="E10" s="39"/>
      <c r="F10" s="13"/>
      <c r="G10" s="5"/>
      <c r="H10" s="39"/>
      <c r="I10" s="13"/>
      <c r="J10" s="6"/>
    </row>
    <row r="11" spans="1:10" ht="12.75">
      <c r="A11" s="4"/>
      <c r="B11" s="39"/>
      <c r="C11" s="13"/>
      <c r="D11" s="5"/>
      <c r="E11" s="39"/>
      <c r="F11" s="13"/>
      <c r="G11" s="5"/>
      <c r="H11" s="39"/>
      <c r="I11" s="13"/>
      <c r="J11" s="6"/>
    </row>
    <row r="12" spans="1:10" ht="12.75">
      <c r="A12" s="4" t="s">
        <v>23</v>
      </c>
      <c r="B12" s="5"/>
      <c r="C12" s="14" t="s">
        <v>24</v>
      </c>
      <c r="D12" s="5"/>
      <c r="E12" s="5"/>
      <c r="F12" s="5"/>
      <c r="G12" s="5"/>
      <c r="H12" s="5"/>
      <c r="I12" s="5"/>
      <c r="J12" s="6"/>
    </row>
    <row r="13" spans="1:10" ht="12.75">
      <c r="A13" s="4"/>
      <c r="B13" s="5"/>
      <c r="C13" s="44" t="s">
        <v>25</v>
      </c>
      <c r="D13" s="5"/>
      <c r="E13" s="5"/>
      <c r="F13" s="5"/>
      <c r="G13" s="5"/>
      <c r="H13" s="5"/>
      <c r="I13" s="5"/>
      <c r="J13" s="6"/>
    </row>
    <row r="14" spans="1:10" ht="12.75">
      <c r="A14" s="4"/>
      <c r="B14" s="5"/>
      <c r="C14" s="5"/>
      <c r="D14" s="5"/>
      <c r="E14" s="5"/>
      <c r="F14" s="5"/>
      <c r="G14" s="5"/>
      <c r="H14" s="5"/>
      <c r="I14" s="5"/>
      <c r="J14" s="6"/>
    </row>
    <row r="15" spans="1:10" ht="12.75">
      <c r="A15" s="4" t="s">
        <v>26</v>
      </c>
      <c r="B15" s="5"/>
      <c r="C15" s="5" t="s">
        <v>27</v>
      </c>
      <c r="D15" s="5"/>
      <c r="E15" s="5"/>
      <c r="F15" s="5"/>
      <c r="G15" s="5"/>
      <c r="H15" s="5"/>
      <c r="I15" s="5"/>
      <c r="J15" s="6"/>
    </row>
    <row r="16" spans="1:10" ht="12.75">
      <c r="A16" s="4"/>
      <c r="B16" s="5"/>
      <c r="C16" s="44" t="s">
        <v>28</v>
      </c>
      <c r="D16" s="5"/>
      <c r="E16" s="5"/>
      <c r="F16" s="5"/>
      <c r="G16" s="5"/>
      <c r="H16" s="5"/>
      <c r="I16" s="5"/>
      <c r="J16" s="6"/>
    </row>
    <row r="17" spans="1:10" ht="12.75">
      <c r="A17" s="4"/>
      <c r="B17" s="5"/>
      <c r="C17" s="44"/>
      <c r="D17" s="5"/>
      <c r="E17" s="5"/>
      <c r="F17" s="5"/>
      <c r="G17" s="5"/>
      <c r="H17" s="5"/>
      <c r="I17" s="5"/>
      <c r="J17" s="6"/>
    </row>
    <row r="18" spans="1:10" ht="12.75">
      <c r="A18" s="4" t="s">
        <v>395</v>
      </c>
      <c r="B18" s="5"/>
      <c r="C18" s="5" t="s">
        <v>79</v>
      </c>
      <c r="D18" s="5"/>
      <c r="E18" s="5"/>
      <c r="F18" s="5"/>
      <c r="G18" s="5"/>
      <c r="H18" s="5"/>
      <c r="I18" s="5"/>
      <c r="J18" s="6"/>
    </row>
    <row r="19" spans="1:10" ht="12.75">
      <c r="A19" s="4"/>
      <c r="B19" s="5"/>
      <c r="C19" s="5" t="s">
        <v>78</v>
      </c>
      <c r="D19" s="5"/>
      <c r="E19" s="5"/>
      <c r="F19" s="5"/>
      <c r="G19" s="5"/>
      <c r="H19" s="5"/>
      <c r="I19" s="5"/>
      <c r="J19" s="6"/>
    </row>
    <row r="20" spans="1:10" ht="12.75">
      <c r="A20" s="4"/>
      <c r="B20" s="5"/>
      <c r="C20" s="5"/>
      <c r="D20" s="5"/>
      <c r="E20" s="5"/>
      <c r="F20" s="5"/>
      <c r="G20" s="5"/>
      <c r="H20" s="5"/>
      <c r="I20" s="5"/>
      <c r="J20" s="6"/>
    </row>
    <row r="21" spans="1:10" ht="12.75">
      <c r="A21" s="4" t="s">
        <v>29</v>
      </c>
      <c r="B21" s="5"/>
      <c r="C21" s="5"/>
      <c r="D21" s="5"/>
      <c r="E21" s="5"/>
      <c r="F21" s="5"/>
      <c r="G21" s="5"/>
      <c r="H21" s="5"/>
      <c r="I21" s="5"/>
      <c r="J21" s="6"/>
    </row>
    <row r="22" spans="1:10" ht="12.75">
      <c r="A22" s="77" t="s">
        <v>30</v>
      </c>
      <c r="B22" s="5"/>
      <c r="C22" s="46" t="s">
        <v>32</v>
      </c>
      <c r="D22" s="5"/>
      <c r="E22" s="5"/>
      <c r="F22" s="5"/>
      <c r="G22" s="5"/>
      <c r="H22" s="5"/>
      <c r="I22" s="5"/>
      <c r="J22" s="6"/>
    </row>
    <row r="23" spans="1:10" ht="12.75">
      <c r="A23" s="4"/>
      <c r="B23" s="5"/>
      <c r="C23" s="48" t="s">
        <v>33</v>
      </c>
      <c r="D23" s="5"/>
      <c r="E23" s="5"/>
      <c r="F23" s="5"/>
      <c r="G23" s="5"/>
      <c r="H23" s="5"/>
      <c r="I23" s="5"/>
      <c r="J23" s="6"/>
    </row>
    <row r="24" spans="1:10" ht="12.75">
      <c r="A24" s="4"/>
      <c r="B24" s="5"/>
      <c r="C24" s="44" t="s">
        <v>34</v>
      </c>
      <c r="D24" s="5"/>
      <c r="E24" s="5"/>
      <c r="F24" s="5"/>
      <c r="G24" s="5"/>
      <c r="H24" s="5"/>
      <c r="I24" s="5"/>
      <c r="J24" s="6"/>
    </row>
    <row r="25" spans="1:10" ht="12.75">
      <c r="A25" s="4"/>
      <c r="B25" s="5"/>
      <c r="C25" s="44" t="s">
        <v>35</v>
      </c>
      <c r="D25" s="5"/>
      <c r="E25" s="5"/>
      <c r="F25" s="5"/>
      <c r="G25" s="5"/>
      <c r="H25" s="5"/>
      <c r="I25" s="5"/>
      <c r="J25" s="6"/>
    </row>
    <row r="26" spans="1:10" ht="12.75">
      <c r="A26" s="4"/>
      <c r="B26" s="5"/>
      <c r="C26" s="44"/>
      <c r="D26" s="5"/>
      <c r="E26" s="5"/>
      <c r="F26" s="5"/>
      <c r="G26" s="5"/>
      <c r="H26" s="5"/>
      <c r="I26" s="5"/>
      <c r="J26" s="6"/>
    </row>
    <row r="27" spans="1:10" ht="12.75">
      <c r="A27" s="4" t="s">
        <v>36</v>
      </c>
      <c r="B27" s="5"/>
      <c r="C27" s="5" t="s">
        <v>37</v>
      </c>
      <c r="D27" s="5"/>
      <c r="E27" s="5"/>
      <c r="F27" s="5"/>
      <c r="G27" s="5"/>
      <c r="H27" s="5"/>
      <c r="I27" s="5"/>
      <c r="J27" s="6"/>
    </row>
    <row r="28" spans="1:10" ht="12.75">
      <c r="A28" s="4"/>
      <c r="B28" s="5"/>
      <c r="C28" s="5"/>
      <c r="D28" s="5"/>
      <c r="E28" s="5"/>
      <c r="F28" s="5"/>
      <c r="G28" s="5"/>
      <c r="H28" s="5"/>
      <c r="I28" s="5"/>
      <c r="J28" s="6"/>
    </row>
    <row r="29" spans="1:10" ht="12.75">
      <c r="A29" s="4" t="s">
        <v>38</v>
      </c>
      <c r="B29" s="5"/>
      <c r="C29" s="14" t="s">
        <v>39</v>
      </c>
      <c r="D29" s="5"/>
      <c r="E29" s="5"/>
      <c r="F29" s="5"/>
      <c r="G29" s="5"/>
      <c r="H29" s="5"/>
      <c r="I29" s="5"/>
      <c r="J29" s="6"/>
    </row>
    <row r="30" spans="1:10" ht="12.75">
      <c r="A30" s="4"/>
      <c r="B30" s="5"/>
      <c r="C30" s="5"/>
      <c r="D30" s="5"/>
      <c r="E30" s="5"/>
      <c r="F30" s="5"/>
      <c r="G30" s="5"/>
      <c r="H30" s="5"/>
      <c r="I30" s="5"/>
      <c r="J30" s="6"/>
    </row>
    <row r="31" spans="1:10" ht="12.75">
      <c r="A31" s="20" t="s">
        <v>676</v>
      </c>
      <c r="B31" s="5"/>
      <c r="C31" s="5" t="s">
        <v>44</v>
      </c>
      <c r="D31" s="5"/>
      <c r="E31" s="5"/>
      <c r="F31" s="5"/>
      <c r="G31" s="5"/>
      <c r="H31" s="5"/>
      <c r="I31" s="5"/>
      <c r="J31" s="6"/>
    </row>
    <row r="32" spans="1:10" ht="12.75">
      <c r="A32" s="4"/>
      <c r="B32" s="5"/>
      <c r="C32" s="5"/>
      <c r="D32" s="5"/>
      <c r="E32" s="5"/>
      <c r="F32" s="5"/>
      <c r="G32" s="5"/>
      <c r="H32" s="5"/>
      <c r="I32" s="5"/>
      <c r="J32" s="6"/>
    </row>
    <row r="33" spans="1:10" ht="12.75">
      <c r="A33" s="4" t="s">
        <v>40</v>
      </c>
      <c r="B33" s="5"/>
      <c r="C33" s="5" t="s">
        <v>41</v>
      </c>
      <c r="D33" s="5"/>
      <c r="E33" s="5"/>
      <c r="F33" s="5"/>
      <c r="G33" s="5"/>
      <c r="H33" s="5"/>
      <c r="I33" s="5"/>
      <c r="J33" s="6"/>
    </row>
    <row r="34" spans="1:10" ht="12.75">
      <c r="A34" s="4"/>
      <c r="B34" s="5"/>
      <c r="C34" s="5"/>
      <c r="D34" s="5"/>
      <c r="E34" s="5"/>
      <c r="F34" s="5"/>
      <c r="G34" s="5"/>
      <c r="H34" s="5"/>
      <c r="I34" s="5"/>
      <c r="J34" s="6"/>
    </row>
    <row r="35" spans="1:10" ht="12.75">
      <c r="A35" s="4" t="s">
        <v>42</v>
      </c>
      <c r="B35" s="5"/>
      <c r="C35" s="5" t="s">
        <v>45</v>
      </c>
      <c r="D35" s="5"/>
      <c r="E35" s="5"/>
      <c r="F35" s="5"/>
      <c r="G35" s="5"/>
      <c r="H35" s="5"/>
      <c r="I35" s="5"/>
      <c r="J35" s="6"/>
    </row>
    <row r="36" spans="1:10" ht="12.75">
      <c r="A36" s="4"/>
      <c r="B36" s="5"/>
      <c r="C36" s="44" t="s">
        <v>43</v>
      </c>
      <c r="D36" s="5"/>
      <c r="E36" s="5"/>
      <c r="F36" s="5"/>
      <c r="G36" s="5"/>
      <c r="H36" s="5"/>
      <c r="I36" s="5"/>
      <c r="J36" s="6"/>
    </row>
    <row r="37" spans="1:10" ht="12.75">
      <c r="A37" s="4"/>
      <c r="B37" s="5"/>
      <c r="C37" s="5"/>
      <c r="D37" s="5"/>
      <c r="E37" s="5"/>
      <c r="F37" s="5"/>
      <c r="G37" s="5"/>
      <c r="H37" s="5"/>
      <c r="I37" s="5"/>
      <c r="J37" s="6"/>
    </row>
    <row r="38" spans="1:10" ht="12.75">
      <c r="A38" s="4" t="s">
        <v>46</v>
      </c>
      <c r="B38" s="5"/>
      <c r="C38" s="14" t="s">
        <v>47</v>
      </c>
      <c r="D38" s="5"/>
      <c r="E38" s="5"/>
      <c r="F38" s="5"/>
      <c r="G38" s="5"/>
      <c r="H38" s="5"/>
      <c r="I38" s="5"/>
      <c r="J38" s="6"/>
    </row>
    <row r="39" spans="1:10" ht="12.75">
      <c r="A39" s="4"/>
      <c r="B39" s="5"/>
      <c r="C39" s="5"/>
      <c r="D39" s="5"/>
      <c r="E39" s="5"/>
      <c r="F39" s="5"/>
      <c r="G39" s="5"/>
      <c r="H39" s="5"/>
      <c r="I39" s="5"/>
      <c r="J39" s="6"/>
    </row>
    <row r="40" spans="1:10" ht="12.75">
      <c r="A40" s="4" t="s">
        <v>48</v>
      </c>
      <c r="B40" s="5"/>
      <c r="C40" s="14" t="s">
        <v>150</v>
      </c>
      <c r="D40" s="5"/>
      <c r="E40" s="5"/>
      <c r="F40" s="5"/>
      <c r="G40" s="5"/>
      <c r="H40" s="5"/>
      <c r="I40" s="5"/>
      <c r="J40" s="6"/>
    </row>
    <row r="41" spans="1:10" ht="12.75">
      <c r="A41" s="4"/>
      <c r="B41" s="5"/>
      <c r="C41" s="44" t="s">
        <v>82</v>
      </c>
      <c r="D41" s="5"/>
      <c r="E41" s="5"/>
      <c r="F41" s="5"/>
      <c r="G41" s="5"/>
      <c r="H41" s="5"/>
      <c r="I41" s="5"/>
      <c r="J41" s="6"/>
    </row>
    <row r="42" spans="1:10" ht="12.75">
      <c r="A42" s="4"/>
      <c r="B42" s="5"/>
      <c r="C42" s="5"/>
      <c r="D42" s="42"/>
      <c r="E42" s="42"/>
      <c r="F42" s="42"/>
      <c r="G42" s="42"/>
      <c r="H42" s="5"/>
      <c r="I42" s="5"/>
      <c r="J42" s="6"/>
    </row>
    <row r="43" spans="1:10" ht="12.75">
      <c r="A43" s="4"/>
      <c r="B43" s="5"/>
      <c r="C43" s="5"/>
      <c r="D43" s="5"/>
      <c r="E43" s="5"/>
      <c r="F43" s="5"/>
      <c r="G43" s="5"/>
      <c r="H43" s="5"/>
      <c r="I43" s="5"/>
      <c r="J43" s="6"/>
    </row>
    <row r="44" spans="1:10" ht="12.75">
      <c r="A44" s="77"/>
      <c r="B44" s="5"/>
      <c r="C44" s="5"/>
      <c r="D44" s="5"/>
      <c r="E44" s="5"/>
      <c r="F44" s="5"/>
      <c r="G44" s="5"/>
      <c r="H44" s="5"/>
      <c r="I44" s="5"/>
      <c r="J44" s="6"/>
    </row>
    <row r="45" spans="1:10" ht="12.75">
      <c r="A45" s="4"/>
      <c r="B45" s="5"/>
      <c r="C45" s="5"/>
      <c r="D45" s="5"/>
      <c r="E45" s="5"/>
      <c r="F45" s="5"/>
      <c r="G45" s="5"/>
      <c r="H45" s="5"/>
      <c r="I45" s="5"/>
      <c r="J45" s="6"/>
    </row>
    <row r="46" spans="1:10" ht="12.75">
      <c r="A46" s="4"/>
      <c r="B46" s="5"/>
      <c r="C46" s="78"/>
      <c r="D46" s="5"/>
      <c r="E46" s="5"/>
      <c r="F46" s="5"/>
      <c r="G46" s="5"/>
      <c r="H46" s="5"/>
      <c r="I46" s="5"/>
      <c r="J46" s="6"/>
    </row>
    <row r="47" spans="1:10" ht="12.75">
      <c r="A47" s="4"/>
      <c r="B47" s="5"/>
      <c r="C47" s="44"/>
      <c r="D47" s="5"/>
      <c r="E47" s="5"/>
      <c r="F47" s="5"/>
      <c r="G47" s="5"/>
      <c r="H47" s="5"/>
      <c r="I47" s="5"/>
      <c r="J47" s="6"/>
    </row>
    <row r="48" spans="1:10" ht="12.75">
      <c r="A48" s="4"/>
      <c r="B48" s="5"/>
      <c r="C48" s="5"/>
      <c r="D48" s="5"/>
      <c r="E48" s="5"/>
      <c r="F48" s="5"/>
      <c r="G48" s="5"/>
      <c r="H48" s="5"/>
      <c r="I48" s="5"/>
      <c r="J48" s="11" t="s">
        <v>805</v>
      </c>
    </row>
    <row r="49" spans="1:10" ht="12.75">
      <c r="A49" s="7"/>
      <c r="B49" s="8"/>
      <c r="C49" s="8"/>
      <c r="D49" s="8"/>
      <c r="E49" s="8"/>
      <c r="F49" s="8"/>
      <c r="G49" s="8"/>
      <c r="H49" s="8"/>
      <c r="I49" s="8"/>
      <c r="J49" s="9"/>
    </row>
    <row r="50" spans="1:10" ht="12.75">
      <c r="A50" s="4" t="s">
        <v>714</v>
      </c>
      <c r="B50" s="44" t="str">
        <f>+'Check Sheet'!$B$52</f>
        <v>Irmgard R Wilcox</v>
      </c>
      <c r="C50" s="5"/>
      <c r="D50" s="5"/>
      <c r="E50" s="5"/>
      <c r="F50" s="5"/>
      <c r="G50" s="5"/>
      <c r="H50" s="5"/>
      <c r="I50" s="5"/>
      <c r="J50" s="6"/>
    </row>
    <row r="51" spans="1:10" ht="12.75">
      <c r="A51" s="4"/>
      <c r="B51" s="5"/>
      <c r="C51" s="5"/>
      <c r="D51" s="5"/>
      <c r="E51" s="5"/>
      <c r="F51" s="5"/>
      <c r="G51" s="5"/>
      <c r="H51" s="5"/>
      <c r="I51" s="5"/>
      <c r="J51" s="6"/>
    </row>
    <row r="52" spans="1:10" ht="12.75">
      <c r="A52" s="7" t="s">
        <v>713</v>
      </c>
      <c r="B52" s="230">
        <f>+'Check Sheet'!$B$54</f>
        <v>39828</v>
      </c>
      <c r="C52" s="8"/>
      <c r="D52" s="8"/>
      <c r="E52" s="8"/>
      <c r="F52" s="8"/>
      <c r="G52" s="8"/>
      <c r="H52" s="8" t="s">
        <v>73</v>
      </c>
      <c r="I52" s="8"/>
      <c r="J52" s="227">
        <f>+'Check Sheet'!$J$54</f>
        <v>39874</v>
      </c>
    </row>
    <row r="53" spans="1:10" ht="12.75">
      <c r="A53" s="269" t="s">
        <v>685</v>
      </c>
      <c r="B53" s="270"/>
      <c r="C53" s="270"/>
      <c r="D53" s="270"/>
      <c r="E53" s="270"/>
      <c r="F53" s="270"/>
      <c r="G53" s="270"/>
      <c r="H53" s="270"/>
      <c r="I53" s="270"/>
      <c r="J53" s="271"/>
    </row>
    <row r="54" spans="1:10" ht="12.75">
      <c r="A54" s="4"/>
      <c r="B54" s="5"/>
      <c r="C54" s="5"/>
      <c r="D54" s="5"/>
      <c r="E54" s="5"/>
      <c r="F54" s="5"/>
      <c r="G54" s="5"/>
      <c r="H54" s="5"/>
      <c r="I54" s="5"/>
      <c r="J54" s="6"/>
    </row>
    <row r="55" spans="1:10" ht="12.75">
      <c r="A55" s="4" t="s">
        <v>712</v>
      </c>
      <c r="B55" s="5"/>
      <c r="C55" s="5"/>
      <c r="D55" s="5"/>
      <c r="E55" s="5"/>
      <c r="F55" s="5"/>
      <c r="G55" s="5"/>
      <c r="H55" s="5"/>
      <c r="I55" s="5"/>
      <c r="J55" s="6"/>
    </row>
    <row r="56" spans="1:10" ht="12.75">
      <c r="A56" s="7"/>
      <c r="B56" s="8"/>
      <c r="C56" s="8"/>
      <c r="D56" s="8"/>
      <c r="E56" s="8"/>
      <c r="F56" s="8"/>
      <c r="G56" s="8"/>
      <c r="H56" s="8"/>
      <c r="I56" s="8"/>
      <c r="J56" s="9"/>
    </row>
  </sheetData>
  <sheetProtection/>
  <mergeCells count="3">
    <mergeCell ref="H2:I2"/>
    <mergeCell ref="A53:J53"/>
    <mergeCell ref="A6:J6"/>
  </mergeCells>
  <printOptions horizontalCentered="1" verticalCentered="1"/>
  <pageMargins left="0.5" right="0.5" top="0.5" bottom="0.5" header="0.5" footer="0.5"/>
  <pageSetup fitToHeight="1" fitToWidth="1" horizontalDpi="600" verticalDpi="600" orientation="portrait" scale="91" r:id="rId1"/>
</worksheet>
</file>

<file path=xl/worksheets/sheet11.xml><?xml version="1.0" encoding="utf-8"?>
<worksheet xmlns="http://schemas.openxmlformats.org/spreadsheetml/2006/main" xmlns:r="http://schemas.openxmlformats.org/officeDocument/2006/relationships">
  <sheetPr>
    <pageSetUpPr fitToPage="1"/>
  </sheetPr>
  <dimension ref="A1:J63"/>
  <sheetViews>
    <sheetView zoomScalePageLayoutView="0" workbookViewId="0" topLeftCell="A1">
      <selection activeCell="A1" sqref="A1"/>
    </sheetView>
  </sheetViews>
  <sheetFormatPr defaultColWidth="9.140625" defaultRowHeight="12.75"/>
  <cols>
    <col min="1" max="1" width="10.57421875" style="0" customWidth="1"/>
    <col min="2" max="2" width="18.7109375" style="0" customWidth="1"/>
    <col min="10" max="10" width="14.8515625" style="0" customWidth="1"/>
  </cols>
  <sheetData>
    <row r="1" spans="1:10" ht="12.75">
      <c r="A1" s="1"/>
      <c r="B1" s="2"/>
      <c r="C1" s="2"/>
      <c r="D1" s="2"/>
      <c r="E1" s="2"/>
      <c r="F1" s="2"/>
      <c r="G1" s="2"/>
      <c r="H1" s="2"/>
      <c r="I1" s="2"/>
      <c r="J1" s="3"/>
    </row>
    <row r="2" spans="1:10" ht="12.75">
      <c r="A2" s="4" t="s">
        <v>71</v>
      </c>
      <c r="B2" s="225">
        <v>9</v>
      </c>
      <c r="C2" s="5"/>
      <c r="D2" s="5"/>
      <c r="E2" s="5"/>
      <c r="F2" s="5"/>
      <c r="G2" s="229" t="s">
        <v>31</v>
      </c>
      <c r="H2" s="261" t="s">
        <v>709</v>
      </c>
      <c r="I2" s="261"/>
      <c r="J2" s="195">
        <v>10</v>
      </c>
    </row>
    <row r="3" spans="1:10" ht="12.75">
      <c r="A3" s="4"/>
      <c r="B3" s="5"/>
      <c r="C3" s="5"/>
      <c r="D3" s="5"/>
      <c r="E3" s="5"/>
      <c r="F3" s="5"/>
      <c r="G3" s="5"/>
      <c r="H3" s="5"/>
      <c r="I3" s="5"/>
      <c r="J3" s="6"/>
    </row>
    <row r="4" spans="1:10" ht="12.75">
      <c r="A4" s="4" t="s">
        <v>710</v>
      </c>
      <c r="B4" s="5"/>
      <c r="C4" s="5" t="str">
        <f>'Item 20, pg 9'!C4</f>
        <v>Harold LeMay Enterprises Inc. G-98</v>
      </c>
      <c r="D4" s="5"/>
      <c r="E4" s="5"/>
      <c r="F4" s="5"/>
      <c r="G4" s="5"/>
      <c r="H4" s="5"/>
      <c r="I4" s="5"/>
      <c r="J4" s="6"/>
    </row>
    <row r="5" spans="1:10" ht="12.75">
      <c r="A5" s="76" t="s">
        <v>711</v>
      </c>
      <c r="B5" s="8"/>
      <c r="C5" s="5" t="str">
        <f>'Item 20, pg 9'!C5</f>
        <v>Pierce County Refuse</v>
      </c>
      <c r="D5" s="8"/>
      <c r="E5" s="8"/>
      <c r="F5" s="8"/>
      <c r="G5" s="8"/>
      <c r="H5" s="8"/>
      <c r="I5" s="8"/>
      <c r="J5" s="9"/>
    </row>
    <row r="6" spans="1:10" ht="12.75">
      <c r="A6" s="299" t="s">
        <v>93</v>
      </c>
      <c r="B6" s="282"/>
      <c r="C6" s="282"/>
      <c r="D6" s="282"/>
      <c r="E6" s="282"/>
      <c r="F6" s="282"/>
      <c r="G6" s="282"/>
      <c r="H6" s="282"/>
      <c r="I6" s="282"/>
      <c r="J6" s="284"/>
    </row>
    <row r="7" spans="1:10" ht="12.75">
      <c r="A7" s="194"/>
      <c r="B7" s="42"/>
      <c r="C7" s="42"/>
      <c r="D7" s="42"/>
      <c r="E7" s="42"/>
      <c r="F7" s="42"/>
      <c r="G7" s="42"/>
      <c r="H7" s="42"/>
      <c r="I7" s="42"/>
      <c r="J7" s="52"/>
    </row>
    <row r="8" spans="1:10" ht="12.75">
      <c r="A8" s="4" t="s">
        <v>83</v>
      </c>
      <c r="B8" s="5"/>
      <c r="C8" s="5"/>
      <c r="D8" s="5"/>
      <c r="E8" s="5"/>
      <c r="F8" s="5"/>
      <c r="G8" s="5"/>
      <c r="H8" s="5"/>
      <c r="I8" s="5"/>
      <c r="J8" s="6"/>
    </row>
    <row r="9" spans="1:10" ht="12.75">
      <c r="A9" s="77" t="s">
        <v>84</v>
      </c>
      <c r="B9" s="5"/>
      <c r="C9" s="5" t="s">
        <v>85</v>
      </c>
      <c r="D9" s="5"/>
      <c r="E9" s="5"/>
      <c r="F9" s="5"/>
      <c r="G9" s="5"/>
      <c r="H9" s="5"/>
      <c r="I9" s="5"/>
      <c r="J9" s="6"/>
    </row>
    <row r="10" spans="1:10" ht="12.75">
      <c r="A10" s="4"/>
      <c r="B10" s="5"/>
      <c r="C10" s="5"/>
      <c r="D10" s="5"/>
      <c r="E10" s="5"/>
      <c r="F10" s="5"/>
      <c r="G10" s="5"/>
      <c r="H10" s="5"/>
      <c r="I10" s="5"/>
      <c r="J10" s="6"/>
    </row>
    <row r="11" spans="1:10" ht="12.75">
      <c r="A11" s="4"/>
      <c r="B11" s="5"/>
      <c r="C11" s="78" t="s">
        <v>91</v>
      </c>
      <c r="D11" s="5"/>
      <c r="E11" s="5"/>
      <c r="F11" s="5"/>
      <c r="G11" s="5"/>
      <c r="H11" s="5"/>
      <c r="I11" s="5"/>
      <c r="J11" s="6"/>
    </row>
    <row r="12" spans="1:10" ht="12.75">
      <c r="A12" s="4"/>
      <c r="B12" s="5"/>
      <c r="C12" s="44" t="s">
        <v>92</v>
      </c>
      <c r="D12" s="5"/>
      <c r="E12" s="5"/>
      <c r="F12" s="5"/>
      <c r="G12" s="5"/>
      <c r="H12" s="5"/>
      <c r="I12" s="5"/>
      <c r="J12" s="6"/>
    </row>
    <row r="13" spans="1:10" ht="12.75">
      <c r="A13" s="4"/>
      <c r="B13" s="5"/>
      <c r="C13" s="44"/>
      <c r="D13" s="5"/>
      <c r="E13" s="5"/>
      <c r="F13" s="5"/>
      <c r="G13" s="5"/>
      <c r="H13" s="5"/>
      <c r="I13" s="5"/>
      <c r="J13" s="6"/>
    </row>
    <row r="14" spans="1:10" ht="12.75">
      <c r="A14" s="77"/>
      <c r="B14" s="5"/>
      <c r="C14" s="78" t="s">
        <v>94</v>
      </c>
      <c r="D14" s="5"/>
      <c r="E14" s="5"/>
      <c r="F14" s="5"/>
      <c r="G14" s="5"/>
      <c r="H14" s="5"/>
      <c r="I14" s="5"/>
      <c r="J14" s="6"/>
    </row>
    <row r="15" spans="1:10" ht="12.75">
      <c r="A15" s="4"/>
      <c r="B15" s="5"/>
      <c r="C15" s="44" t="s">
        <v>95</v>
      </c>
      <c r="D15" s="5"/>
      <c r="E15" s="5"/>
      <c r="F15" s="5"/>
      <c r="G15" s="5"/>
      <c r="H15" s="5"/>
      <c r="I15" s="5"/>
      <c r="J15" s="6"/>
    </row>
    <row r="16" spans="1:10" ht="12.75">
      <c r="A16" s="4"/>
      <c r="B16" s="14"/>
      <c r="C16" s="46" t="s">
        <v>666</v>
      </c>
      <c r="D16" s="5"/>
      <c r="E16" s="5"/>
      <c r="F16" s="5"/>
      <c r="G16" s="5"/>
      <c r="H16" s="5"/>
      <c r="I16" s="5"/>
      <c r="J16" s="6"/>
    </row>
    <row r="17" spans="1:10" ht="12.75">
      <c r="A17" s="4"/>
      <c r="B17" s="5"/>
      <c r="C17" s="44" t="s">
        <v>394</v>
      </c>
      <c r="D17" s="5"/>
      <c r="E17" s="5"/>
      <c r="F17" s="5"/>
      <c r="G17" s="5"/>
      <c r="H17" s="5"/>
      <c r="I17" s="5"/>
      <c r="J17" s="6"/>
    </row>
    <row r="18" spans="1:10" ht="12.75">
      <c r="A18" s="4"/>
      <c r="B18" s="39"/>
      <c r="C18" s="13"/>
      <c r="D18" s="5"/>
      <c r="E18" s="39"/>
      <c r="F18" s="13"/>
      <c r="G18" s="5"/>
      <c r="H18" s="39"/>
      <c r="I18" s="13"/>
      <c r="J18" s="6"/>
    </row>
    <row r="19" spans="1:10" ht="12.75">
      <c r="A19" s="4"/>
      <c r="B19" s="39"/>
      <c r="C19" s="79" t="s">
        <v>96</v>
      </c>
      <c r="D19" s="5"/>
      <c r="E19" s="39"/>
      <c r="F19" s="13"/>
      <c r="G19" s="5"/>
      <c r="H19" s="39"/>
      <c r="I19" s="13"/>
      <c r="J19" s="6"/>
    </row>
    <row r="20" spans="1:10" ht="12.75">
      <c r="A20" s="4"/>
      <c r="B20" s="5"/>
      <c r="C20" s="44" t="s">
        <v>97</v>
      </c>
      <c r="D20" s="5"/>
      <c r="E20" s="5"/>
      <c r="F20" s="5"/>
      <c r="G20" s="5"/>
      <c r="H20" s="5"/>
      <c r="I20" s="5"/>
      <c r="J20" s="6"/>
    </row>
    <row r="21" spans="1:10" ht="12.75">
      <c r="A21" s="4"/>
      <c r="B21" s="5"/>
      <c r="C21" s="44" t="s">
        <v>98</v>
      </c>
      <c r="D21" s="5"/>
      <c r="E21" s="5"/>
      <c r="F21" s="5"/>
      <c r="G21" s="5"/>
      <c r="H21" s="5"/>
      <c r="I21" s="5"/>
      <c r="J21" s="6"/>
    </row>
    <row r="22" spans="1:10" ht="12.75">
      <c r="A22" s="4"/>
      <c r="B22" s="5"/>
      <c r="C22" s="44" t="s">
        <v>99</v>
      </c>
      <c r="D22" s="5"/>
      <c r="E22" s="5"/>
      <c r="F22" s="5"/>
      <c r="G22" s="5"/>
      <c r="H22" s="5"/>
      <c r="I22" s="5"/>
      <c r="J22" s="6"/>
    </row>
    <row r="23" spans="1:10" ht="12.75">
      <c r="A23" s="4"/>
      <c r="B23" s="5"/>
      <c r="C23" s="44"/>
      <c r="D23" s="5"/>
      <c r="E23" s="5"/>
      <c r="F23" s="5"/>
      <c r="G23" s="5"/>
      <c r="H23" s="5"/>
      <c r="I23" s="5"/>
      <c r="J23" s="6"/>
    </row>
    <row r="24" spans="1:10" ht="12.75">
      <c r="A24" s="4"/>
      <c r="B24" s="5"/>
      <c r="C24" s="79" t="s">
        <v>114</v>
      </c>
      <c r="D24" s="5"/>
      <c r="E24" s="5"/>
      <c r="F24" s="5"/>
      <c r="G24" s="5"/>
      <c r="H24" s="5"/>
      <c r="I24" s="5"/>
      <c r="J24" s="6"/>
    </row>
    <row r="25" spans="1:10" ht="12.75">
      <c r="A25" s="4"/>
      <c r="B25" s="5"/>
      <c r="C25" s="44" t="s">
        <v>100</v>
      </c>
      <c r="D25" s="5"/>
      <c r="E25" s="5"/>
      <c r="F25" s="5"/>
      <c r="G25" s="5"/>
      <c r="H25" s="5"/>
      <c r="I25" s="5"/>
      <c r="J25" s="6"/>
    </row>
    <row r="26" spans="1:10" ht="12.75">
      <c r="A26" s="4"/>
      <c r="B26" s="5"/>
      <c r="C26" s="44" t="s">
        <v>101</v>
      </c>
      <c r="D26" s="5"/>
      <c r="E26" s="5"/>
      <c r="F26" s="5"/>
      <c r="G26" s="5"/>
      <c r="H26" s="5"/>
      <c r="I26" s="5"/>
      <c r="J26" s="6"/>
    </row>
    <row r="27" spans="1:10" ht="12.75">
      <c r="A27" s="4"/>
      <c r="B27" s="5"/>
      <c r="C27" s="5"/>
      <c r="D27" s="5"/>
      <c r="E27" s="5"/>
      <c r="F27" s="5"/>
      <c r="G27" s="5"/>
      <c r="H27" s="5"/>
      <c r="I27" s="5"/>
      <c r="J27" s="6"/>
    </row>
    <row r="28" spans="1:10" ht="12.75">
      <c r="A28" s="4"/>
      <c r="B28" s="5"/>
      <c r="C28" s="80" t="s">
        <v>102</v>
      </c>
      <c r="D28" s="5"/>
      <c r="E28" s="5"/>
      <c r="F28" s="5"/>
      <c r="G28" s="5"/>
      <c r="H28" s="5"/>
      <c r="I28" s="5"/>
      <c r="J28" s="6"/>
    </row>
    <row r="29" spans="1:10" ht="12.75">
      <c r="A29" s="4"/>
      <c r="B29" s="5"/>
      <c r="C29" s="46" t="s">
        <v>103</v>
      </c>
      <c r="D29" s="5"/>
      <c r="E29" s="5"/>
      <c r="F29" s="5"/>
      <c r="G29" s="5"/>
      <c r="H29" s="5"/>
      <c r="I29" s="5"/>
      <c r="J29" s="6"/>
    </row>
    <row r="30" spans="1:10" ht="12.75">
      <c r="A30" s="4"/>
      <c r="B30" s="5"/>
      <c r="C30" s="44" t="s">
        <v>104</v>
      </c>
      <c r="D30" s="5"/>
      <c r="E30" s="5"/>
      <c r="F30" s="5"/>
      <c r="G30" s="5"/>
      <c r="H30" s="5"/>
      <c r="I30" s="5"/>
      <c r="J30" s="6"/>
    </row>
    <row r="31" spans="1:10" ht="12.75">
      <c r="A31" s="4"/>
      <c r="B31" s="5"/>
      <c r="C31" s="44"/>
      <c r="D31" s="5"/>
      <c r="E31" s="5"/>
      <c r="F31" s="5"/>
      <c r="G31" s="5"/>
      <c r="H31" s="5"/>
      <c r="I31" s="5"/>
      <c r="J31" s="6"/>
    </row>
    <row r="32" spans="1:10" ht="12.75">
      <c r="A32" s="4"/>
      <c r="B32" s="5"/>
      <c r="C32" s="79" t="s">
        <v>105</v>
      </c>
      <c r="D32" s="5"/>
      <c r="E32" s="5"/>
      <c r="F32" s="5"/>
      <c r="G32" s="5"/>
      <c r="H32" s="5"/>
      <c r="I32" s="5"/>
      <c r="J32" s="6"/>
    </row>
    <row r="33" spans="1:10" ht="12.75">
      <c r="A33" s="4"/>
      <c r="B33" s="5"/>
      <c r="C33" s="46" t="s">
        <v>64</v>
      </c>
      <c r="D33" s="5"/>
      <c r="E33" s="5"/>
      <c r="F33" s="5"/>
      <c r="G33" s="5"/>
      <c r="H33" s="5"/>
      <c r="I33" s="5"/>
      <c r="J33" s="6"/>
    </row>
    <row r="34" spans="1:10" ht="12.75">
      <c r="A34" s="4"/>
      <c r="B34" s="5"/>
      <c r="C34" s="44" t="s">
        <v>106</v>
      </c>
      <c r="D34" s="5"/>
      <c r="E34" s="5"/>
      <c r="F34" s="5"/>
      <c r="G34" s="5"/>
      <c r="H34" s="5"/>
      <c r="I34" s="5"/>
      <c r="J34" s="6"/>
    </row>
    <row r="35" spans="1:10" ht="12.75">
      <c r="A35" s="4"/>
      <c r="B35" s="5"/>
      <c r="C35" s="44"/>
      <c r="D35" s="5"/>
      <c r="E35" s="5"/>
      <c r="F35" s="5"/>
      <c r="G35" s="5"/>
      <c r="H35" s="5"/>
      <c r="I35" s="5"/>
      <c r="J35" s="6"/>
    </row>
    <row r="36" spans="1:10" ht="12.75">
      <c r="A36" s="4"/>
      <c r="B36" s="5"/>
      <c r="C36" s="79" t="s">
        <v>107</v>
      </c>
      <c r="D36" s="5"/>
      <c r="E36" s="5"/>
      <c r="F36" s="5"/>
      <c r="G36" s="5"/>
      <c r="H36" s="5"/>
      <c r="I36" s="5"/>
      <c r="J36" s="6"/>
    </row>
    <row r="37" spans="1:10" ht="12.75">
      <c r="A37" s="4"/>
      <c r="B37" s="5"/>
      <c r="C37" s="45" t="s">
        <v>108</v>
      </c>
      <c r="D37" s="5"/>
      <c r="E37" s="5"/>
      <c r="F37" s="5"/>
      <c r="G37" s="5"/>
      <c r="H37" s="5"/>
      <c r="I37" s="5"/>
      <c r="J37" s="6"/>
    </row>
    <row r="38" spans="1:10" ht="12.75">
      <c r="A38" s="4"/>
      <c r="B38" s="5"/>
      <c r="C38" s="48" t="s">
        <v>63</v>
      </c>
      <c r="D38" s="5"/>
      <c r="E38" s="5"/>
      <c r="F38" s="5"/>
      <c r="G38" s="5"/>
      <c r="H38" s="5"/>
      <c r="I38" s="5"/>
      <c r="J38" s="6"/>
    </row>
    <row r="39" spans="1:10" ht="12.75">
      <c r="A39" s="4"/>
      <c r="B39" s="5"/>
      <c r="C39" s="5"/>
      <c r="D39" s="5"/>
      <c r="E39" s="5"/>
      <c r="F39" s="5"/>
      <c r="G39" s="5"/>
      <c r="H39" s="5"/>
      <c r="I39" s="5"/>
      <c r="J39" s="6"/>
    </row>
    <row r="40" spans="1:10" ht="12.75">
      <c r="A40" s="4"/>
      <c r="B40" s="5"/>
      <c r="C40" s="78" t="s">
        <v>109</v>
      </c>
      <c r="D40" s="5"/>
      <c r="E40" s="5"/>
      <c r="F40" s="5"/>
      <c r="G40" s="5"/>
      <c r="H40" s="5"/>
      <c r="I40" s="5"/>
      <c r="J40" s="6"/>
    </row>
    <row r="41" spans="1:10" ht="12.75">
      <c r="A41" s="4"/>
      <c r="B41" s="5"/>
      <c r="C41" s="46" t="s">
        <v>115</v>
      </c>
      <c r="D41" s="5"/>
      <c r="E41" s="5"/>
      <c r="F41" s="5"/>
      <c r="G41" s="5"/>
      <c r="H41" s="5"/>
      <c r="I41" s="5"/>
      <c r="J41" s="6"/>
    </row>
    <row r="42" spans="1:10" ht="12.75">
      <c r="A42" s="4"/>
      <c r="B42" s="5"/>
      <c r="C42" s="46" t="s">
        <v>322</v>
      </c>
      <c r="D42" s="5"/>
      <c r="E42" s="5"/>
      <c r="F42" s="5"/>
      <c r="G42" s="5"/>
      <c r="H42" s="5"/>
      <c r="I42" s="5"/>
      <c r="J42" s="6"/>
    </row>
    <row r="43" spans="1:10" ht="12.75">
      <c r="A43" s="4"/>
      <c r="B43" s="5"/>
      <c r="C43" s="5" t="s">
        <v>106</v>
      </c>
      <c r="D43" s="5"/>
      <c r="E43" s="5"/>
      <c r="F43" s="5"/>
      <c r="G43" s="5"/>
      <c r="H43" s="5"/>
      <c r="I43" s="5"/>
      <c r="J43" s="6"/>
    </row>
    <row r="44" spans="1:10" ht="12.75">
      <c r="A44" s="4"/>
      <c r="B44" s="5"/>
      <c r="C44" s="5"/>
      <c r="D44" s="5"/>
      <c r="E44" s="5"/>
      <c r="F44" s="5"/>
      <c r="G44" s="5"/>
      <c r="H44" s="5"/>
      <c r="I44" s="5"/>
      <c r="J44" s="6"/>
    </row>
    <row r="45" spans="1:10" ht="12.75">
      <c r="A45" s="4"/>
      <c r="B45" s="5"/>
      <c r="C45" s="78" t="s">
        <v>110</v>
      </c>
      <c r="D45" s="5"/>
      <c r="E45" s="5"/>
      <c r="F45" s="5"/>
      <c r="G45" s="5"/>
      <c r="H45" s="5"/>
      <c r="I45" s="5"/>
      <c r="J45" s="6"/>
    </row>
    <row r="46" spans="1:10" ht="12.75">
      <c r="A46" s="4"/>
      <c r="B46" s="5"/>
      <c r="C46" s="48" t="s">
        <v>667</v>
      </c>
      <c r="D46" s="5"/>
      <c r="E46" s="5"/>
      <c r="F46" s="5"/>
      <c r="G46" s="5"/>
      <c r="H46" s="5"/>
      <c r="I46" s="5"/>
      <c r="J46" s="6"/>
    </row>
    <row r="47" spans="1:10" ht="12.75">
      <c r="A47" s="4"/>
      <c r="B47" s="5"/>
      <c r="C47" s="14" t="s">
        <v>393</v>
      </c>
      <c r="D47" s="5"/>
      <c r="E47" s="5"/>
      <c r="F47" s="5"/>
      <c r="G47" s="5"/>
      <c r="H47" s="5"/>
      <c r="I47" s="5"/>
      <c r="J47" s="6"/>
    </row>
    <row r="48" spans="1:10" ht="12.75">
      <c r="A48" s="4"/>
      <c r="B48" s="5"/>
      <c r="C48" s="5"/>
      <c r="D48" s="42"/>
      <c r="E48" s="42"/>
      <c r="F48" s="42"/>
      <c r="G48" s="42"/>
      <c r="H48" s="5"/>
      <c r="I48" s="5"/>
      <c r="J48" s="6"/>
    </row>
    <row r="49" spans="1:10" ht="12.75">
      <c r="A49" s="4"/>
      <c r="B49" s="5"/>
      <c r="C49" s="78" t="s">
        <v>111</v>
      </c>
      <c r="D49" s="5"/>
      <c r="E49" s="5"/>
      <c r="F49" s="5"/>
      <c r="G49" s="5"/>
      <c r="H49" s="5"/>
      <c r="I49" s="5"/>
      <c r="J49" s="6"/>
    </row>
    <row r="50" spans="1:10" ht="12.75">
      <c r="A50" s="4"/>
      <c r="B50" s="5"/>
      <c r="C50" s="5" t="s">
        <v>112</v>
      </c>
      <c r="D50" s="5"/>
      <c r="E50" s="5"/>
      <c r="F50" s="5"/>
      <c r="G50" s="5"/>
      <c r="H50" s="5"/>
      <c r="I50" s="5"/>
      <c r="J50" s="6"/>
    </row>
    <row r="51" spans="1:10" ht="12.75">
      <c r="A51" s="4"/>
      <c r="B51" s="5"/>
      <c r="C51" s="14" t="s">
        <v>113</v>
      </c>
      <c r="D51" s="5"/>
      <c r="E51" s="5"/>
      <c r="F51" s="5"/>
      <c r="G51" s="5"/>
      <c r="H51" s="5"/>
      <c r="I51" s="5"/>
      <c r="J51" s="6"/>
    </row>
    <row r="52" spans="1:10" ht="12.75">
      <c r="A52" s="4"/>
      <c r="B52" s="5"/>
      <c r="C52" s="5"/>
      <c r="D52" s="5"/>
      <c r="E52" s="5"/>
      <c r="F52" s="5"/>
      <c r="G52" s="5"/>
      <c r="H52" s="5"/>
      <c r="I52" s="5"/>
      <c r="J52" s="6"/>
    </row>
    <row r="53" spans="1:10" ht="12.75">
      <c r="A53" s="4"/>
      <c r="B53" s="5"/>
      <c r="C53" s="5"/>
      <c r="D53" s="5"/>
      <c r="E53" s="5"/>
      <c r="F53" s="5"/>
      <c r="G53" s="5"/>
      <c r="H53" s="5"/>
      <c r="I53" s="5"/>
      <c r="J53" s="6"/>
    </row>
    <row r="54" spans="1:10" ht="12.75">
      <c r="A54" s="4"/>
      <c r="B54" s="5"/>
      <c r="C54" s="5"/>
      <c r="D54" s="5"/>
      <c r="E54" s="5"/>
      <c r="F54" s="5"/>
      <c r="G54" s="5"/>
      <c r="H54" s="5"/>
      <c r="I54" s="5"/>
      <c r="J54" s="11" t="s">
        <v>805</v>
      </c>
    </row>
    <row r="55" spans="1:10" ht="12.75">
      <c r="A55" s="4"/>
      <c r="B55" s="5"/>
      <c r="C55" s="5"/>
      <c r="D55" s="5"/>
      <c r="E55" s="5"/>
      <c r="F55" s="5"/>
      <c r="G55" s="5"/>
      <c r="H55" s="5"/>
      <c r="I55" s="5"/>
      <c r="J55" s="6"/>
    </row>
    <row r="56" spans="1:10" ht="12.75">
      <c r="A56" s="7"/>
      <c r="B56" s="8"/>
      <c r="C56" s="8"/>
      <c r="D56" s="8"/>
      <c r="E56" s="8"/>
      <c r="F56" s="8"/>
      <c r="G56" s="8"/>
      <c r="H56" s="8"/>
      <c r="I56" s="8"/>
      <c r="J56" s="9"/>
    </row>
    <row r="57" spans="1:10" ht="12.75">
      <c r="A57" s="4" t="s">
        <v>714</v>
      </c>
      <c r="B57" s="44" t="str">
        <f>+'Check Sheet'!$B$52</f>
        <v>Irmgard R Wilcox</v>
      </c>
      <c r="C57" s="5"/>
      <c r="D57" s="5"/>
      <c r="E57" s="5"/>
      <c r="F57" s="5"/>
      <c r="G57" s="5"/>
      <c r="H57" s="5"/>
      <c r="I57" s="5"/>
      <c r="J57" s="6"/>
    </row>
    <row r="58" spans="1:10" ht="12.75">
      <c r="A58" s="4"/>
      <c r="B58" s="5"/>
      <c r="C58" s="5"/>
      <c r="D58" s="5"/>
      <c r="E58" s="5"/>
      <c r="F58" s="5"/>
      <c r="G58" s="5"/>
      <c r="H58" s="5"/>
      <c r="I58" s="5"/>
      <c r="J58" s="6"/>
    </row>
    <row r="59" spans="1:10" ht="12.75">
      <c r="A59" s="7" t="s">
        <v>713</v>
      </c>
      <c r="B59" s="230">
        <f>+'Check Sheet'!$B$54</f>
        <v>39828</v>
      </c>
      <c r="C59" s="8"/>
      <c r="D59" s="8"/>
      <c r="E59" s="8"/>
      <c r="F59" s="8"/>
      <c r="G59" s="8"/>
      <c r="H59" s="8" t="s">
        <v>74</v>
      </c>
      <c r="I59" s="8"/>
      <c r="J59" s="227">
        <f>+'Check Sheet'!$J$54</f>
        <v>39874</v>
      </c>
    </row>
    <row r="60" spans="1:10" ht="12.75">
      <c r="A60" s="269" t="s">
        <v>685</v>
      </c>
      <c r="B60" s="270"/>
      <c r="C60" s="270"/>
      <c r="D60" s="270"/>
      <c r="E60" s="270"/>
      <c r="F60" s="270"/>
      <c r="G60" s="270"/>
      <c r="H60" s="270"/>
      <c r="I60" s="270"/>
      <c r="J60" s="271"/>
    </row>
    <row r="61" spans="1:10" ht="12.75">
      <c r="A61" s="4"/>
      <c r="B61" s="5"/>
      <c r="C61" s="5"/>
      <c r="D61" s="5"/>
      <c r="E61" s="5"/>
      <c r="F61" s="5"/>
      <c r="G61" s="5"/>
      <c r="H61" s="5"/>
      <c r="I61" s="5"/>
      <c r="J61" s="6"/>
    </row>
    <row r="62" spans="1:10" ht="12.75">
      <c r="A62" s="4" t="s">
        <v>712</v>
      </c>
      <c r="B62" s="5"/>
      <c r="C62" s="5"/>
      <c r="D62" s="5"/>
      <c r="E62" s="5"/>
      <c r="F62" s="5"/>
      <c r="G62" s="5"/>
      <c r="H62" s="5"/>
      <c r="I62" s="5"/>
      <c r="J62" s="6"/>
    </row>
    <row r="63" spans="1:10" ht="12.75">
      <c r="A63" s="7"/>
      <c r="B63" s="8"/>
      <c r="C63" s="8"/>
      <c r="D63" s="8"/>
      <c r="E63" s="8"/>
      <c r="F63" s="8"/>
      <c r="G63" s="8"/>
      <c r="H63" s="8"/>
      <c r="I63" s="8"/>
      <c r="J63" s="9"/>
    </row>
  </sheetData>
  <sheetProtection/>
  <mergeCells count="3">
    <mergeCell ref="H2:I2"/>
    <mergeCell ref="A60:J60"/>
    <mergeCell ref="A6:J6"/>
  </mergeCells>
  <printOptions horizontalCentered="1" verticalCentered="1"/>
  <pageMargins left="0.5" right="0.5" top="0.5" bottom="0.5" header="0.5" footer="0.5"/>
  <pageSetup fitToHeight="1" fitToWidth="1" horizontalDpi="600" verticalDpi="600" orientation="portrait" scale="90" r:id="rId1"/>
</worksheet>
</file>

<file path=xl/worksheets/sheet12.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1">
      <selection activeCell="A1" sqref="A1"/>
    </sheetView>
  </sheetViews>
  <sheetFormatPr defaultColWidth="9.140625" defaultRowHeight="12.75"/>
  <cols>
    <col min="1" max="1" width="10.00390625" style="0" customWidth="1"/>
    <col min="2" max="2" width="18.28125" style="0" customWidth="1"/>
    <col min="10" max="10" width="14.28125" style="0" customWidth="1"/>
  </cols>
  <sheetData>
    <row r="1" spans="1:10" ht="12.75">
      <c r="A1" s="1"/>
      <c r="B1" s="2"/>
      <c r="C1" s="2"/>
      <c r="D1" s="2"/>
      <c r="E1" s="2"/>
      <c r="F1" s="2"/>
      <c r="G1" s="2"/>
      <c r="H1" s="2"/>
      <c r="I1" s="2"/>
      <c r="J1" s="3"/>
    </row>
    <row r="2" spans="1:10" ht="12.75">
      <c r="A2" s="4" t="str">
        <f>'Item 20, pg 10'!A2</f>
        <v>Tariff No.</v>
      </c>
      <c r="B2" s="225">
        <v>9</v>
      </c>
      <c r="C2" s="5"/>
      <c r="D2" s="5"/>
      <c r="E2" s="5"/>
      <c r="F2" s="5"/>
      <c r="G2" s="229" t="s">
        <v>31</v>
      </c>
      <c r="H2" s="261" t="s">
        <v>709</v>
      </c>
      <c r="I2" s="261"/>
      <c r="J2" s="195">
        <v>11</v>
      </c>
    </row>
    <row r="3" spans="1:10" ht="12.75">
      <c r="A3" s="4"/>
      <c r="B3" s="5"/>
      <c r="C3" s="5"/>
      <c r="D3" s="5"/>
      <c r="E3" s="5"/>
      <c r="F3" s="5"/>
      <c r="G3" s="5"/>
      <c r="H3" s="5"/>
      <c r="I3" s="5"/>
      <c r="J3" s="6"/>
    </row>
    <row r="4" spans="1:10" ht="12.75">
      <c r="A4" s="4" t="s">
        <v>710</v>
      </c>
      <c r="B4" s="5"/>
      <c r="C4" s="5" t="str">
        <f>'Item 20, pg 10'!C4</f>
        <v>Harold LeMay Enterprises Inc. G-98</v>
      </c>
      <c r="D4" s="5"/>
      <c r="E4" s="5"/>
      <c r="F4" s="5"/>
      <c r="G4" s="5"/>
      <c r="H4" s="5"/>
      <c r="I4" s="5"/>
      <c r="J4" s="6"/>
    </row>
    <row r="5" spans="1:10" ht="12.75">
      <c r="A5" s="7" t="s">
        <v>711</v>
      </c>
      <c r="B5" s="8"/>
      <c r="C5" s="5" t="str">
        <f>'Item 20, pg 10'!C5</f>
        <v>Pierce County Refuse</v>
      </c>
      <c r="D5" s="8"/>
      <c r="E5" s="8"/>
      <c r="F5" s="8"/>
      <c r="G5" s="8"/>
      <c r="H5" s="8"/>
      <c r="I5" s="8"/>
      <c r="J5" s="9"/>
    </row>
    <row r="6" spans="1:10" ht="12.75">
      <c r="A6" s="299" t="s">
        <v>93</v>
      </c>
      <c r="B6" s="282"/>
      <c r="C6" s="282"/>
      <c r="D6" s="282"/>
      <c r="E6" s="282"/>
      <c r="F6" s="282"/>
      <c r="G6" s="282"/>
      <c r="H6" s="282"/>
      <c r="I6" s="282"/>
      <c r="J6" s="284"/>
    </row>
    <row r="7" spans="1:10" ht="12.75">
      <c r="A7" s="4"/>
      <c r="B7" s="5"/>
      <c r="C7" s="13"/>
      <c r="D7" s="13"/>
      <c r="E7" s="13"/>
      <c r="F7" s="13"/>
      <c r="G7" s="13"/>
      <c r="H7" s="13"/>
      <c r="I7" s="5"/>
      <c r="J7" s="6"/>
    </row>
    <row r="8" spans="1:10" ht="12.75">
      <c r="A8" s="4"/>
      <c r="B8" s="5"/>
      <c r="C8" s="5"/>
      <c r="D8" s="5"/>
      <c r="E8" s="5"/>
      <c r="F8" s="5"/>
      <c r="G8" s="5"/>
      <c r="H8" s="5"/>
      <c r="I8" s="5"/>
      <c r="J8" s="6"/>
    </row>
    <row r="9" spans="1:10" ht="12.75">
      <c r="A9" s="77"/>
      <c r="B9" s="5"/>
      <c r="C9" s="79" t="s">
        <v>116</v>
      </c>
      <c r="D9" s="5"/>
      <c r="E9" s="5"/>
      <c r="F9" s="5"/>
      <c r="G9" s="5"/>
      <c r="H9" s="5"/>
      <c r="I9" s="5"/>
      <c r="J9" s="6"/>
    </row>
    <row r="10" spans="1:10" ht="12.75">
      <c r="A10" s="4"/>
      <c r="B10" s="5"/>
      <c r="C10" s="44" t="s">
        <v>147</v>
      </c>
      <c r="D10" s="5"/>
      <c r="E10" s="5"/>
      <c r="F10" s="5"/>
      <c r="G10" s="5"/>
      <c r="H10" s="5"/>
      <c r="I10" s="5"/>
      <c r="J10" s="6"/>
    </row>
    <row r="11" spans="1:10" ht="12.75">
      <c r="A11" s="4"/>
      <c r="B11" s="14"/>
      <c r="C11" s="44" t="s">
        <v>117</v>
      </c>
      <c r="D11" s="5"/>
      <c r="E11" s="5"/>
      <c r="F11" s="5"/>
      <c r="G11" s="5"/>
      <c r="H11" s="5"/>
      <c r="I11" s="5"/>
      <c r="J11" s="6"/>
    </row>
    <row r="12" spans="1:10" ht="12.75">
      <c r="A12" s="4"/>
      <c r="B12" s="5"/>
      <c r="C12" s="44"/>
      <c r="D12" s="5"/>
      <c r="E12" s="5"/>
      <c r="F12" s="5"/>
      <c r="G12" s="5"/>
      <c r="H12" s="5"/>
      <c r="I12" s="5"/>
      <c r="J12" s="6"/>
    </row>
    <row r="13" spans="1:10" ht="12.75">
      <c r="A13" s="4"/>
      <c r="B13" s="39"/>
      <c r="C13" s="79" t="s">
        <v>118</v>
      </c>
      <c r="D13" s="5"/>
      <c r="E13" s="39"/>
      <c r="F13" s="13"/>
      <c r="G13" s="5"/>
      <c r="H13" s="39"/>
      <c r="I13" s="13"/>
      <c r="J13" s="6"/>
    </row>
    <row r="14" spans="1:10" ht="12.75">
      <c r="A14" s="4"/>
      <c r="B14" s="39"/>
      <c r="C14" s="44" t="s">
        <v>119</v>
      </c>
      <c r="D14" s="5"/>
      <c r="E14" s="39"/>
      <c r="F14" s="13"/>
      <c r="G14" s="5"/>
      <c r="H14" s="39"/>
      <c r="I14" s="13"/>
      <c r="J14" s="6"/>
    </row>
    <row r="15" spans="1:10" ht="12.75">
      <c r="A15" s="4"/>
      <c r="B15" s="5"/>
      <c r="C15" s="44" t="s">
        <v>120</v>
      </c>
      <c r="D15" s="5"/>
      <c r="E15" s="5"/>
      <c r="F15" s="5"/>
      <c r="G15" s="5"/>
      <c r="H15" s="5"/>
      <c r="I15" s="5"/>
      <c r="J15" s="6"/>
    </row>
    <row r="16" spans="1:10" ht="12.75">
      <c r="A16" s="4"/>
      <c r="B16" s="5"/>
      <c r="C16" s="44" t="s">
        <v>323</v>
      </c>
      <c r="D16" s="5"/>
      <c r="E16" s="5"/>
      <c r="F16" s="5"/>
      <c r="G16" s="5"/>
      <c r="H16" s="5"/>
      <c r="I16" s="5"/>
      <c r="J16" s="6"/>
    </row>
    <row r="17" spans="1:10" ht="12.75">
      <c r="A17" s="4"/>
      <c r="B17" s="5"/>
      <c r="C17" s="81" t="s">
        <v>121</v>
      </c>
      <c r="D17" s="5"/>
      <c r="E17" s="5"/>
      <c r="F17" s="5"/>
      <c r="G17" s="5"/>
      <c r="H17" s="5"/>
      <c r="I17" s="5"/>
      <c r="J17" s="6"/>
    </row>
    <row r="18" spans="1:10" ht="12.75">
      <c r="A18" s="4"/>
      <c r="B18" s="5"/>
      <c r="C18" s="44" t="s">
        <v>122</v>
      </c>
      <c r="D18" s="5"/>
      <c r="E18" s="5"/>
      <c r="F18" s="5"/>
      <c r="G18" s="5"/>
      <c r="H18" s="5"/>
      <c r="I18" s="5"/>
      <c r="J18" s="6"/>
    </row>
    <row r="19" spans="1:10" ht="12.75">
      <c r="A19" s="4"/>
      <c r="B19" s="5"/>
      <c r="C19" s="44" t="s">
        <v>123</v>
      </c>
      <c r="D19" s="5"/>
      <c r="E19" s="5"/>
      <c r="F19" s="5"/>
      <c r="G19" s="5"/>
      <c r="H19" s="5"/>
      <c r="I19" s="5"/>
      <c r="J19" s="6"/>
    </row>
    <row r="20" spans="1:10" ht="12.75">
      <c r="A20" s="4"/>
      <c r="B20" s="5"/>
      <c r="C20" s="44" t="s">
        <v>124</v>
      </c>
      <c r="D20" s="5"/>
      <c r="E20" s="5"/>
      <c r="F20" s="5"/>
      <c r="G20" s="5"/>
      <c r="H20" s="5"/>
      <c r="I20" s="5"/>
      <c r="J20" s="6"/>
    </row>
    <row r="21" spans="1:10" ht="12.75">
      <c r="A21" s="4"/>
      <c r="B21" s="5"/>
      <c r="C21" s="44" t="s">
        <v>99</v>
      </c>
      <c r="D21" s="5"/>
      <c r="E21" s="5"/>
      <c r="F21" s="5"/>
      <c r="G21" s="5"/>
      <c r="H21" s="5"/>
      <c r="I21" s="5"/>
      <c r="J21" s="6"/>
    </row>
    <row r="22" spans="1:10" ht="12.75">
      <c r="A22" s="4"/>
      <c r="B22" s="5"/>
      <c r="C22" s="44"/>
      <c r="D22" s="5"/>
      <c r="E22" s="5"/>
      <c r="F22" s="5"/>
      <c r="G22" s="5"/>
      <c r="H22" s="5"/>
      <c r="I22" s="5"/>
      <c r="J22" s="6"/>
    </row>
    <row r="23" spans="1:10" ht="12.75">
      <c r="A23" s="4"/>
      <c r="B23" s="5"/>
      <c r="C23" s="79" t="s">
        <v>125</v>
      </c>
      <c r="D23" s="5"/>
      <c r="E23" s="5"/>
      <c r="F23" s="5"/>
      <c r="G23" s="5"/>
      <c r="H23" s="5"/>
      <c r="I23" s="5"/>
      <c r="J23" s="6"/>
    </row>
    <row r="24" spans="1:10" ht="12.75">
      <c r="A24" s="4"/>
      <c r="B24" s="5"/>
      <c r="C24" s="44" t="s">
        <v>126</v>
      </c>
      <c r="D24" s="5"/>
      <c r="E24" s="5"/>
      <c r="F24" s="5"/>
      <c r="G24" s="5"/>
      <c r="H24" s="5"/>
      <c r="I24" s="5"/>
      <c r="J24" s="6"/>
    </row>
    <row r="25" spans="1:10" ht="12.75">
      <c r="A25" s="4"/>
      <c r="B25" s="5"/>
      <c r="C25" s="45" t="s">
        <v>127</v>
      </c>
      <c r="D25" s="5"/>
      <c r="E25" s="5"/>
      <c r="F25" s="5"/>
      <c r="G25" s="5"/>
      <c r="H25" s="5"/>
      <c r="I25" s="5"/>
      <c r="J25" s="6"/>
    </row>
    <row r="26" spans="1:10" ht="12.75">
      <c r="A26" s="4"/>
      <c r="B26" s="5"/>
      <c r="C26" s="45" t="s">
        <v>128</v>
      </c>
      <c r="D26" s="5"/>
      <c r="E26" s="5"/>
      <c r="F26" s="5"/>
      <c r="G26" s="5"/>
      <c r="H26" s="5"/>
      <c r="I26" s="5"/>
      <c r="J26" s="6"/>
    </row>
    <row r="27" spans="1:10" ht="12.75">
      <c r="A27" s="4"/>
      <c r="B27" s="5"/>
      <c r="C27" s="45" t="s">
        <v>129</v>
      </c>
      <c r="D27" s="5"/>
      <c r="E27" s="5"/>
      <c r="F27" s="5"/>
      <c r="G27" s="5"/>
      <c r="H27" s="5"/>
      <c r="I27" s="5"/>
      <c r="J27" s="6"/>
    </row>
    <row r="28" spans="1:10" ht="12.75">
      <c r="A28" s="4"/>
      <c r="B28" s="5"/>
      <c r="C28" s="5"/>
      <c r="D28" s="5"/>
      <c r="E28" s="5"/>
      <c r="F28" s="5"/>
      <c r="G28" s="5"/>
      <c r="H28" s="5"/>
      <c r="I28" s="5"/>
      <c r="J28" s="6"/>
    </row>
    <row r="29" spans="1:10" ht="12.75">
      <c r="A29" s="4" t="s">
        <v>130</v>
      </c>
      <c r="B29" s="5"/>
      <c r="C29" s="45" t="s">
        <v>131</v>
      </c>
      <c r="D29" s="5"/>
      <c r="E29" s="5"/>
      <c r="F29" s="5"/>
      <c r="G29" s="5"/>
      <c r="H29" s="5"/>
      <c r="I29" s="5"/>
      <c r="J29" s="6"/>
    </row>
    <row r="30" spans="1:10" ht="12.75">
      <c r="A30" s="4"/>
      <c r="B30" s="5"/>
      <c r="C30" s="45" t="s">
        <v>677</v>
      </c>
      <c r="D30" s="5"/>
      <c r="E30" s="5"/>
      <c r="F30" s="5"/>
      <c r="G30" s="5"/>
      <c r="H30" s="5"/>
      <c r="I30" s="5"/>
      <c r="J30" s="6"/>
    </row>
    <row r="31" spans="1:10" ht="12.75">
      <c r="A31" s="4"/>
      <c r="B31" s="5"/>
      <c r="C31" s="45" t="s">
        <v>132</v>
      </c>
      <c r="D31" s="5"/>
      <c r="E31" s="5"/>
      <c r="F31" s="5"/>
      <c r="G31" s="5"/>
      <c r="H31" s="5"/>
      <c r="I31" s="5"/>
      <c r="J31" s="6"/>
    </row>
    <row r="32" spans="1:10" ht="12.75">
      <c r="A32" s="4"/>
      <c r="B32" s="5"/>
      <c r="C32" s="5"/>
      <c r="D32" s="5"/>
      <c r="E32" s="5"/>
      <c r="F32" s="5"/>
      <c r="G32" s="5"/>
      <c r="H32" s="5"/>
      <c r="I32" s="5"/>
      <c r="J32" s="6"/>
    </row>
    <row r="33" spans="1:10" ht="12.75">
      <c r="A33" s="4" t="s">
        <v>133</v>
      </c>
      <c r="B33" s="5"/>
      <c r="C33" s="45" t="s">
        <v>134</v>
      </c>
      <c r="D33" s="5"/>
      <c r="E33" s="5"/>
      <c r="F33" s="5"/>
      <c r="G33" s="5"/>
      <c r="H33" s="5"/>
      <c r="I33" s="5"/>
      <c r="J33" s="6"/>
    </row>
    <row r="34" spans="1:10" ht="12.75">
      <c r="A34" s="4"/>
      <c r="B34" s="5"/>
      <c r="C34" s="45" t="s">
        <v>135</v>
      </c>
      <c r="D34" s="5"/>
      <c r="E34" s="5"/>
      <c r="F34" s="5"/>
      <c r="G34" s="5"/>
      <c r="H34" s="5"/>
      <c r="I34" s="5"/>
      <c r="J34" s="6"/>
    </row>
    <row r="35" spans="1:10" ht="12.75">
      <c r="A35" s="4"/>
      <c r="B35" s="5"/>
      <c r="C35" s="45" t="s">
        <v>136</v>
      </c>
      <c r="D35" s="5"/>
      <c r="E35" s="5"/>
      <c r="F35" s="5"/>
      <c r="G35" s="5"/>
      <c r="H35" s="5"/>
      <c r="I35" s="5"/>
      <c r="J35" s="6"/>
    </row>
    <row r="36" spans="1:10" ht="12.75">
      <c r="A36" s="4"/>
      <c r="B36" s="5"/>
      <c r="C36" s="5"/>
      <c r="D36" s="5"/>
      <c r="E36" s="5"/>
      <c r="F36" s="5"/>
      <c r="G36" s="5"/>
      <c r="H36" s="5"/>
      <c r="I36" s="5"/>
      <c r="J36" s="6"/>
    </row>
    <row r="37" spans="1:10" ht="12.75">
      <c r="A37" s="4" t="s">
        <v>137</v>
      </c>
      <c r="B37" s="5"/>
      <c r="C37" s="45" t="s">
        <v>138</v>
      </c>
      <c r="D37" s="5"/>
      <c r="E37" s="5"/>
      <c r="F37" s="5"/>
      <c r="G37" s="5"/>
      <c r="H37" s="5"/>
      <c r="I37" s="5"/>
      <c r="J37" s="6"/>
    </row>
    <row r="38" spans="1:10" ht="12.75">
      <c r="A38" s="4"/>
      <c r="B38" s="5"/>
      <c r="C38" s="45" t="s">
        <v>139</v>
      </c>
      <c r="D38" s="5"/>
      <c r="E38" s="5"/>
      <c r="F38" s="5"/>
      <c r="G38" s="5"/>
      <c r="H38" s="5"/>
      <c r="I38" s="5"/>
      <c r="J38" s="6"/>
    </row>
    <row r="39" spans="1:10" ht="12.75">
      <c r="A39" s="4"/>
      <c r="B39" s="5"/>
      <c r="C39" s="5"/>
      <c r="D39" s="5"/>
      <c r="E39" s="5"/>
      <c r="F39" s="5"/>
      <c r="G39" s="5"/>
      <c r="H39" s="5"/>
      <c r="I39" s="5"/>
      <c r="J39" s="6"/>
    </row>
    <row r="40" spans="1:10" ht="12.75">
      <c r="A40" s="4" t="s">
        <v>140</v>
      </c>
      <c r="B40" s="5"/>
      <c r="C40" s="45" t="s">
        <v>142</v>
      </c>
      <c r="D40" s="5"/>
      <c r="E40" s="5"/>
      <c r="F40" s="5"/>
      <c r="G40" s="5"/>
      <c r="H40" s="5"/>
      <c r="I40" s="5"/>
      <c r="J40" s="6"/>
    </row>
    <row r="41" spans="1:10" ht="12.75">
      <c r="A41" s="4"/>
      <c r="B41" s="5"/>
      <c r="C41" s="45" t="s">
        <v>143</v>
      </c>
      <c r="D41" s="5"/>
      <c r="E41" s="5"/>
      <c r="F41" s="5"/>
      <c r="G41" s="5"/>
      <c r="H41" s="5"/>
      <c r="I41" s="5"/>
      <c r="J41" s="6"/>
    </row>
    <row r="42" spans="1:10" ht="12.75">
      <c r="A42" s="4"/>
      <c r="B42" s="5"/>
      <c r="C42" s="45" t="s">
        <v>144</v>
      </c>
      <c r="D42" s="5"/>
      <c r="E42" s="5"/>
      <c r="F42" s="5"/>
      <c r="G42" s="5"/>
      <c r="H42" s="5"/>
      <c r="I42" s="5"/>
      <c r="J42" s="6"/>
    </row>
    <row r="43" spans="1:10" ht="12.75">
      <c r="A43" s="4"/>
      <c r="B43" s="5"/>
      <c r="C43" s="5"/>
      <c r="D43" s="42"/>
      <c r="E43" s="42"/>
      <c r="F43" s="42"/>
      <c r="G43" s="42"/>
      <c r="H43" s="5"/>
      <c r="I43" s="5"/>
      <c r="J43" s="6"/>
    </row>
    <row r="44" spans="1:10" ht="12.75">
      <c r="A44" s="4" t="s">
        <v>145</v>
      </c>
      <c r="B44" s="5"/>
      <c r="C44" s="45" t="s">
        <v>146</v>
      </c>
      <c r="D44" s="5"/>
      <c r="E44" s="5"/>
      <c r="F44" s="5"/>
      <c r="G44" s="5"/>
      <c r="H44" s="5"/>
      <c r="I44" s="5"/>
      <c r="J44" s="6"/>
    </row>
    <row r="45" spans="1:10" ht="12.75">
      <c r="A45" s="4"/>
      <c r="B45" s="5"/>
      <c r="C45" s="45" t="s">
        <v>148</v>
      </c>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11" t="s">
        <v>805</v>
      </c>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714</v>
      </c>
      <c r="B52" s="44" t="str">
        <f>+'Check Sheet'!$B$52</f>
        <v>Irmgard R Wilcox</v>
      </c>
      <c r="C52" s="5"/>
      <c r="D52" s="5"/>
      <c r="E52" s="5"/>
      <c r="F52" s="5"/>
      <c r="G52" s="5"/>
      <c r="H52" s="5"/>
      <c r="I52" s="5"/>
      <c r="J52" s="6"/>
    </row>
    <row r="53" spans="1:10" ht="12.75">
      <c r="A53" s="4"/>
      <c r="B53" s="5"/>
      <c r="C53" s="5"/>
      <c r="D53" s="5"/>
      <c r="E53" s="5"/>
      <c r="F53" s="5"/>
      <c r="G53" s="5"/>
      <c r="H53" s="5"/>
      <c r="I53" s="5"/>
      <c r="J53" s="6"/>
    </row>
    <row r="54" spans="1:10" ht="12.75">
      <c r="A54" s="7" t="s">
        <v>713</v>
      </c>
      <c r="B54" s="230">
        <f>+'Check Sheet'!$B$54</f>
        <v>39828</v>
      </c>
      <c r="C54" s="8"/>
      <c r="D54" s="8"/>
      <c r="E54" s="8"/>
      <c r="F54" s="8"/>
      <c r="G54" s="8"/>
      <c r="H54" s="8" t="s">
        <v>73</v>
      </c>
      <c r="I54" s="8"/>
      <c r="J54" s="227">
        <f>+'Check Sheet'!$J$54</f>
        <v>39874</v>
      </c>
    </row>
    <row r="55" spans="1:10" ht="12.75">
      <c r="A55" s="269" t="s">
        <v>685</v>
      </c>
      <c r="B55" s="270"/>
      <c r="C55" s="270"/>
      <c r="D55" s="270"/>
      <c r="E55" s="270"/>
      <c r="F55" s="270"/>
      <c r="G55" s="270"/>
      <c r="H55" s="270"/>
      <c r="I55" s="270"/>
      <c r="J55" s="271"/>
    </row>
    <row r="56" spans="1:10" ht="12.75">
      <c r="A56" s="4"/>
      <c r="B56" s="5"/>
      <c r="C56" s="5"/>
      <c r="D56" s="5"/>
      <c r="E56" s="5"/>
      <c r="F56" s="5"/>
      <c r="G56" s="5"/>
      <c r="H56" s="5"/>
      <c r="I56" s="5"/>
      <c r="J56" s="6"/>
    </row>
    <row r="57" spans="1:10" ht="12.75">
      <c r="A57" s="4" t="s">
        <v>712</v>
      </c>
      <c r="B57" s="5"/>
      <c r="C57" s="5"/>
      <c r="D57" s="5"/>
      <c r="E57" s="5"/>
      <c r="F57" s="5"/>
      <c r="G57" s="5"/>
      <c r="H57" s="5"/>
      <c r="I57" s="5"/>
      <c r="J57" s="6"/>
    </row>
    <row r="58" spans="1:10" ht="12.75">
      <c r="A58" s="7"/>
      <c r="B58" s="8"/>
      <c r="C58" s="8"/>
      <c r="D58" s="8"/>
      <c r="E58" s="8"/>
      <c r="F58" s="8"/>
      <c r="G58" s="8"/>
      <c r="H58" s="8"/>
      <c r="I58" s="8"/>
      <c r="J58" s="9"/>
    </row>
  </sheetData>
  <sheetProtection/>
  <mergeCells count="3">
    <mergeCell ref="H2:I2"/>
    <mergeCell ref="A55:J55"/>
    <mergeCell ref="A6:J6"/>
  </mergeCells>
  <printOptions horizontalCentered="1" verticalCentered="1"/>
  <pageMargins left="0.5" right="0.5" top="0.5" bottom="0.5" header="0.5" footer="0.5"/>
  <pageSetup fitToHeight="1" fitToWidth="1" horizontalDpi="600" verticalDpi="600" orientation="portrait" scale="91" r:id="rId1"/>
</worksheet>
</file>

<file path=xl/worksheets/sheet13.xml><?xml version="1.0" encoding="utf-8"?>
<worksheet xmlns="http://schemas.openxmlformats.org/spreadsheetml/2006/main" xmlns:r="http://schemas.openxmlformats.org/officeDocument/2006/relationships">
  <sheetPr>
    <pageSetUpPr fitToPage="1"/>
  </sheetPr>
  <dimension ref="A1:J56"/>
  <sheetViews>
    <sheetView zoomScalePageLayoutView="0" workbookViewId="0" topLeftCell="A1">
      <selection activeCell="A1" sqref="A1"/>
    </sheetView>
  </sheetViews>
  <sheetFormatPr defaultColWidth="9.140625" defaultRowHeight="12.75"/>
  <cols>
    <col min="1" max="1" width="10.421875" style="0" customWidth="1"/>
    <col min="2" max="2" width="17.8515625" style="0" customWidth="1"/>
    <col min="10" max="10" width="13.7109375" style="0" customWidth="1"/>
  </cols>
  <sheetData>
    <row r="1" spans="1:10" ht="12.75">
      <c r="A1" s="1"/>
      <c r="B1" s="2"/>
      <c r="C1" s="2"/>
      <c r="D1" s="2"/>
      <c r="E1" s="2"/>
      <c r="F1" s="2"/>
      <c r="G1" s="2"/>
      <c r="H1" s="2"/>
      <c r="I1" s="2"/>
      <c r="J1" s="3"/>
    </row>
    <row r="2" spans="1:10" ht="12.75">
      <c r="A2" s="4" t="str">
        <f>'Item 20, pg 11'!A2</f>
        <v>Tariff No.</v>
      </c>
      <c r="B2" s="225">
        <v>9</v>
      </c>
      <c r="C2" s="5"/>
      <c r="D2" s="5"/>
      <c r="E2" s="5"/>
      <c r="F2" s="5"/>
      <c r="G2" s="229" t="s">
        <v>31</v>
      </c>
      <c r="H2" s="261" t="s">
        <v>709</v>
      </c>
      <c r="I2" s="261"/>
      <c r="J2" s="195">
        <v>12</v>
      </c>
    </row>
    <row r="3" spans="1:10" ht="12.75">
      <c r="A3" s="4"/>
      <c r="B3" s="5"/>
      <c r="C3" s="5"/>
      <c r="D3" s="5"/>
      <c r="E3" s="5"/>
      <c r="F3" s="5"/>
      <c r="G3" s="5"/>
      <c r="H3" s="5"/>
      <c r="I3" s="5"/>
      <c r="J3" s="6"/>
    </row>
    <row r="4" spans="1:10" ht="12.75">
      <c r="A4" s="4" t="s">
        <v>710</v>
      </c>
      <c r="B4" s="5"/>
      <c r="C4" s="5" t="str">
        <f>'Item 20, pg 11'!C4</f>
        <v>Harold LeMay Enterprises Inc. G-98</v>
      </c>
      <c r="D4" s="5"/>
      <c r="E4" s="5"/>
      <c r="F4" s="5"/>
      <c r="G4" s="5"/>
      <c r="H4" s="5"/>
      <c r="I4" s="5"/>
      <c r="J4" s="6"/>
    </row>
    <row r="5" spans="1:10" ht="12.75">
      <c r="A5" s="7" t="s">
        <v>711</v>
      </c>
      <c r="B5" s="8"/>
      <c r="C5" s="5" t="str">
        <f>'Item 20, pg 11'!C5</f>
        <v>Pierce County Refuse</v>
      </c>
      <c r="D5" s="8"/>
      <c r="E5" s="8"/>
      <c r="F5" s="8"/>
      <c r="G5" s="8"/>
      <c r="H5" s="8"/>
      <c r="I5" s="8"/>
      <c r="J5" s="9"/>
    </row>
    <row r="6" spans="1:10" ht="12.75">
      <c r="A6" s="4"/>
      <c r="B6" s="282" t="s">
        <v>93</v>
      </c>
      <c r="C6" s="282"/>
      <c r="D6" s="282"/>
      <c r="E6" s="282"/>
      <c r="F6" s="282"/>
      <c r="G6" s="282"/>
      <c r="H6" s="282"/>
      <c r="I6" s="282"/>
      <c r="J6" s="284"/>
    </row>
    <row r="7" spans="1:10" ht="12.75">
      <c r="A7" s="4"/>
      <c r="B7" s="5"/>
      <c r="C7" s="13"/>
      <c r="D7" s="13"/>
      <c r="E7" s="13"/>
      <c r="F7" s="13"/>
      <c r="G7" s="13"/>
      <c r="H7" s="13"/>
      <c r="I7" s="5"/>
      <c r="J7" s="6"/>
    </row>
    <row r="8" spans="1:10" ht="12.75">
      <c r="A8" s="4"/>
      <c r="B8" s="5" t="s">
        <v>151</v>
      </c>
      <c r="C8" s="5"/>
      <c r="D8" s="5"/>
      <c r="E8" s="5"/>
      <c r="F8" s="5"/>
      <c r="G8" s="5"/>
      <c r="H8" s="5"/>
      <c r="I8" s="5"/>
      <c r="J8" s="6"/>
    </row>
    <row r="9" spans="1:10" ht="12.75">
      <c r="A9" s="4" t="s">
        <v>414</v>
      </c>
      <c r="B9" s="5"/>
      <c r="C9" s="5" t="s">
        <v>415</v>
      </c>
      <c r="D9" s="5"/>
      <c r="E9" s="5"/>
      <c r="F9" s="5"/>
      <c r="G9" s="5"/>
      <c r="H9" s="5"/>
      <c r="I9" s="5"/>
      <c r="J9" s="6"/>
    </row>
    <row r="10" spans="1:10" ht="12.75">
      <c r="A10" s="4"/>
      <c r="B10" s="39"/>
      <c r="C10" s="44" t="s">
        <v>416</v>
      </c>
      <c r="D10" s="5"/>
      <c r="E10" s="39"/>
      <c r="F10" s="13"/>
      <c r="G10" s="5"/>
      <c r="H10" s="39"/>
      <c r="I10" s="13"/>
      <c r="J10" s="6"/>
    </row>
    <row r="11" spans="1:10" ht="12.75">
      <c r="A11" s="4"/>
      <c r="B11" s="39"/>
      <c r="C11" s="44" t="s">
        <v>417</v>
      </c>
      <c r="D11" s="5"/>
      <c r="E11" s="39"/>
      <c r="F11" s="13"/>
      <c r="G11" s="5"/>
      <c r="H11" s="39"/>
      <c r="I11" s="13"/>
      <c r="J11" s="6"/>
    </row>
    <row r="12" spans="1:10" ht="12.75">
      <c r="A12" s="4"/>
      <c r="B12" s="5"/>
      <c r="C12" t="s">
        <v>418</v>
      </c>
      <c r="D12" s="5"/>
      <c r="E12" s="5"/>
      <c r="F12" s="5"/>
      <c r="G12" s="5"/>
      <c r="H12" s="5"/>
      <c r="I12" s="5"/>
      <c r="J12" s="6"/>
    </row>
    <row r="13" spans="1:10" ht="12.75">
      <c r="A13" s="4"/>
      <c r="B13" s="5"/>
      <c r="D13" s="5"/>
      <c r="E13" s="5"/>
      <c r="F13" s="5"/>
      <c r="G13" s="5"/>
      <c r="H13" s="5"/>
      <c r="I13" s="5"/>
      <c r="J13" s="6"/>
    </row>
    <row r="14" spans="1:10" ht="12.75">
      <c r="A14" s="4"/>
      <c r="B14" s="5"/>
      <c r="C14" s="5"/>
      <c r="D14" s="5"/>
      <c r="E14" s="5"/>
      <c r="F14" s="5"/>
      <c r="G14" s="5"/>
      <c r="H14" s="5"/>
      <c r="I14" s="5"/>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c r="B17" s="5"/>
      <c r="C17" s="14"/>
      <c r="D17" s="5"/>
      <c r="E17" s="5"/>
      <c r="F17" s="5"/>
      <c r="G17" s="5"/>
      <c r="H17" s="5"/>
      <c r="I17" s="5"/>
      <c r="J17" s="6"/>
    </row>
    <row r="18" spans="1:10" ht="12.75">
      <c r="A18" s="4"/>
      <c r="B18" s="5"/>
      <c r="C18" s="14"/>
      <c r="D18" s="5"/>
      <c r="E18" s="5"/>
      <c r="F18" s="5"/>
      <c r="G18" s="5"/>
      <c r="H18" s="5"/>
      <c r="I18" s="5"/>
      <c r="J18" s="6"/>
    </row>
    <row r="19" spans="1:10" ht="12.75">
      <c r="A19" s="4"/>
      <c r="B19" s="5"/>
      <c r="C19" s="5"/>
      <c r="D19" s="5"/>
      <c r="E19" s="5"/>
      <c r="F19" s="5"/>
      <c r="G19" s="5"/>
      <c r="H19" s="5"/>
      <c r="I19" s="5"/>
      <c r="J19" s="6"/>
    </row>
    <row r="20" spans="1:10" ht="12.75">
      <c r="A20" s="4"/>
      <c r="B20" s="5"/>
      <c r="C20" s="14"/>
      <c r="D20" s="5"/>
      <c r="E20" s="5"/>
      <c r="F20" s="5"/>
      <c r="G20" s="5"/>
      <c r="H20" s="5"/>
      <c r="I20" s="5"/>
      <c r="J20" s="6"/>
    </row>
    <row r="21" spans="1:10" ht="12.75">
      <c r="A21" s="4"/>
      <c r="B21" s="5"/>
      <c r="C21" s="14"/>
      <c r="D21" s="5"/>
      <c r="E21" s="5"/>
      <c r="F21" s="5"/>
      <c r="G21" s="5"/>
      <c r="H21" s="5"/>
      <c r="I21" s="5"/>
      <c r="J21" s="6"/>
    </row>
    <row r="22" spans="1:10" ht="12.75">
      <c r="A22" s="4"/>
      <c r="B22" s="5"/>
      <c r="C22" s="14"/>
      <c r="D22" s="5"/>
      <c r="E22" s="5"/>
      <c r="F22" s="5"/>
      <c r="G22" s="5"/>
      <c r="H22" s="5"/>
      <c r="I22" s="5"/>
      <c r="J22" s="6"/>
    </row>
    <row r="23" spans="1:10" ht="12.75">
      <c r="A23" s="4"/>
      <c r="B23" s="5"/>
      <c r="C23" s="5"/>
      <c r="D23" s="5"/>
      <c r="E23" s="5"/>
      <c r="F23" s="5"/>
      <c r="G23" s="5"/>
      <c r="H23" s="5"/>
      <c r="I23" s="5"/>
      <c r="J23" s="6"/>
    </row>
    <row r="24" spans="1:10" ht="12.75">
      <c r="A24" s="4"/>
      <c r="J24" s="6"/>
    </row>
    <row r="25" spans="1:10" ht="12.75">
      <c r="A25" s="4"/>
      <c r="J25" s="6"/>
    </row>
    <row r="26" spans="1:10" ht="12.75">
      <c r="A26" s="4"/>
      <c r="J26" s="6"/>
    </row>
    <row r="27" spans="1:10" ht="12.75">
      <c r="A27" s="4"/>
      <c r="J27" s="6"/>
    </row>
    <row r="28" spans="1:10" ht="12.75">
      <c r="A28" s="4"/>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4"/>
      <c r="B31" s="5"/>
      <c r="C31" s="5"/>
      <c r="D31" s="5"/>
      <c r="E31" s="5"/>
      <c r="F31" s="5"/>
      <c r="G31" s="5"/>
      <c r="H31" s="5"/>
      <c r="I31" s="5"/>
      <c r="J31" s="6"/>
    </row>
    <row r="32" spans="1:10" ht="12.75">
      <c r="A32" s="4"/>
      <c r="B32" s="5"/>
      <c r="C32" s="5"/>
      <c r="D32" s="5"/>
      <c r="E32" s="5"/>
      <c r="F32" s="5"/>
      <c r="G32" s="5"/>
      <c r="H32" s="5"/>
      <c r="I32" s="5"/>
      <c r="J32" s="6"/>
    </row>
    <row r="33" spans="1:10" ht="12.75">
      <c r="A33" s="4"/>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42"/>
      <c r="E41" s="42"/>
      <c r="F41" s="42"/>
      <c r="G41" s="42"/>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7"/>
      <c r="B49" s="8"/>
      <c r="C49" s="8"/>
      <c r="D49" s="8"/>
      <c r="E49" s="8"/>
      <c r="F49" s="8"/>
      <c r="G49" s="8"/>
      <c r="H49" s="8"/>
      <c r="I49" s="8"/>
      <c r="J49" s="9"/>
    </row>
    <row r="50" spans="1:10" ht="12.75">
      <c r="A50" s="4" t="s">
        <v>714</v>
      </c>
      <c r="B50" s="44" t="str">
        <f>+'Check Sheet'!$B$52</f>
        <v>Irmgard R Wilcox</v>
      </c>
      <c r="C50" s="5"/>
      <c r="D50" s="5"/>
      <c r="E50" s="5"/>
      <c r="F50" s="5"/>
      <c r="G50" s="5"/>
      <c r="H50" s="5"/>
      <c r="I50" s="5"/>
      <c r="J50" s="6"/>
    </row>
    <row r="51" spans="1:10" ht="12.75">
      <c r="A51" s="4"/>
      <c r="B51" s="5"/>
      <c r="C51" s="5"/>
      <c r="D51" s="5"/>
      <c r="E51" s="5"/>
      <c r="F51" s="5"/>
      <c r="G51" s="5"/>
      <c r="H51" s="5"/>
      <c r="I51" s="5"/>
      <c r="J51" s="6"/>
    </row>
    <row r="52" spans="1:10" ht="12.75">
      <c r="A52" s="7" t="s">
        <v>713</v>
      </c>
      <c r="B52" s="230">
        <f>+'Check Sheet'!$B$54</f>
        <v>39828</v>
      </c>
      <c r="C52" s="8"/>
      <c r="D52" s="8"/>
      <c r="E52" s="8"/>
      <c r="F52" s="8"/>
      <c r="G52" s="8"/>
      <c r="H52" s="8" t="s">
        <v>74</v>
      </c>
      <c r="I52" s="8"/>
      <c r="J52" s="227">
        <f>+'Check Sheet'!$J$54</f>
        <v>39874</v>
      </c>
    </row>
    <row r="53" spans="1:10" ht="12.75">
      <c r="A53" s="269" t="s">
        <v>685</v>
      </c>
      <c r="B53" s="270"/>
      <c r="C53" s="270"/>
      <c r="D53" s="270"/>
      <c r="E53" s="270"/>
      <c r="F53" s="270"/>
      <c r="G53" s="270"/>
      <c r="H53" s="270"/>
      <c r="I53" s="270"/>
      <c r="J53" s="271"/>
    </row>
    <row r="54" spans="1:10" ht="12.75">
      <c r="A54" s="4"/>
      <c r="B54" s="5"/>
      <c r="C54" s="5"/>
      <c r="D54" s="5"/>
      <c r="E54" s="5"/>
      <c r="F54" s="5"/>
      <c r="G54" s="5"/>
      <c r="H54" s="5"/>
      <c r="I54" s="5"/>
      <c r="J54" s="6"/>
    </row>
    <row r="55" spans="1:10" ht="12.75">
      <c r="A55" s="4" t="s">
        <v>712</v>
      </c>
      <c r="B55" s="5"/>
      <c r="C55" s="5"/>
      <c r="D55" s="5"/>
      <c r="E55" s="5"/>
      <c r="F55" s="5"/>
      <c r="G55" s="5"/>
      <c r="H55" s="5"/>
      <c r="I55" s="5"/>
      <c r="J55" s="6"/>
    </row>
    <row r="56" spans="1:10" ht="12.75">
      <c r="A56" s="7"/>
      <c r="B56" s="8"/>
      <c r="C56" s="8"/>
      <c r="D56" s="8"/>
      <c r="E56" s="8"/>
      <c r="F56" s="8"/>
      <c r="G56" s="8"/>
      <c r="H56" s="8"/>
      <c r="I56" s="8"/>
      <c r="J56" s="9"/>
    </row>
  </sheetData>
  <sheetProtection/>
  <mergeCells count="3">
    <mergeCell ref="H2:I2"/>
    <mergeCell ref="A53:J53"/>
    <mergeCell ref="B6:J6"/>
  </mergeCells>
  <printOptions horizontalCentered="1" verticalCentered="1"/>
  <pageMargins left="0.5" right="0.5" top="0.5" bottom="0.5" header="0.5" footer="0.5"/>
  <pageSetup fitToHeight="1" fitToWidth="1" horizontalDpi="600" verticalDpi="600" orientation="portrait" scale="94" r:id="rId1"/>
</worksheet>
</file>

<file path=xl/worksheets/sheet14.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1">
      <selection activeCell="A1" sqref="A1"/>
    </sheetView>
  </sheetViews>
  <sheetFormatPr defaultColWidth="9.140625" defaultRowHeight="12.75"/>
  <cols>
    <col min="1" max="1" width="10.00390625" style="0" customWidth="1"/>
    <col min="2" max="2" width="18.28125" style="0" customWidth="1"/>
    <col min="10" max="10" width="13.421875" style="0" customWidth="1"/>
  </cols>
  <sheetData>
    <row r="1" spans="1:10" ht="12.75">
      <c r="A1" s="1"/>
      <c r="B1" s="2"/>
      <c r="C1" s="2"/>
      <c r="D1" s="2"/>
      <c r="E1" s="2"/>
      <c r="F1" s="2"/>
      <c r="G1" s="2"/>
      <c r="H1" s="2"/>
      <c r="I1" s="2"/>
      <c r="J1" s="3"/>
    </row>
    <row r="2" spans="1:10" ht="12.75">
      <c r="A2" s="4" t="str">
        <f>'Item 20, pg 12'!A2</f>
        <v>Tariff No.</v>
      </c>
      <c r="B2" s="225">
        <v>9</v>
      </c>
      <c r="C2" s="5"/>
      <c r="D2" s="5"/>
      <c r="E2" s="5"/>
      <c r="F2" s="5"/>
      <c r="G2" s="229" t="s">
        <v>31</v>
      </c>
      <c r="H2" s="261" t="s">
        <v>709</v>
      </c>
      <c r="I2" s="261"/>
      <c r="J2" s="195">
        <v>13</v>
      </c>
    </row>
    <row r="3" spans="1:10" ht="12.75">
      <c r="A3" s="4"/>
      <c r="B3" s="5"/>
      <c r="C3" s="5"/>
      <c r="D3" s="5"/>
      <c r="E3" s="5"/>
      <c r="F3" s="5"/>
      <c r="G3" s="5"/>
      <c r="H3" s="5"/>
      <c r="I3" s="5"/>
      <c r="J3" s="6"/>
    </row>
    <row r="4" spans="1:10" ht="12.75">
      <c r="A4" s="4" t="s">
        <v>710</v>
      </c>
      <c r="B4" s="5"/>
      <c r="C4" s="5" t="str">
        <f>'Item 20, pg 12'!C4</f>
        <v>Harold LeMay Enterprises Inc. G-98</v>
      </c>
      <c r="D4" s="5"/>
      <c r="E4" s="5"/>
      <c r="F4" s="5"/>
      <c r="G4" s="5"/>
      <c r="H4" s="5"/>
      <c r="I4" s="5"/>
      <c r="J4" s="6"/>
    </row>
    <row r="5" spans="1:10" ht="12.75">
      <c r="A5" s="7" t="s">
        <v>711</v>
      </c>
      <c r="B5" s="8"/>
      <c r="C5" s="5" t="str">
        <f>'Item 20, pg 12'!C5</f>
        <v>Pierce County Refuse</v>
      </c>
      <c r="D5" s="8"/>
      <c r="E5" s="8"/>
      <c r="F5" s="8"/>
      <c r="G5" s="8"/>
      <c r="H5" s="8"/>
      <c r="I5" s="8"/>
      <c r="J5" s="9"/>
    </row>
    <row r="6" spans="1:10" ht="12.75">
      <c r="A6" s="283" t="s">
        <v>152</v>
      </c>
      <c r="B6" s="282"/>
      <c r="C6" s="282"/>
      <c r="D6" s="282"/>
      <c r="E6" s="282"/>
      <c r="F6" s="282"/>
      <c r="G6" s="282"/>
      <c r="H6" s="282"/>
      <c r="I6" s="282"/>
      <c r="J6" s="284"/>
    </row>
    <row r="7" spans="1:10" ht="12.75">
      <c r="A7" s="4"/>
      <c r="B7" s="5"/>
      <c r="C7" s="13"/>
      <c r="D7" s="13"/>
      <c r="E7" s="13"/>
      <c r="F7" s="13"/>
      <c r="G7" s="13"/>
      <c r="H7" s="13"/>
      <c r="I7" s="5"/>
      <c r="J7" s="6"/>
    </row>
    <row r="8" spans="1:10" ht="12.75">
      <c r="A8" s="4"/>
      <c r="B8" s="5"/>
      <c r="C8" s="5"/>
      <c r="D8" s="5"/>
      <c r="E8" s="5"/>
      <c r="F8" s="5"/>
      <c r="G8" s="5"/>
      <c r="H8" s="5"/>
      <c r="I8" s="5"/>
      <c r="J8" s="6"/>
    </row>
    <row r="9" spans="1:10" ht="12.75">
      <c r="A9" s="4"/>
      <c r="B9" s="5"/>
      <c r="C9" s="5"/>
      <c r="D9" s="5"/>
      <c r="E9" s="5"/>
      <c r="F9" s="5"/>
      <c r="G9" s="5"/>
      <c r="H9" s="5"/>
      <c r="I9" s="5"/>
      <c r="J9" s="6"/>
    </row>
    <row r="10" spans="1:10" ht="12.75">
      <c r="A10" s="4"/>
      <c r="B10" s="5"/>
      <c r="C10" s="5"/>
      <c r="D10" s="5"/>
      <c r="E10" s="5"/>
      <c r="F10" s="5"/>
      <c r="G10" s="5"/>
      <c r="H10" s="5"/>
      <c r="I10" s="5"/>
      <c r="J10" s="6"/>
    </row>
    <row r="11" spans="1:10" ht="12.75">
      <c r="A11" s="4"/>
      <c r="B11" s="14"/>
      <c r="C11" s="5"/>
      <c r="D11" s="5"/>
      <c r="E11" s="5"/>
      <c r="F11" s="5"/>
      <c r="G11" s="5"/>
      <c r="H11" s="5"/>
      <c r="I11" s="5"/>
      <c r="J11" s="6"/>
    </row>
    <row r="12" spans="1:10" ht="12.75">
      <c r="A12" s="4"/>
      <c r="B12" s="5"/>
      <c r="C12" s="5"/>
      <c r="D12" s="5"/>
      <c r="E12" s="5"/>
      <c r="F12" s="5"/>
      <c r="G12" s="5"/>
      <c r="H12" s="5"/>
      <c r="I12" s="5"/>
      <c r="J12" s="6"/>
    </row>
    <row r="13" spans="1:10" ht="12.75">
      <c r="A13" s="4"/>
      <c r="B13" s="39"/>
      <c r="C13" s="13"/>
      <c r="D13" s="5"/>
      <c r="E13" s="39"/>
      <c r="F13" s="13"/>
      <c r="G13" s="5"/>
      <c r="H13" s="39"/>
      <c r="I13" s="13"/>
      <c r="J13" s="6"/>
    </row>
    <row r="14" spans="1:10" ht="12.75">
      <c r="A14" s="4"/>
      <c r="B14" s="39"/>
      <c r="C14" s="13"/>
      <c r="D14" s="5"/>
      <c r="E14" s="39"/>
      <c r="F14" s="13"/>
      <c r="G14" s="5"/>
      <c r="H14" s="39"/>
      <c r="I14" s="13"/>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c r="B17" s="5"/>
      <c r="C17" s="5"/>
      <c r="D17" s="5"/>
      <c r="E17" s="5"/>
      <c r="F17" s="5"/>
      <c r="G17" s="5"/>
      <c r="H17" s="5"/>
      <c r="I17" s="5"/>
      <c r="J17" s="6"/>
    </row>
    <row r="18" spans="1:10" ht="12.75">
      <c r="A18" s="4"/>
      <c r="B18" s="5"/>
      <c r="C18" s="5"/>
      <c r="D18" s="5"/>
      <c r="E18" s="5"/>
      <c r="F18" s="5"/>
      <c r="G18" s="5"/>
      <c r="H18" s="5"/>
      <c r="I18" s="5"/>
      <c r="J18" s="6"/>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4"/>
      <c r="B31" s="5"/>
      <c r="C31" s="5"/>
      <c r="D31" s="5"/>
      <c r="E31" s="5"/>
      <c r="F31" s="5"/>
      <c r="G31" s="5"/>
      <c r="H31" s="5"/>
      <c r="I31" s="5"/>
      <c r="J31" s="6"/>
    </row>
    <row r="32" spans="1:10" ht="12.75">
      <c r="A32" s="4"/>
      <c r="B32" s="5"/>
      <c r="C32" s="5"/>
      <c r="D32" s="5"/>
      <c r="E32" s="5"/>
      <c r="F32" s="5"/>
      <c r="G32" s="5"/>
      <c r="H32" s="5"/>
      <c r="I32" s="5"/>
      <c r="J32" s="6"/>
    </row>
    <row r="33" spans="1:10" ht="12.75">
      <c r="A33" s="4"/>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42"/>
      <c r="E43" s="42"/>
      <c r="F43" s="42"/>
      <c r="G43" s="42"/>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714</v>
      </c>
      <c r="B52" s="44" t="str">
        <f>+'Check Sheet'!$B$52</f>
        <v>Irmgard R Wilcox</v>
      </c>
      <c r="C52" s="5"/>
      <c r="D52" s="5"/>
      <c r="E52" s="5"/>
      <c r="F52" s="5"/>
      <c r="G52" s="5"/>
      <c r="H52" s="5"/>
      <c r="I52" s="5"/>
      <c r="J52" s="6"/>
    </row>
    <row r="53" spans="1:10" ht="12.75">
      <c r="A53" s="4"/>
      <c r="B53" s="5"/>
      <c r="C53" s="5"/>
      <c r="D53" s="5"/>
      <c r="E53" s="5"/>
      <c r="F53" s="5"/>
      <c r="G53" s="5"/>
      <c r="H53" s="5"/>
      <c r="I53" s="5"/>
      <c r="J53" s="6"/>
    </row>
    <row r="54" spans="1:10" ht="12.75">
      <c r="A54" s="7" t="s">
        <v>713</v>
      </c>
      <c r="B54" s="230">
        <f>+'Check Sheet'!$B$54</f>
        <v>39828</v>
      </c>
      <c r="C54" s="8"/>
      <c r="D54" s="8"/>
      <c r="E54" s="8"/>
      <c r="F54" s="8"/>
      <c r="G54" s="8"/>
      <c r="H54" s="8" t="s">
        <v>73</v>
      </c>
      <c r="I54" s="8"/>
      <c r="J54" s="227">
        <f>+'Check Sheet'!$J$54</f>
        <v>39874</v>
      </c>
    </row>
    <row r="55" spans="1:10" ht="12.75">
      <c r="A55" s="269" t="s">
        <v>685</v>
      </c>
      <c r="B55" s="270"/>
      <c r="C55" s="270"/>
      <c r="D55" s="270"/>
      <c r="E55" s="270"/>
      <c r="F55" s="270"/>
      <c r="G55" s="270"/>
      <c r="H55" s="270"/>
      <c r="I55" s="270"/>
      <c r="J55" s="271"/>
    </row>
    <row r="56" spans="1:10" ht="12.75">
      <c r="A56" s="4"/>
      <c r="B56" s="5"/>
      <c r="C56" s="5"/>
      <c r="D56" s="5"/>
      <c r="E56" s="5"/>
      <c r="F56" s="5"/>
      <c r="G56" s="5"/>
      <c r="H56" s="5"/>
      <c r="I56" s="5"/>
      <c r="J56" s="6"/>
    </row>
    <row r="57" spans="1:10" ht="12.75">
      <c r="A57" s="4" t="s">
        <v>712</v>
      </c>
      <c r="B57" s="5"/>
      <c r="C57" s="5"/>
      <c r="D57" s="5"/>
      <c r="E57" s="5"/>
      <c r="F57" s="5"/>
      <c r="G57" s="5"/>
      <c r="H57" s="5"/>
      <c r="I57" s="5"/>
      <c r="J57" s="6"/>
    </row>
    <row r="58" spans="1:10" ht="12.75">
      <c r="A58" s="7"/>
      <c r="B58" s="8"/>
      <c r="C58" s="8"/>
      <c r="D58" s="8"/>
      <c r="E58" s="8"/>
      <c r="F58" s="8"/>
      <c r="G58" s="8"/>
      <c r="H58" s="8"/>
      <c r="I58" s="8"/>
      <c r="J58" s="9"/>
    </row>
  </sheetData>
  <sheetProtection/>
  <mergeCells count="3">
    <mergeCell ref="H2:I2"/>
    <mergeCell ref="A55:J55"/>
    <mergeCell ref="A6:J6"/>
  </mergeCells>
  <printOptions horizontalCentered="1" verticalCentered="1"/>
  <pageMargins left="0.5" right="0.5" top="0.5" bottom="0.5" header="0.5" footer="0.5"/>
  <pageSetup fitToHeight="1" fitToWidth="1" horizontalDpi="600" verticalDpi="600" orientation="portrait" scale="94"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J55"/>
  <sheetViews>
    <sheetView zoomScalePageLayoutView="0" workbookViewId="0" topLeftCell="A1">
      <selection activeCell="A1" sqref="A1"/>
    </sheetView>
  </sheetViews>
  <sheetFormatPr defaultColWidth="9.140625" defaultRowHeight="12.75"/>
  <cols>
    <col min="1" max="1" width="11.00390625" style="0" customWidth="1"/>
    <col min="2" max="2" width="18.28125" style="0" customWidth="1"/>
    <col min="10" max="10" width="12.8515625" style="0" customWidth="1"/>
  </cols>
  <sheetData>
    <row r="1" spans="1:10" ht="12.75">
      <c r="A1" s="1"/>
      <c r="B1" s="2"/>
      <c r="C1" s="2"/>
      <c r="D1" s="2"/>
      <c r="E1" s="2"/>
      <c r="F1" s="2"/>
      <c r="G1" s="2"/>
      <c r="H1" s="2"/>
      <c r="I1" s="2"/>
      <c r="J1" s="3"/>
    </row>
    <row r="2" spans="1:10" ht="12.75">
      <c r="A2" s="4" t="str">
        <f>'Item 30, pg 13'!A2</f>
        <v>Tariff No.</v>
      </c>
      <c r="B2" s="225">
        <f>'Item 30, pg 13'!B2</f>
        <v>9</v>
      </c>
      <c r="C2" s="5"/>
      <c r="D2" s="5"/>
      <c r="E2" s="5"/>
      <c r="F2" s="5"/>
      <c r="G2" s="229" t="s">
        <v>31</v>
      </c>
      <c r="H2" s="261" t="s">
        <v>709</v>
      </c>
      <c r="I2" s="261"/>
      <c r="J2" s="195">
        <v>14</v>
      </c>
    </row>
    <row r="3" spans="1:10" ht="12.75">
      <c r="A3" s="4"/>
      <c r="B3" s="5"/>
      <c r="C3" s="5"/>
      <c r="D3" s="5"/>
      <c r="E3" s="5"/>
      <c r="F3" s="5"/>
      <c r="G3" s="5"/>
      <c r="H3" s="5"/>
      <c r="I3" s="5"/>
      <c r="J3" s="6"/>
    </row>
    <row r="4" spans="1:10" ht="12.75">
      <c r="A4" s="4" t="s">
        <v>710</v>
      </c>
      <c r="B4" s="5"/>
      <c r="C4" s="5" t="str">
        <f>'Item 30, pg 13'!C4</f>
        <v>Harold LeMay Enterprises Inc. G-98</v>
      </c>
      <c r="D4" s="5"/>
      <c r="E4" s="5"/>
      <c r="F4" s="5"/>
      <c r="G4" s="5"/>
      <c r="H4" s="5"/>
      <c r="I4" s="5"/>
      <c r="J4" s="6"/>
    </row>
    <row r="5" spans="1:10" ht="12.75">
      <c r="A5" s="7" t="s">
        <v>711</v>
      </c>
      <c r="B5" s="8"/>
      <c r="C5" s="8" t="str">
        <f>'Item 30, pg 13'!C5</f>
        <v>Pierce County Refuse</v>
      </c>
      <c r="D5" s="8"/>
      <c r="E5" s="8"/>
      <c r="F5" s="8"/>
      <c r="G5" s="8"/>
      <c r="H5" s="8"/>
      <c r="I5" s="8"/>
      <c r="J5" s="9"/>
    </row>
    <row r="6" spans="1:10" ht="12.75">
      <c r="A6" s="4"/>
      <c r="B6" s="5"/>
      <c r="C6" s="5"/>
      <c r="D6" s="5"/>
      <c r="E6" s="5"/>
      <c r="F6" s="5"/>
      <c r="G6" s="5"/>
      <c r="H6" s="5"/>
      <c r="I6" s="5"/>
      <c r="J6" s="6"/>
    </row>
    <row r="7" spans="1:10" ht="12.75">
      <c r="A7" s="272" t="s">
        <v>153</v>
      </c>
      <c r="B7" s="268"/>
      <c r="C7" s="268"/>
      <c r="D7" s="268"/>
      <c r="E7" s="268"/>
      <c r="F7" s="268"/>
      <c r="G7" s="268"/>
      <c r="H7" s="268"/>
      <c r="I7" s="268"/>
      <c r="J7" s="290"/>
    </row>
    <row r="8" spans="1:10" ht="12.75">
      <c r="A8" s="4"/>
      <c r="B8" s="5"/>
      <c r="C8" s="5"/>
      <c r="D8" s="5"/>
      <c r="E8" s="5"/>
      <c r="F8" s="5"/>
      <c r="G8" s="5"/>
      <c r="H8" s="5"/>
      <c r="I8" s="5"/>
      <c r="J8" s="6"/>
    </row>
    <row r="9" spans="1:10" ht="12.75">
      <c r="A9" s="4"/>
      <c r="B9" s="5"/>
      <c r="C9" s="5"/>
      <c r="D9" s="5"/>
      <c r="E9" s="5"/>
      <c r="F9" s="5"/>
      <c r="G9" s="5"/>
      <c r="H9" s="5"/>
      <c r="I9" s="5"/>
      <c r="J9" s="6"/>
    </row>
    <row r="10" spans="1:10" ht="12.75">
      <c r="A10" s="4"/>
      <c r="B10" s="5"/>
      <c r="C10" s="5"/>
      <c r="D10" s="5"/>
      <c r="E10" s="5"/>
      <c r="F10" s="5"/>
      <c r="G10" s="5"/>
      <c r="H10" s="5"/>
      <c r="I10" s="5"/>
      <c r="J10" s="6"/>
    </row>
    <row r="11" spans="1:10" ht="12.75">
      <c r="A11" s="4"/>
      <c r="B11" s="14"/>
      <c r="C11" s="5"/>
      <c r="D11" s="5"/>
      <c r="E11" s="5"/>
      <c r="F11" s="5"/>
      <c r="G11" s="5"/>
      <c r="H11" s="5"/>
      <c r="I11" s="5"/>
      <c r="J11" s="6"/>
    </row>
    <row r="12" spans="1:10" ht="12.75">
      <c r="A12" s="4"/>
      <c r="B12" s="5"/>
      <c r="C12" s="5"/>
      <c r="D12" s="5"/>
      <c r="E12" s="5"/>
      <c r="F12" s="5"/>
      <c r="G12" s="5"/>
      <c r="H12" s="5"/>
      <c r="I12" s="5"/>
      <c r="J12" s="6"/>
    </row>
    <row r="13" spans="1:10" ht="12.75">
      <c r="A13" s="4"/>
      <c r="B13" s="39"/>
      <c r="C13" s="13"/>
      <c r="D13" s="5"/>
      <c r="E13" s="39"/>
      <c r="F13" s="13"/>
      <c r="G13" s="5"/>
      <c r="H13" s="39"/>
      <c r="I13" s="13"/>
      <c r="J13" s="6"/>
    </row>
    <row r="14" spans="1:10" ht="12.75">
      <c r="A14" s="4"/>
      <c r="B14" s="39"/>
      <c r="C14" s="13"/>
      <c r="D14" s="5"/>
      <c r="E14" s="39"/>
      <c r="F14" s="13"/>
      <c r="G14" s="5"/>
      <c r="H14" s="39"/>
      <c r="I14" s="13"/>
      <c r="J14" s="6"/>
    </row>
    <row r="15" spans="1:10" ht="12.75">
      <c r="A15" s="4"/>
      <c r="B15" s="5"/>
      <c r="C15" s="5"/>
      <c r="D15" s="5"/>
      <c r="E15" s="5"/>
      <c r="F15" s="5"/>
      <c r="G15" s="5"/>
      <c r="H15" s="5"/>
      <c r="I15" s="5"/>
      <c r="J15" s="6"/>
    </row>
    <row r="16" spans="1:10" ht="12.75">
      <c r="A16" s="7"/>
      <c r="B16" s="8"/>
      <c r="C16" s="8"/>
      <c r="D16" s="8"/>
      <c r="E16" s="8"/>
      <c r="F16" s="8"/>
      <c r="G16" s="8"/>
      <c r="H16" s="8"/>
      <c r="I16" s="8"/>
      <c r="J16" s="9"/>
    </row>
    <row r="17" spans="1:10" ht="12.75">
      <c r="A17" s="4"/>
      <c r="B17" s="5"/>
      <c r="C17" s="5"/>
      <c r="D17" s="5"/>
      <c r="E17" s="5"/>
      <c r="F17" s="5"/>
      <c r="G17" s="5"/>
      <c r="H17" s="5"/>
      <c r="I17" s="5"/>
      <c r="J17" s="6"/>
    </row>
    <row r="18" spans="1:10" ht="12.75">
      <c r="A18" s="272" t="s">
        <v>154</v>
      </c>
      <c r="B18" s="268"/>
      <c r="C18" s="268"/>
      <c r="D18" s="268"/>
      <c r="E18" s="268"/>
      <c r="F18" s="268"/>
      <c r="G18" s="268"/>
      <c r="H18" s="268"/>
      <c r="I18" s="268"/>
      <c r="J18" s="290"/>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7"/>
      <c r="B29" s="8"/>
      <c r="C29" s="8"/>
      <c r="D29" s="8"/>
      <c r="E29" s="8"/>
      <c r="F29" s="8"/>
      <c r="G29" s="8"/>
      <c r="H29" s="8"/>
      <c r="I29" s="8"/>
      <c r="J29" s="9"/>
    </row>
    <row r="30" spans="1:10" ht="12.75">
      <c r="A30" s="4"/>
      <c r="B30" s="5"/>
      <c r="C30" s="5"/>
      <c r="D30" s="5"/>
      <c r="E30" s="5"/>
      <c r="F30" s="5"/>
      <c r="G30" s="5"/>
      <c r="H30" s="5"/>
      <c r="I30" s="5"/>
      <c r="J30" s="6"/>
    </row>
    <row r="31" spans="1:10" ht="12.75">
      <c r="A31" s="272" t="s">
        <v>155</v>
      </c>
      <c r="B31" s="268"/>
      <c r="C31" s="268"/>
      <c r="D31" s="268"/>
      <c r="E31" s="268"/>
      <c r="F31" s="268"/>
      <c r="G31" s="268"/>
      <c r="H31" s="268"/>
      <c r="I31" s="268"/>
      <c r="J31" s="290"/>
    </row>
    <row r="32" spans="1:10" ht="12.75">
      <c r="A32" s="4"/>
      <c r="B32" s="5"/>
      <c r="C32" s="5"/>
      <c r="D32" s="5"/>
      <c r="E32" s="5"/>
      <c r="F32" s="5"/>
      <c r="G32" s="5"/>
      <c r="H32" s="5"/>
      <c r="I32" s="5"/>
      <c r="J32" s="6"/>
    </row>
    <row r="33" spans="1:10" ht="12.75">
      <c r="A33" s="160" t="s">
        <v>324</v>
      </c>
      <c r="B33" s="5"/>
      <c r="C33" s="5"/>
      <c r="D33" s="5"/>
      <c r="E33" s="5"/>
      <c r="F33" s="5"/>
      <c r="G33" s="5"/>
      <c r="H33" s="5"/>
      <c r="I33" s="5"/>
      <c r="J33" s="6"/>
    </row>
    <row r="34" spans="1:10" ht="12.75">
      <c r="A34" s="4" t="s">
        <v>325</v>
      </c>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42"/>
      <c r="E40" s="42"/>
      <c r="F40" s="42"/>
      <c r="G40" s="42"/>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7"/>
      <c r="B48" s="8"/>
      <c r="C48" s="8"/>
      <c r="D48" s="8"/>
      <c r="E48" s="8"/>
      <c r="F48" s="8"/>
      <c r="G48" s="8"/>
      <c r="H48" s="8"/>
      <c r="I48" s="8"/>
      <c r="J48" s="9"/>
    </row>
    <row r="49" spans="1:10" ht="12.75">
      <c r="A49" s="4" t="s">
        <v>714</v>
      </c>
      <c r="B49" s="44" t="str">
        <f>+'Check Sheet'!$B$52</f>
        <v>Irmgard R Wilcox</v>
      </c>
      <c r="C49" s="5"/>
      <c r="D49" s="5"/>
      <c r="E49" s="5"/>
      <c r="F49" s="5"/>
      <c r="G49" s="5"/>
      <c r="H49" s="5"/>
      <c r="I49" s="5"/>
      <c r="J49" s="6"/>
    </row>
    <row r="50" spans="1:10" ht="12.75">
      <c r="A50" s="4"/>
      <c r="B50" s="5"/>
      <c r="C50" s="5"/>
      <c r="D50" s="5"/>
      <c r="E50" s="5"/>
      <c r="F50" s="5"/>
      <c r="G50" s="5"/>
      <c r="H50" s="5"/>
      <c r="I50" s="5"/>
      <c r="J50" s="6"/>
    </row>
    <row r="51" spans="1:10" ht="12.75">
      <c r="A51" s="7" t="s">
        <v>713</v>
      </c>
      <c r="B51" s="230">
        <f>+'Check Sheet'!$B$54</f>
        <v>39828</v>
      </c>
      <c r="C51" s="8"/>
      <c r="D51" s="8"/>
      <c r="E51" s="8"/>
      <c r="F51" s="8"/>
      <c r="G51" s="8"/>
      <c r="H51" s="8" t="s">
        <v>73</v>
      </c>
      <c r="I51" s="8"/>
      <c r="J51" s="227">
        <f>'Check Sheet'!J54</f>
        <v>39874</v>
      </c>
    </row>
    <row r="52" spans="1:10" ht="12.75">
      <c r="A52" s="269" t="s">
        <v>685</v>
      </c>
      <c r="B52" s="270"/>
      <c r="C52" s="270"/>
      <c r="D52" s="270"/>
      <c r="E52" s="270"/>
      <c r="F52" s="270"/>
      <c r="G52" s="270"/>
      <c r="H52" s="270"/>
      <c r="I52" s="270"/>
      <c r="J52" s="271"/>
    </row>
    <row r="53" spans="1:10" ht="12.75">
      <c r="A53" s="4"/>
      <c r="B53" s="5"/>
      <c r="C53" s="5"/>
      <c r="D53" s="5"/>
      <c r="E53" s="5"/>
      <c r="F53" s="5"/>
      <c r="G53" s="5"/>
      <c r="H53" s="5"/>
      <c r="I53" s="5"/>
      <c r="J53" s="6"/>
    </row>
    <row r="54" spans="1:10" ht="12.75">
      <c r="A54" s="4" t="s">
        <v>712</v>
      </c>
      <c r="B54" s="5"/>
      <c r="C54" s="5"/>
      <c r="D54" s="5"/>
      <c r="E54" s="5"/>
      <c r="F54" s="5"/>
      <c r="G54" s="5"/>
      <c r="H54" s="5"/>
      <c r="I54" s="5"/>
      <c r="J54" s="6"/>
    </row>
    <row r="55" spans="1:10" ht="12.75">
      <c r="A55" s="7"/>
      <c r="B55" s="8"/>
      <c r="C55" s="8"/>
      <c r="D55" s="8"/>
      <c r="E55" s="8"/>
      <c r="F55" s="8"/>
      <c r="G55" s="8"/>
      <c r="H55" s="8"/>
      <c r="I55" s="8"/>
      <c r="J55" s="9"/>
    </row>
  </sheetData>
  <sheetProtection/>
  <mergeCells count="5">
    <mergeCell ref="H2:I2"/>
    <mergeCell ref="A52:J52"/>
    <mergeCell ref="A7:J7"/>
    <mergeCell ref="A18:J18"/>
    <mergeCell ref="A31:J31"/>
  </mergeCells>
  <printOptions horizontalCentered="1" verticalCentered="1"/>
  <pageMargins left="0.5" right="0.5" top="0.5" bottom="0.5" header="0.5" footer="0.5"/>
  <pageSetup fitToHeight="1" fitToWidth="1" horizontalDpi="600" verticalDpi="600" orientation="portrait" scale="93"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J56"/>
  <sheetViews>
    <sheetView zoomScalePageLayoutView="0" workbookViewId="0" topLeftCell="A1">
      <selection activeCell="A1" sqref="A1"/>
    </sheetView>
  </sheetViews>
  <sheetFormatPr defaultColWidth="9.140625" defaultRowHeight="12.75"/>
  <cols>
    <col min="1" max="1" width="11.00390625" style="0" customWidth="1"/>
    <col min="2" max="2" width="17.421875" style="0" customWidth="1"/>
    <col min="10" max="10" width="13.7109375" style="0" customWidth="1"/>
  </cols>
  <sheetData>
    <row r="1" spans="1:10" ht="12.75">
      <c r="A1" s="1"/>
      <c r="B1" s="2"/>
      <c r="C1" s="2"/>
      <c r="D1" s="2"/>
      <c r="E1" s="2"/>
      <c r="F1" s="2"/>
      <c r="G1" s="2"/>
      <c r="H1" s="2"/>
      <c r="I1" s="2"/>
      <c r="J1" s="3"/>
    </row>
    <row r="2" spans="1:10" ht="12.75">
      <c r="A2" s="4" t="str">
        <f>'Item 40,45,50, pg 14'!A2</f>
        <v>Tariff No.</v>
      </c>
      <c r="B2" s="225">
        <f>'Item 40,45,50, pg 14'!B2</f>
        <v>9</v>
      </c>
      <c r="C2" s="5"/>
      <c r="D2" s="5"/>
      <c r="E2" s="5"/>
      <c r="F2" s="5"/>
      <c r="G2" s="229" t="s">
        <v>31</v>
      </c>
      <c r="H2" s="261" t="s">
        <v>709</v>
      </c>
      <c r="I2" s="261"/>
      <c r="J2" s="195">
        <v>15</v>
      </c>
    </row>
    <row r="3" spans="1:10" ht="12.75">
      <c r="A3" s="4"/>
      <c r="B3" s="5"/>
      <c r="C3" s="5"/>
      <c r="D3" s="5"/>
      <c r="E3" s="5"/>
      <c r="F3" s="5"/>
      <c r="G3" s="5"/>
      <c r="H3" s="5"/>
      <c r="I3" s="5"/>
      <c r="J3" s="6"/>
    </row>
    <row r="4" spans="1:10" ht="12.75">
      <c r="A4" s="4" t="s">
        <v>710</v>
      </c>
      <c r="B4" s="5"/>
      <c r="C4" s="5" t="str">
        <f>'Item 40,45,50, pg 14'!C4</f>
        <v>Harold LeMay Enterprises Inc. G-98</v>
      </c>
      <c r="D4" s="5"/>
      <c r="E4" s="5"/>
      <c r="F4" s="5"/>
      <c r="G4" s="5"/>
      <c r="H4" s="5"/>
      <c r="I4" s="5"/>
      <c r="J4" s="6"/>
    </row>
    <row r="5" spans="1:10" ht="12.75">
      <c r="A5" s="7" t="s">
        <v>711</v>
      </c>
      <c r="B5" s="8"/>
      <c r="C5" s="8" t="str">
        <f>'Item 40,45,50, pg 14'!C5</f>
        <v>Pierce County Refuse</v>
      </c>
      <c r="D5" s="8"/>
      <c r="E5" s="8"/>
      <c r="F5" s="8"/>
      <c r="G5" s="8"/>
      <c r="H5" s="8"/>
      <c r="I5" s="8"/>
      <c r="J5" s="9"/>
    </row>
    <row r="6" spans="1:10" ht="12.75">
      <c r="A6" s="4"/>
      <c r="B6" s="5"/>
      <c r="C6" s="5"/>
      <c r="D6" s="5"/>
      <c r="E6" s="5"/>
      <c r="F6" s="5"/>
      <c r="G6" s="5"/>
      <c r="H6" s="5"/>
      <c r="I6" s="5"/>
      <c r="J6" s="6"/>
    </row>
    <row r="7" spans="1:10" ht="12.75">
      <c r="A7" s="300" t="s">
        <v>156</v>
      </c>
      <c r="B7" s="301"/>
      <c r="C7" s="301"/>
      <c r="D7" s="301"/>
      <c r="E7" s="301"/>
      <c r="F7" s="301"/>
      <c r="G7" s="301"/>
      <c r="H7" s="301"/>
      <c r="I7" s="301"/>
      <c r="J7" s="302"/>
    </row>
    <row r="8" spans="1:10" ht="12.75">
      <c r="A8" s="4"/>
      <c r="B8" s="5"/>
      <c r="C8" s="5"/>
      <c r="D8" s="5"/>
      <c r="E8" s="5"/>
      <c r="F8" s="5"/>
      <c r="G8" s="5"/>
      <c r="H8" s="5"/>
      <c r="I8" s="5"/>
      <c r="J8" s="6"/>
    </row>
    <row r="9" spans="1:10" ht="12.75">
      <c r="A9" s="188" t="s">
        <v>468</v>
      </c>
      <c r="C9" s="5"/>
      <c r="D9" s="5"/>
      <c r="E9" s="5"/>
      <c r="F9" s="5"/>
      <c r="G9" s="5"/>
      <c r="H9" s="5"/>
      <c r="I9" s="5"/>
      <c r="J9" s="6"/>
    </row>
    <row r="10" spans="1:10" ht="12.75">
      <c r="A10" s="4" t="s">
        <v>469</v>
      </c>
      <c r="B10" s="14"/>
      <c r="C10" s="5"/>
      <c r="D10" s="5"/>
      <c r="E10" s="5"/>
      <c r="F10" s="5"/>
      <c r="G10" s="5"/>
      <c r="H10" s="5"/>
      <c r="I10" s="5"/>
      <c r="J10" s="6"/>
    </row>
    <row r="11" spans="1:10" ht="12.75">
      <c r="A11" s="4"/>
      <c r="B11" s="14"/>
      <c r="C11" s="5"/>
      <c r="D11" s="5"/>
      <c r="E11" s="5"/>
      <c r="F11" s="5"/>
      <c r="G11" s="5"/>
      <c r="H11" s="5"/>
      <c r="I11" s="5"/>
      <c r="J11" s="6"/>
    </row>
    <row r="12" spans="1:10" ht="12.75">
      <c r="A12" s="4"/>
      <c r="B12" s="5"/>
      <c r="C12" s="5"/>
      <c r="D12" s="5"/>
      <c r="E12" s="5"/>
      <c r="F12" s="5"/>
      <c r="G12" s="5"/>
      <c r="H12" s="5"/>
      <c r="I12" s="5"/>
      <c r="J12" s="6"/>
    </row>
    <row r="13" spans="1:10" ht="12.75">
      <c r="A13" s="4"/>
      <c r="B13" s="39"/>
      <c r="C13" s="13"/>
      <c r="D13" s="5"/>
      <c r="E13" s="39"/>
      <c r="F13" s="13"/>
      <c r="G13" s="5"/>
      <c r="H13" s="39"/>
      <c r="I13" s="13"/>
      <c r="J13" s="6"/>
    </row>
    <row r="14" spans="1:10" ht="12.75">
      <c r="A14" s="4"/>
      <c r="B14" s="39"/>
      <c r="C14" s="13"/>
      <c r="D14" s="5"/>
      <c r="E14" s="39"/>
      <c r="F14" s="13"/>
      <c r="G14" s="5"/>
      <c r="H14" s="39"/>
      <c r="I14" s="13"/>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c r="B17" s="5"/>
      <c r="C17" s="5"/>
      <c r="D17" s="5"/>
      <c r="E17" s="5"/>
      <c r="F17" s="5"/>
      <c r="G17" s="5"/>
      <c r="H17" s="5"/>
      <c r="I17" s="5"/>
      <c r="J17" s="6"/>
    </row>
    <row r="18" spans="1:10" ht="12.75">
      <c r="A18" s="43"/>
      <c r="B18" s="42"/>
      <c r="C18" s="42"/>
      <c r="D18" s="42"/>
      <c r="E18" s="42"/>
      <c r="F18" s="42"/>
      <c r="G18" s="42"/>
      <c r="H18" s="42"/>
      <c r="I18" s="42"/>
      <c r="J18" s="52"/>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300" t="s">
        <v>157</v>
      </c>
      <c r="B29" s="301"/>
      <c r="C29" s="301"/>
      <c r="D29" s="301"/>
      <c r="E29" s="301"/>
      <c r="F29" s="301"/>
      <c r="G29" s="301"/>
      <c r="H29" s="301"/>
      <c r="I29" s="301"/>
      <c r="J29" s="302"/>
    </row>
    <row r="30" spans="1:10" ht="12.75">
      <c r="A30" s="4"/>
      <c r="B30" s="5"/>
      <c r="C30" s="5"/>
      <c r="D30" s="5"/>
      <c r="E30" s="5"/>
      <c r="F30" s="5"/>
      <c r="G30" s="5"/>
      <c r="H30" s="5"/>
      <c r="I30" s="5"/>
      <c r="J30" s="6"/>
    </row>
    <row r="31" spans="1:10" ht="12.75">
      <c r="A31" s="4"/>
      <c r="B31" s="14"/>
      <c r="C31" s="5"/>
      <c r="D31" s="5"/>
      <c r="E31" s="5"/>
      <c r="F31" s="5"/>
      <c r="G31" s="5"/>
      <c r="H31" s="5"/>
      <c r="I31" s="5"/>
      <c r="J31" s="6"/>
    </row>
    <row r="32" spans="1:10" ht="12.75">
      <c r="A32" s="4" t="s">
        <v>470</v>
      </c>
      <c r="B32" s="5"/>
      <c r="C32" s="5" t="s">
        <v>526</v>
      </c>
      <c r="D32" s="5"/>
      <c r="E32" s="5"/>
      <c r="F32" s="5"/>
      <c r="G32" s="5"/>
      <c r="H32" s="5"/>
      <c r="I32" s="5"/>
      <c r="J32" s="6"/>
    </row>
    <row r="33" spans="1:10" ht="12.75">
      <c r="A33" s="4"/>
      <c r="C33" s="14" t="s">
        <v>471</v>
      </c>
      <c r="E33" s="5"/>
      <c r="F33" s="5"/>
      <c r="G33" s="5"/>
      <c r="H33" s="5"/>
      <c r="I33" s="5"/>
      <c r="J33" s="6"/>
    </row>
    <row r="34" spans="1:10" ht="12.75">
      <c r="A34" s="4"/>
      <c r="E34" s="5"/>
      <c r="F34" s="5"/>
      <c r="G34" s="5"/>
      <c r="H34" s="5"/>
      <c r="I34" s="5"/>
      <c r="J34" s="6"/>
    </row>
    <row r="35" spans="1:10" ht="12.75">
      <c r="A35" s="4" t="s">
        <v>472</v>
      </c>
      <c r="B35" s="5"/>
      <c r="C35" s="5" t="s">
        <v>474</v>
      </c>
      <c r="D35" s="5"/>
      <c r="E35" s="5"/>
      <c r="F35" s="5"/>
      <c r="G35" s="5"/>
      <c r="H35" s="5"/>
      <c r="I35" s="5"/>
      <c r="J35" s="6"/>
    </row>
    <row r="36" spans="1:10" ht="12.75">
      <c r="A36" s="4"/>
      <c r="B36" s="5"/>
      <c r="C36" s="14" t="s">
        <v>326</v>
      </c>
      <c r="D36" s="5"/>
      <c r="E36" s="5"/>
      <c r="F36" s="5"/>
      <c r="G36" s="5"/>
      <c r="H36" s="5"/>
      <c r="I36" s="5"/>
      <c r="J36" s="6"/>
    </row>
    <row r="37" spans="1:10" ht="12.75">
      <c r="A37" s="4"/>
      <c r="B37" s="5" t="s">
        <v>182</v>
      </c>
      <c r="C37" s="5"/>
      <c r="D37" s="159" t="s">
        <v>182</v>
      </c>
      <c r="E37" s="5"/>
      <c r="F37" s="5"/>
      <c r="G37" s="5"/>
      <c r="H37" s="5"/>
      <c r="I37" s="5"/>
      <c r="J37" s="6"/>
    </row>
    <row r="38" spans="1:10" ht="12.75">
      <c r="A38" s="4" t="s">
        <v>473</v>
      </c>
      <c r="B38" s="14" t="s">
        <v>182</v>
      </c>
      <c r="C38" s="5" t="s">
        <v>475</v>
      </c>
      <c r="D38" s="159"/>
      <c r="E38" s="5"/>
      <c r="F38" s="5"/>
      <c r="G38" s="5"/>
      <c r="H38" s="5"/>
      <c r="I38" s="5"/>
      <c r="J38" s="6"/>
    </row>
    <row r="39" spans="1:10" ht="12.75">
      <c r="A39" s="4"/>
      <c r="B39" s="5"/>
      <c r="C39" s="14" t="s">
        <v>327</v>
      </c>
      <c r="D39" s="5"/>
      <c r="E39" s="5"/>
      <c r="F39" s="5"/>
      <c r="G39" s="5"/>
      <c r="H39" s="5"/>
      <c r="I39" s="5"/>
      <c r="J39" s="6"/>
    </row>
    <row r="40" spans="1:10" ht="12.75">
      <c r="A40" s="4"/>
      <c r="B40" s="5"/>
      <c r="C40" s="5"/>
      <c r="D40" s="5"/>
      <c r="E40" s="5"/>
      <c r="F40" s="5"/>
      <c r="G40" s="5"/>
      <c r="H40" s="5"/>
      <c r="I40" s="5"/>
      <c r="J40" s="6"/>
    </row>
    <row r="41" spans="1:10" ht="12.75">
      <c r="A41" s="4" t="s">
        <v>476</v>
      </c>
      <c r="B41" s="5"/>
      <c r="C41" s="5" t="s">
        <v>477</v>
      </c>
      <c r="D41" s="42"/>
      <c r="E41" s="42"/>
      <c r="F41" s="42"/>
      <c r="G41" s="42"/>
      <c r="H41" s="5"/>
      <c r="I41" s="5"/>
      <c r="J41" s="6"/>
    </row>
    <row r="42" spans="1:10" ht="12.75">
      <c r="A42" s="4"/>
      <c r="B42" s="5"/>
      <c r="C42" s="14" t="s">
        <v>478</v>
      </c>
      <c r="D42" s="5"/>
      <c r="E42" s="5"/>
      <c r="F42" s="5"/>
      <c r="G42" s="5"/>
      <c r="H42" s="5"/>
      <c r="I42" s="5"/>
      <c r="J42" s="6"/>
    </row>
    <row r="43" spans="1:10" ht="12.75">
      <c r="A43" s="4"/>
      <c r="B43" s="5"/>
      <c r="C43" s="14" t="s">
        <v>479</v>
      </c>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7"/>
      <c r="B49" s="8"/>
      <c r="C49" s="8"/>
      <c r="D49" s="8"/>
      <c r="E49" s="8"/>
      <c r="F49" s="8"/>
      <c r="G49" s="8"/>
      <c r="H49" s="8"/>
      <c r="I49" s="8"/>
      <c r="J49" s="9"/>
    </row>
    <row r="50" spans="1:10" ht="12.75">
      <c r="A50" s="4" t="s">
        <v>714</v>
      </c>
      <c r="B50" s="44" t="str">
        <f>+'Check Sheet'!$B$52</f>
        <v>Irmgard R Wilcox</v>
      </c>
      <c r="C50" s="5"/>
      <c r="D50" s="5"/>
      <c r="E50" s="5"/>
      <c r="F50" s="5"/>
      <c r="G50" s="5"/>
      <c r="H50" s="5"/>
      <c r="I50" s="5"/>
      <c r="J50" s="6"/>
    </row>
    <row r="51" spans="1:10" ht="12.75">
      <c r="A51" s="4"/>
      <c r="B51" s="5"/>
      <c r="C51" s="5"/>
      <c r="D51" s="5"/>
      <c r="E51" s="5"/>
      <c r="F51" s="5"/>
      <c r="G51" s="5"/>
      <c r="H51" s="5"/>
      <c r="I51" s="5"/>
      <c r="J51" s="6"/>
    </row>
    <row r="52" spans="1:10" ht="12.75">
      <c r="A52" s="7" t="s">
        <v>713</v>
      </c>
      <c r="B52" s="230">
        <f>+'Check Sheet'!$B$54</f>
        <v>39828</v>
      </c>
      <c r="C52" s="8"/>
      <c r="D52" s="8"/>
      <c r="E52" s="8"/>
      <c r="F52" s="8"/>
      <c r="G52" s="8"/>
      <c r="H52" s="8" t="s">
        <v>70</v>
      </c>
      <c r="I52" s="8"/>
      <c r="J52" s="227">
        <f>'Check Sheet'!J54</f>
        <v>39874</v>
      </c>
    </row>
    <row r="53" spans="1:10" ht="12.75">
      <c r="A53" s="269" t="s">
        <v>685</v>
      </c>
      <c r="B53" s="270"/>
      <c r="C53" s="270"/>
      <c r="D53" s="270"/>
      <c r="E53" s="270"/>
      <c r="F53" s="270"/>
      <c r="G53" s="270"/>
      <c r="H53" s="270"/>
      <c r="I53" s="270"/>
      <c r="J53" s="271"/>
    </row>
    <row r="54" spans="1:10" ht="12.75">
      <c r="A54" s="4"/>
      <c r="B54" s="5"/>
      <c r="C54" s="5"/>
      <c r="D54" s="5"/>
      <c r="E54" s="5"/>
      <c r="F54" s="5"/>
      <c r="G54" s="5"/>
      <c r="H54" s="5"/>
      <c r="I54" s="5"/>
      <c r="J54" s="6"/>
    </row>
    <row r="55" spans="1:10" ht="12.75">
      <c r="A55" s="4" t="s">
        <v>712</v>
      </c>
      <c r="B55" s="5"/>
      <c r="C55" s="5"/>
      <c r="D55" s="5"/>
      <c r="E55" s="5"/>
      <c r="F55" s="5"/>
      <c r="G55" s="5"/>
      <c r="H55" s="5"/>
      <c r="I55" s="5"/>
      <c r="J55" s="6"/>
    </row>
    <row r="56" spans="1:10" ht="12.75">
      <c r="A56" s="7"/>
      <c r="B56" s="8"/>
      <c r="C56" s="8"/>
      <c r="D56" s="8"/>
      <c r="E56" s="8"/>
      <c r="F56" s="8"/>
      <c r="G56" s="8"/>
      <c r="H56" s="8"/>
      <c r="I56" s="8"/>
      <c r="J56" s="9"/>
    </row>
  </sheetData>
  <sheetProtection/>
  <mergeCells count="4">
    <mergeCell ref="H2:I2"/>
    <mergeCell ref="A53:J53"/>
    <mergeCell ref="A7:J7"/>
    <mergeCell ref="A29:J29"/>
  </mergeCells>
  <printOptions horizontalCentered="1" verticalCentered="1"/>
  <pageMargins left="0.5" right="0.5" top="0.5" bottom="0.5" header="0.5" footer="0.5"/>
  <pageSetup fitToHeight="1" fitToWidth="1" horizontalDpi="600" verticalDpi="600" orientation="portrait" scale="94" r:id="rId1"/>
</worksheet>
</file>

<file path=xl/worksheets/sheet17.xml><?xml version="1.0" encoding="utf-8"?>
<worksheet xmlns="http://schemas.openxmlformats.org/spreadsheetml/2006/main" xmlns:r="http://schemas.openxmlformats.org/officeDocument/2006/relationships">
  <sheetPr>
    <pageSetUpPr fitToPage="1"/>
  </sheetPr>
  <dimension ref="A1:J55"/>
  <sheetViews>
    <sheetView zoomScalePageLayoutView="0" workbookViewId="0" topLeftCell="A1">
      <selection activeCell="A1" sqref="A1"/>
    </sheetView>
  </sheetViews>
  <sheetFormatPr defaultColWidth="9.140625" defaultRowHeight="12.75"/>
  <cols>
    <col min="1" max="1" width="12.28125" style="0" customWidth="1"/>
    <col min="2" max="2" width="15.7109375" style="0" customWidth="1"/>
    <col min="10" max="10" width="12.8515625" style="0" customWidth="1"/>
  </cols>
  <sheetData>
    <row r="1" spans="1:10" ht="12.75">
      <c r="A1" s="1"/>
      <c r="B1" s="2"/>
      <c r="C1" s="2"/>
      <c r="D1" s="2"/>
      <c r="E1" s="2"/>
      <c r="F1" s="2"/>
      <c r="G1" s="2"/>
      <c r="H1" s="2"/>
      <c r="I1" s="2"/>
      <c r="J1" s="3"/>
    </row>
    <row r="2" spans="1:10" ht="12.75">
      <c r="A2" s="4" t="str">
        <f>'Item 51,52, pg 15'!A2</f>
        <v>Tariff No.</v>
      </c>
      <c r="B2" s="225">
        <f>'Item 51,52, pg 15'!B2</f>
        <v>9</v>
      </c>
      <c r="C2" s="5"/>
      <c r="D2" s="5"/>
      <c r="E2" s="5"/>
      <c r="F2" s="5"/>
      <c r="G2" s="229" t="s">
        <v>31</v>
      </c>
      <c r="H2" s="261" t="s">
        <v>709</v>
      </c>
      <c r="I2" s="261"/>
      <c r="J2" s="195">
        <v>16</v>
      </c>
    </row>
    <row r="3" spans="1:10" ht="12.75">
      <c r="A3" s="4"/>
      <c r="B3" s="5"/>
      <c r="C3" s="5"/>
      <c r="D3" s="5"/>
      <c r="E3" s="5"/>
      <c r="F3" s="5"/>
      <c r="G3" s="5"/>
      <c r="H3" s="5"/>
      <c r="I3" s="5"/>
      <c r="J3" s="6"/>
    </row>
    <row r="4" spans="1:10" ht="12.75">
      <c r="A4" s="4" t="s">
        <v>710</v>
      </c>
      <c r="B4" s="5"/>
      <c r="C4" s="5" t="str">
        <f>'Item 51,52, pg 15'!C4</f>
        <v>Harold LeMay Enterprises Inc. G-98</v>
      </c>
      <c r="D4" s="5"/>
      <c r="E4" s="5"/>
      <c r="F4" s="5"/>
      <c r="G4" s="5"/>
      <c r="H4" s="5"/>
      <c r="I4" s="5"/>
      <c r="J4" s="6"/>
    </row>
    <row r="5" spans="1:10" ht="12.75">
      <c r="A5" s="7" t="s">
        <v>711</v>
      </c>
      <c r="B5" s="8"/>
      <c r="C5" s="8" t="str">
        <f>'Item 51,52, pg 15'!C5</f>
        <v>Pierce County Refuse</v>
      </c>
      <c r="D5" s="8"/>
      <c r="E5" s="8"/>
      <c r="F5" s="8"/>
      <c r="G5" s="8"/>
      <c r="H5" s="8"/>
      <c r="I5" s="8"/>
      <c r="J5" s="9"/>
    </row>
    <row r="6" spans="1:10" ht="12.75">
      <c r="A6" s="4"/>
      <c r="B6" s="5"/>
      <c r="C6" s="5"/>
      <c r="D6" s="5"/>
      <c r="E6" s="5"/>
      <c r="F6" s="5"/>
      <c r="G6" s="5"/>
      <c r="H6" s="5"/>
      <c r="I6" s="5"/>
      <c r="J6" s="6"/>
    </row>
    <row r="7" spans="1:10" ht="12.75">
      <c r="A7" s="4" t="s">
        <v>516</v>
      </c>
      <c r="B7" s="5" t="s">
        <v>492</v>
      </c>
      <c r="C7" s="5"/>
      <c r="D7" s="5"/>
      <c r="E7" s="5"/>
      <c r="F7" s="5"/>
      <c r="G7" s="5"/>
      <c r="H7" s="5"/>
      <c r="I7" s="5"/>
      <c r="J7" s="6"/>
    </row>
    <row r="8" spans="1:10" ht="12.75">
      <c r="A8" s="4"/>
      <c r="B8" s="5"/>
      <c r="C8" s="5"/>
      <c r="D8" s="5"/>
      <c r="E8" s="5"/>
      <c r="F8" s="5"/>
      <c r="G8" s="5"/>
      <c r="H8" s="5"/>
      <c r="I8" s="5"/>
      <c r="J8" s="6"/>
    </row>
    <row r="9" spans="1:10" ht="12.75">
      <c r="A9" s="300" t="s">
        <v>158</v>
      </c>
      <c r="B9" s="301"/>
      <c r="C9" s="301"/>
      <c r="D9" s="301"/>
      <c r="E9" s="301"/>
      <c r="F9" s="301"/>
      <c r="G9" s="301"/>
      <c r="H9" s="301"/>
      <c r="I9" s="301"/>
      <c r="J9" s="302"/>
    </row>
    <row r="10" spans="1:10" ht="12.75">
      <c r="A10" s="4"/>
      <c r="B10" s="5"/>
      <c r="C10" s="5"/>
      <c r="D10" s="5"/>
      <c r="E10" s="5"/>
      <c r="F10" s="5"/>
      <c r="G10" s="5"/>
      <c r="H10" s="5"/>
      <c r="I10" s="5"/>
      <c r="J10" s="6"/>
    </row>
    <row r="11" spans="1:10" ht="12.75">
      <c r="A11" s="10" t="s">
        <v>160</v>
      </c>
      <c r="B11" s="5"/>
      <c r="C11" s="5"/>
      <c r="D11" s="5"/>
      <c r="E11" s="5"/>
      <c r="F11" s="5"/>
      <c r="G11" s="5"/>
      <c r="H11" s="5"/>
      <c r="I11" s="5"/>
      <c r="J11" s="6"/>
    </row>
    <row r="12" spans="1:10" ht="12.75">
      <c r="A12" s="4" t="s">
        <v>159</v>
      </c>
      <c r="B12" s="5"/>
      <c r="C12" s="5"/>
      <c r="D12" s="5"/>
      <c r="E12" s="5"/>
      <c r="F12" s="5"/>
      <c r="G12" s="5"/>
      <c r="H12" s="5"/>
      <c r="I12" s="5"/>
      <c r="J12" s="6"/>
    </row>
    <row r="13" spans="1:10" ht="12.75">
      <c r="A13" s="4"/>
      <c r="B13" s="14"/>
      <c r="C13" s="5"/>
      <c r="D13" s="5"/>
      <c r="E13" s="5"/>
      <c r="F13" s="5"/>
      <c r="G13" s="5"/>
      <c r="H13" s="5"/>
      <c r="I13" s="5"/>
      <c r="J13" s="6"/>
    </row>
    <row r="14" spans="1:10" ht="12.75">
      <c r="A14" s="4"/>
      <c r="B14" s="5" t="s">
        <v>161</v>
      </c>
      <c r="C14" s="5"/>
      <c r="D14" s="5"/>
      <c r="E14" s="5"/>
      <c r="F14" s="5"/>
      <c r="G14" s="5"/>
      <c r="H14" s="5"/>
      <c r="I14" s="5"/>
      <c r="J14" s="6"/>
    </row>
    <row r="15" spans="1:10" ht="12.75">
      <c r="A15" s="4"/>
      <c r="B15" s="48" t="s">
        <v>163</v>
      </c>
      <c r="C15" s="13"/>
      <c r="D15" s="5"/>
      <c r="E15" s="39"/>
      <c r="F15" s="13"/>
      <c r="G15" s="5"/>
      <c r="H15" s="39"/>
      <c r="I15" s="13"/>
      <c r="J15" s="6"/>
    </row>
    <row r="16" spans="1:10" ht="12.75">
      <c r="A16" s="4"/>
      <c r="B16" s="45" t="s">
        <v>162</v>
      </c>
      <c r="C16" s="13"/>
      <c r="D16" s="5"/>
      <c r="E16" s="39"/>
      <c r="F16" s="13"/>
      <c r="G16" s="5"/>
      <c r="H16" s="39"/>
      <c r="I16" s="13"/>
      <c r="J16" s="6"/>
    </row>
    <row r="17" spans="1:10" ht="12.75">
      <c r="A17" s="4"/>
      <c r="B17" s="5"/>
      <c r="C17" s="5"/>
      <c r="D17" s="5"/>
      <c r="E17" s="5"/>
      <c r="F17" s="5"/>
      <c r="G17" s="5"/>
      <c r="H17" s="5"/>
      <c r="I17" s="5"/>
      <c r="J17" s="6"/>
    </row>
    <row r="18" spans="1:10" ht="12.75">
      <c r="A18" s="4"/>
      <c r="B18" s="5"/>
      <c r="C18" s="5"/>
      <c r="D18" s="243" t="s">
        <v>86</v>
      </c>
      <c r="E18" s="5"/>
      <c r="F18" s="5"/>
      <c r="G18" s="5"/>
      <c r="H18" s="5"/>
      <c r="I18" s="5"/>
      <c r="J18" s="6"/>
    </row>
    <row r="19" spans="1:10" ht="12.75">
      <c r="A19" s="4"/>
      <c r="B19" s="5"/>
      <c r="C19" s="5"/>
      <c r="D19" s="5"/>
      <c r="E19" s="5"/>
      <c r="F19" s="5"/>
      <c r="G19" s="5"/>
      <c r="H19" s="5"/>
      <c r="I19" s="5"/>
      <c r="J19" s="6"/>
    </row>
    <row r="20" spans="1:10" ht="12.75">
      <c r="A20" s="83" t="s">
        <v>165</v>
      </c>
      <c r="B20" s="84"/>
      <c r="C20" s="84"/>
      <c r="D20" s="84"/>
      <c r="E20" s="84"/>
      <c r="F20" s="84"/>
      <c r="G20" s="84"/>
      <c r="H20" s="84"/>
      <c r="I20" s="84"/>
      <c r="J20" s="85"/>
    </row>
    <row r="21" spans="1:10" ht="12.75">
      <c r="A21" s="4"/>
      <c r="B21" s="5"/>
      <c r="C21" s="5"/>
      <c r="D21" s="5"/>
      <c r="E21" s="5"/>
      <c r="F21" s="5"/>
      <c r="G21" s="5"/>
      <c r="H21" s="5"/>
      <c r="I21" s="5"/>
      <c r="J21" s="6"/>
    </row>
    <row r="22" spans="1:10" ht="12.75">
      <c r="A22" s="272" t="s">
        <v>166</v>
      </c>
      <c r="B22" s="268"/>
      <c r="C22" s="268"/>
      <c r="D22" s="268"/>
      <c r="E22" s="268"/>
      <c r="F22" s="268"/>
      <c r="G22" s="268"/>
      <c r="H22" s="268"/>
      <c r="I22" s="268"/>
      <c r="J22" s="290"/>
    </row>
    <row r="23" spans="1:10" ht="12.75">
      <c r="A23" s="4"/>
      <c r="B23" s="5"/>
      <c r="C23" s="5"/>
      <c r="D23" s="5"/>
      <c r="E23" s="5"/>
      <c r="F23" s="5"/>
      <c r="G23" s="5"/>
      <c r="H23" s="5"/>
      <c r="I23" s="5"/>
      <c r="J23" s="6"/>
    </row>
    <row r="24" spans="1:10" ht="12.75">
      <c r="A24" s="55" t="s">
        <v>167</v>
      </c>
      <c r="B24" s="5"/>
      <c r="C24" s="5"/>
      <c r="D24" s="5"/>
      <c r="E24" s="5"/>
      <c r="F24" s="5"/>
      <c r="G24" s="5"/>
      <c r="H24" s="5"/>
      <c r="I24" s="5"/>
      <c r="J24" s="6"/>
    </row>
    <row r="25" spans="1:10" ht="12.75">
      <c r="A25" s="55" t="s">
        <v>168</v>
      </c>
      <c r="B25" s="5"/>
      <c r="C25" s="5"/>
      <c r="D25" s="5"/>
      <c r="E25" s="5"/>
      <c r="F25" s="5"/>
      <c r="G25" s="5"/>
      <c r="H25" s="5"/>
      <c r="I25" s="5"/>
      <c r="J25" s="6"/>
    </row>
    <row r="26" spans="1:10" ht="12.75">
      <c r="A26" s="4"/>
      <c r="B26" s="5"/>
      <c r="C26" s="5"/>
      <c r="D26" s="5"/>
      <c r="E26" s="5"/>
      <c r="F26" s="5"/>
      <c r="G26" s="5"/>
      <c r="H26" s="5"/>
      <c r="I26" s="5"/>
      <c r="J26" s="6"/>
    </row>
    <row r="27" spans="1:10" ht="12.75">
      <c r="A27" s="4" t="s">
        <v>182</v>
      </c>
      <c r="B27" s="5" t="s">
        <v>328</v>
      </c>
      <c r="C27" s="5"/>
      <c r="D27" s="5"/>
      <c r="E27" s="5"/>
      <c r="F27" s="5"/>
      <c r="G27" s="5"/>
      <c r="H27" s="5"/>
      <c r="I27" s="5"/>
      <c r="J27" s="6"/>
    </row>
    <row r="28" spans="1:10" ht="12.75">
      <c r="A28" s="4" t="s">
        <v>182</v>
      </c>
      <c r="B28" s="5" t="s">
        <v>396</v>
      </c>
      <c r="C28" s="5"/>
      <c r="D28" s="5"/>
      <c r="E28" s="5"/>
      <c r="F28" s="5"/>
      <c r="G28" s="5"/>
      <c r="H28" s="5"/>
      <c r="I28" s="5"/>
      <c r="J28" s="6"/>
    </row>
    <row r="29" spans="1:10" ht="12.75">
      <c r="A29" s="4" t="s">
        <v>182</v>
      </c>
      <c r="B29" s="5" t="s">
        <v>329</v>
      </c>
      <c r="C29" s="5"/>
      <c r="D29" s="5"/>
      <c r="E29" s="5"/>
      <c r="F29" s="5"/>
      <c r="G29" s="5"/>
      <c r="H29" s="5"/>
      <c r="I29" s="5"/>
      <c r="J29" s="6"/>
    </row>
    <row r="30" spans="1:10" ht="12.75">
      <c r="A30" s="4"/>
      <c r="B30" s="5"/>
      <c r="C30" s="5"/>
      <c r="D30" s="5"/>
      <c r="E30" s="5"/>
      <c r="F30" s="5"/>
      <c r="G30" s="5"/>
      <c r="H30" s="5"/>
      <c r="I30" s="5"/>
      <c r="J30" s="6"/>
    </row>
    <row r="31" spans="1:10" ht="12.75">
      <c r="A31" s="4"/>
      <c r="B31" s="5"/>
      <c r="C31" s="5"/>
      <c r="D31" s="5"/>
      <c r="E31" s="5"/>
      <c r="F31" s="5"/>
      <c r="G31" s="5"/>
      <c r="H31" s="5"/>
      <c r="I31" s="5"/>
      <c r="J31" s="6"/>
    </row>
    <row r="32" spans="1:10" ht="12.75">
      <c r="A32" s="87" t="s">
        <v>169</v>
      </c>
      <c r="B32" s="42"/>
      <c r="C32" s="42"/>
      <c r="D32" s="42"/>
      <c r="E32" s="42"/>
      <c r="F32" s="42"/>
      <c r="G32" s="42"/>
      <c r="H32" s="42"/>
      <c r="I32" s="42"/>
      <c r="J32" s="52"/>
    </row>
    <row r="33" spans="1:10" ht="12.75">
      <c r="A33" s="55" t="s">
        <v>170</v>
      </c>
      <c r="B33" s="5"/>
      <c r="C33" s="5"/>
      <c r="D33" s="5"/>
      <c r="E33" s="5"/>
      <c r="F33" s="5"/>
      <c r="G33" s="5"/>
      <c r="H33" s="5"/>
      <c r="I33" s="5"/>
      <c r="J33" s="6"/>
    </row>
    <row r="34" spans="1:10" ht="12.75">
      <c r="A34" s="86"/>
      <c r="B34" s="5"/>
      <c r="C34" s="5"/>
      <c r="D34" s="5"/>
      <c r="E34" s="5"/>
      <c r="F34" s="5"/>
      <c r="G34" s="5"/>
      <c r="H34" s="5"/>
      <c r="I34" s="5"/>
      <c r="J34" s="6"/>
    </row>
    <row r="35" spans="1:10" ht="12.75">
      <c r="A35" s="55" t="s">
        <v>397</v>
      </c>
      <c r="B35" s="5"/>
      <c r="C35" s="5"/>
      <c r="D35" s="5"/>
      <c r="E35" s="5"/>
      <c r="F35" s="5"/>
      <c r="G35" s="5"/>
      <c r="H35" s="5"/>
      <c r="I35" s="5"/>
      <c r="J35" s="6"/>
    </row>
    <row r="36" spans="1:10" ht="12.75">
      <c r="A36" s="55" t="s">
        <v>171</v>
      </c>
      <c r="B36" s="5"/>
      <c r="C36" s="5"/>
      <c r="D36" s="5"/>
      <c r="E36" s="5"/>
      <c r="F36" s="5"/>
      <c r="G36" s="5"/>
      <c r="H36" s="5"/>
      <c r="I36" s="5"/>
      <c r="J36" s="6"/>
    </row>
    <row r="37" spans="1:10" ht="12.75">
      <c r="A37" s="55"/>
      <c r="B37" s="5"/>
      <c r="C37" s="5"/>
      <c r="D37" s="5"/>
      <c r="E37" s="5"/>
      <c r="F37" s="5"/>
      <c r="G37" s="5"/>
      <c r="H37" s="5"/>
      <c r="I37" s="5"/>
      <c r="J37" s="6"/>
    </row>
    <row r="38" spans="1:10" ht="12.75">
      <c r="A38" s="4"/>
      <c r="B38" s="5"/>
      <c r="C38" s="5"/>
      <c r="D38" s="5"/>
      <c r="E38" s="5"/>
      <c r="F38" s="5"/>
      <c r="G38" s="5"/>
      <c r="H38" s="5"/>
      <c r="I38" s="5"/>
      <c r="J38" s="6"/>
    </row>
    <row r="39" spans="1:10" ht="12.75">
      <c r="A39" s="4"/>
      <c r="B39" s="5"/>
      <c r="C39" s="5" t="s">
        <v>172</v>
      </c>
      <c r="D39" s="5"/>
      <c r="E39" s="143">
        <v>85</v>
      </c>
      <c r="F39" s="5"/>
      <c r="G39" s="5"/>
      <c r="H39" s="5"/>
      <c r="I39" s="5"/>
      <c r="J39" s="6"/>
    </row>
    <row r="40" spans="1:10" ht="12.75">
      <c r="A40" s="4"/>
      <c r="B40" s="5"/>
      <c r="C40" s="5"/>
      <c r="D40" s="5"/>
      <c r="E40" s="143"/>
      <c r="F40" s="5"/>
      <c r="G40" s="5"/>
      <c r="H40" s="5"/>
      <c r="I40" s="5"/>
      <c r="J40" s="6"/>
    </row>
    <row r="41" spans="1:10" ht="12.75">
      <c r="A41" s="4"/>
      <c r="B41" s="5"/>
      <c r="C41" s="5" t="s">
        <v>174</v>
      </c>
      <c r="D41" s="5"/>
      <c r="E41" s="143">
        <v>85</v>
      </c>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7"/>
      <c r="B48" s="8"/>
      <c r="C48" s="8"/>
      <c r="D48" s="8"/>
      <c r="E48" s="8"/>
      <c r="F48" s="8"/>
      <c r="G48" s="8"/>
      <c r="H48" s="8"/>
      <c r="I48" s="8"/>
      <c r="J48" s="9"/>
    </row>
    <row r="49" spans="1:10" ht="12.75">
      <c r="A49" s="4" t="s">
        <v>714</v>
      </c>
      <c r="B49" s="44" t="str">
        <f>+'Check Sheet'!$B$52</f>
        <v>Irmgard R Wilcox</v>
      </c>
      <c r="C49" s="5"/>
      <c r="D49" s="5"/>
      <c r="E49" s="5"/>
      <c r="F49" s="5"/>
      <c r="G49" s="5"/>
      <c r="H49" s="5"/>
      <c r="I49" s="5"/>
      <c r="J49" s="6"/>
    </row>
    <row r="50" spans="1:10" ht="12.75">
      <c r="A50" s="4"/>
      <c r="B50" s="5"/>
      <c r="C50" s="5"/>
      <c r="D50" s="5"/>
      <c r="E50" s="5"/>
      <c r="F50" s="5"/>
      <c r="G50" s="5"/>
      <c r="H50" s="5"/>
      <c r="I50" s="5"/>
      <c r="J50" s="6"/>
    </row>
    <row r="51" spans="1:10" ht="12.75">
      <c r="A51" s="7" t="s">
        <v>713</v>
      </c>
      <c r="B51" s="230">
        <f>+'Check Sheet'!$B$54</f>
        <v>39828</v>
      </c>
      <c r="C51" s="8"/>
      <c r="D51" s="8"/>
      <c r="E51" s="8"/>
      <c r="F51" s="8"/>
      <c r="G51" s="8"/>
      <c r="H51" s="8" t="s">
        <v>73</v>
      </c>
      <c r="I51" s="8"/>
      <c r="J51" s="227">
        <f>'Check Sheet'!J54</f>
        <v>39874</v>
      </c>
    </row>
    <row r="52" spans="1:10" ht="12.75">
      <c r="A52" s="269" t="s">
        <v>685</v>
      </c>
      <c r="B52" s="270"/>
      <c r="C52" s="270"/>
      <c r="D52" s="270"/>
      <c r="E52" s="270"/>
      <c r="F52" s="270"/>
      <c r="G52" s="270"/>
      <c r="H52" s="270"/>
      <c r="I52" s="270"/>
      <c r="J52" s="271"/>
    </row>
    <row r="53" spans="1:10" ht="12.75">
      <c r="A53" s="4"/>
      <c r="B53" s="5"/>
      <c r="C53" s="5"/>
      <c r="D53" s="5"/>
      <c r="E53" s="5"/>
      <c r="F53" s="5"/>
      <c r="G53" s="5"/>
      <c r="H53" s="5"/>
      <c r="I53" s="5"/>
      <c r="J53" s="6"/>
    </row>
    <row r="54" spans="1:10" ht="12.75">
      <c r="A54" s="4" t="s">
        <v>712</v>
      </c>
      <c r="B54" s="5"/>
      <c r="C54" s="5"/>
      <c r="D54" s="5"/>
      <c r="E54" s="5"/>
      <c r="F54" s="5"/>
      <c r="G54" s="5"/>
      <c r="H54" s="5"/>
      <c r="I54" s="5"/>
      <c r="J54" s="6"/>
    </row>
    <row r="55" spans="1:10" ht="12.75">
      <c r="A55" s="7"/>
      <c r="B55" s="8"/>
      <c r="C55" s="8"/>
      <c r="D55" s="8"/>
      <c r="E55" s="8"/>
      <c r="F55" s="8"/>
      <c r="G55" s="8"/>
      <c r="H55" s="8"/>
      <c r="I55" s="8"/>
      <c r="J55" s="9"/>
    </row>
  </sheetData>
  <sheetProtection/>
  <mergeCells count="4">
    <mergeCell ref="H2:I2"/>
    <mergeCell ref="A52:J52"/>
    <mergeCell ref="A9:J9"/>
    <mergeCell ref="A22:J22"/>
  </mergeCells>
  <printOptions horizontalCentered="1" verticalCentered="1"/>
  <pageMargins left="0.5" right="0.5" top="0.5" bottom="0.5" header="0.5" footer="0.5"/>
  <pageSetup fitToHeight="1" fitToWidth="1" horizontalDpi="600" verticalDpi="600" orientation="portrait" scale="94" r:id="rId1"/>
</worksheet>
</file>

<file path=xl/worksheets/sheet18.xml><?xml version="1.0" encoding="utf-8"?>
<worksheet xmlns="http://schemas.openxmlformats.org/spreadsheetml/2006/main" xmlns:r="http://schemas.openxmlformats.org/officeDocument/2006/relationships">
  <sheetPr>
    <pageSetUpPr fitToPage="1"/>
  </sheetPr>
  <dimension ref="A1:J52"/>
  <sheetViews>
    <sheetView zoomScalePageLayoutView="0" workbookViewId="0" topLeftCell="A1">
      <selection activeCell="A1" sqref="A1"/>
    </sheetView>
  </sheetViews>
  <sheetFormatPr defaultColWidth="9.140625" defaultRowHeight="12.75"/>
  <cols>
    <col min="1" max="1" width="11.00390625" style="0" customWidth="1"/>
    <col min="2" max="2" width="17.140625" style="0" customWidth="1"/>
    <col min="10" max="10" width="14.421875" style="0" customWidth="1"/>
  </cols>
  <sheetData>
    <row r="1" spans="1:10" ht="12.75">
      <c r="A1" s="1"/>
      <c r="B1" s="2"/>
      <c r="C1" s="2"/>
      <c r="D1" s="2"/>
      <c r="E1" s="2"/>
      <c r="F1" s="2"/>
      <c r="G1" s="2"/>
      <c r="H1" s="2"/>
      <c r="I1" s="2"/>
      <c r="J1" s="3"/>
    </row>
    <row r="2" spans="1:10" ht="12.75">
      <c r="A2" s="4" t="str">
        <f>'Item 55,60, pg 16'!A2</f>
        <v>Tariff No.</v>
      </c>
      <c r="B2" s="225">
        <f>'Item 55,60, pg 16'!B2</f>
        <v>9</v>
      </c>
      <c r="C2" s="5"/>
      <c r="D2" s="5"/>
      <c r="E2" s="5"/>
      <c r="F2" s="5"/>
      <c r="G2" s="8">
        <v>0</v>
      </c>
      <c r="H2" s="261" t="s">
        <v>709</v>
      </c>
      <c r="I2" s="261"/>
      <c r="J2" s="195">
        <v>17</v>
      </c>
    </row>
    <row r="3" spans="1:10" ht="12.75">
      <c r="A3" s="4"/>
      <c r="B3" s="5"/>
      <c r="C3" s="5"/>
      <c r="D3" s="5"/>
      <c r="E3" s="5"/>
      <c r="F3" s="5"/>
      <c r="G3" s="5"/>
      <c r="H3" s="5"/>
      <c r="I3" s="5"/>
      <c r="J3" s="6"/>
    </row>
    <row r="4" spans="1:10" ht="12.75">
      <c r="A4" s="4" t="s">
        <v>710</v>
      </c>
      <c r="B4" s="5"/>
      <c r="C4" s="5" t="str">
        <f>'Item 55,60, pg 16'!C4</f>
        <v>Harold LeMay Enterprises Inc. G-98</v>
      </c>
      <c r="D4" s="5"/>
      <c r="E4" s="5"/>
      <c r="F4" s="5"/>
      <c r="G4" s="5"/>
      <c r="H4" s="5"/>
      <c r="I4" s="5"/>
      <c r="J4" s="6"/>
    </row>
    <row r="5" spans="1:10" ht="12.75">
      <c r="A5" s="7" t="s">
        <v>711</v>
      </c>
      <c r="B5" s="8"/>
      <c r="C5" s="8" t="str">
        <f>'Item 55,60, pg 16'!C5</f>
        <v>Pierce County Refuse</v>
      </c>
      <c r="D5" s="8"/>
      <c r="E5" s="8"/>
      <c r="F5" s="8"/>
      <c r="G5" s="8"/>
      <c r="H5" s="8"/>
      <c r="I5" s="8"/>
      <c r="J5" s="9"/>
    </row>
    <row r="6" spans="1:10" ht="12.75">
      <c r="A6" s="4"/>
      <c r="B6" s="5"/>
      <c r="C6" s="5"/>
      <c r="D6" s="5"/>
      <c r="E6" s="5"/>
      <c r="F6" s="5"/>
      <c r="G6" s="5"/>
      <c r="H6" s="5"/>
      <c r="I6" s="5"/>
      <c r="J6" s="6"/>
    </row>
    <row r="7" spans="1:10" ht="12.75">
      <c r="A7" s="272" t="s">
        <v>176</v>
      </c>
      <c r="B7" s="301"/>
      <c r="C7" s="301"/>
      <c r="D7" s="301"/>
      <c r="E7" s="301"/>
      <c r="F7" s="301"/>
      <c r="G7" s="301"/>
      <c r="H7" s="301"/>
      <c r="I7" s="301"/>
      <c r="J7" s="302"/>
    </row>
    <row r="8" spans="1:10" ht="12.75">
      <c r="A8" s="4"/>
      <c r="B8" s="5"/>
      <c r="C8" s="5"/>
      <c r="D8" s="5"/>
      <c r="E8" s="5"/>
      <c r="F8" s="5"/>
      <c r="G8" s="5"/>
      <c r="H8" s="5"/>
      <c r="I8" s="5"/>
      <c r="J8" s="6"/>
    </row>
    <row r="9" spans="1:10" ht="12.75">
      <c r="A9" s="4" t="s">
        <v>177</v>
      </c>
      <c r="B9" s="5"/>
      <c r="C9" s="5"/>
      <c r="D9" s="5"/>
      <c r="E9" s="5"/>
      <c r="F9" s="5"/>
      <c r="G9" s="5"/>
      <c r="H9" s="5"/>
      <c r="I9" s="5"/>
      <c r="J9" s="6"/>
    </row>
    <row r="10" spans="1:10" ht="12.75">
      <c r="A10" s="55" t="s">
        <v>178</v>
      </c>
      <c r="B10" s="5"/>
      <c r="C10" s="5"/>
      <c r="D10" s="5"/>
      <c r="E10" s="5"/>
      <c r="F10" s="5"/>
      <c r="G10" s="5"/>
      <c r="H10" s="5"/>
      <c r="I10" s="5"/>
      <c r="J10" s="6"/>
    </row>
    <row r="11" spans="1:10" ht="12.75">
      <c r="A11" s="4" t="s">
        <v>179</v>
      </c>
      <c r="B11" s="14"/>
      <c r="C11" s="5"/>
      <c r="D11" s="5"/>
      <c r="E11" s="5"/>
      <c r="F11" s="5"/>
      <c r="G11" s="5"/>
      <c r="H11" s="5"/>
      <c r="I11" s="5"/>
      <c r="J11" s="6"/>
    </row>
    <row r="12" spans="1:10" ht="12.75">
      <c r="A12" s="4"/>
      <c r="B12" s="14"/>
      <c r="C12" s="5"/>
      <c r="D12" s="5"/>
      <c r="E12" s="5"/>
      <c r="F12" s="5"/>
      <c r="G12" s="5"/>
      <c r="H12" s="5"/>
      <c r="I12" s="5"/>
      <c r="J12" s="6"/>
    </row>
    <row r="13" spans="1:10" ht="12.75">
      <c r="A13" s="4"/>
      <c r="B13" s="5"/>
      <c r="C13" s="5"/>
      <c r="D13" s="5"/>
      <c r="E13" s="5"/>
      <c r="F13" s="5"/>
      <c r="G13" s="5"/>
      <c r="H13" s="5"/>
      <c r="I13" s="5"/>
      <c r="J13" s="6"/>
    </row>
    <row r="14" spans="1:10" ht="12.75">
      <c r="A14" s="4"/>
      <c r="B14" s="39"/>
      <c r="C14" s="13"/>
      <c r="D14" s="88" t="s">
        <v>180</v>
      </c>
      <c r="E14" s="39"/>
      <c r="F14" s="89" t="s">
        <v>181</v>
      </c>
      <c r="G14" s="5"/>
      <c r="H14" s="39"/>
      <c r="I14" s="13"/>
      <c r="J14" s="6"/>
    </row>
    <row r="15" spans="1:10" ht="18" customHeight="1">
      <c r="A15" s="4"/>
      <c r="B15" s="39"/>
      <c r="C15" s="13"/>
      <c r="D15" s="15" t="s">
        <v>183</v>
      </c>
      <c r="E15" s="39" t="s">
        <v>186</v>
      </c>
      <c r="F15" s="155">
        <v>6</v>
      </c>
      <c r="G15" s="5"/>
      <c r="H15" s="39"/>
      <c r="I15" s="13"/>
      <c r="J15" s="6"/>
    </row>
    <row r="16" spans="1:10" ht="18" customHeight="1">
      <c r="A16" s="43"/>
      <c r="B16" s="42"/>
      <c r="C16" s="42"/>
      <c r="D16" s="15" t="s">
        <v>184</v>
      </c>
      <c r="E16" s="39" t="s">
        <v>186</v>
      </c>
      <c r="F16" s="155">
        <v>45</v>
      </c>
      <c r="G16" s="5"/>
      <c r="H16" s="42"/>
      <c r="I16" s="42"/>
      <c r="J16" s="52"/>
    </row>
    <row r="17" spans="1:10" ht="18" customHeight="1">
      <c r="A17" s="4"/>
      <c r="B17" s="5"/>
      <c r="C17" s="5"/>
      <c r="D17" s="15" t="s">
        <v>185</v>
      </c>
      <c r="E17" s="39" t="s">
        <v>186</v>
      </c>
      <c r="F17" s="155">
        <v>15.9</v>
      </c>
      <c r="G17" s="5"/>
      <c r="H17" s="5"/>
      <c r="I17" s="5"/>
      <c r="J17" s="6"/>
    </row>
    <row r="18" spans="1:10" ht="18" customHeight="1">
      <c r="A18" s="4"/>
      <c r="B18" s="5"/>
      <c r="C18" s="5"/>
      <c r="D18" s="15" t="s">
        <v>480</v>
      </c>
      <c r="E18" s="39" t="s">
        <v>186</v>
      </c>
      <c r="F18" s="156">
        <v>7</v>
      </c>
      <c r="G18" s="5"/>
      <c r="H18" s="5"/>
      <c r="I18" s="5"/>
      <c r="J18" s="6"/>
    </row>
    <row r="19" spans="1:10" ht="18" customHeight="1">
      <c r="A19" s="4"/>
      <c r="B19" s="5"/>
      <c r="C19" s="5"/>
      <c r="D19" s="90" t="s">
        <v>481</v>
      </c>
      <c r="E19" s="39" t="s">
        <v>186</v>
      </c>
      <c r="F19" s="155">
        <v>9</v>
      </c>
      <c r="G19" s="5"/>
      <c r="H19" s="5"/>
      <c r="I19" s="5"/>
      <c r="J19" s="6"/>
    </row>
    <row r="20" spans="1:10" ht="18" customHeight="1">
      <c r="A20" s="4"/>
      <c r="B20" s="5"/>
      <c r="C20" s="5"/>
      <c r="D20" s="15"/>
      <c r="E20" s="39"/>
      <c r="F20" s="5"/>
      <c r="G20" s="5"/>
      <c r="H20" s="5"/>
      <c r="I20" s="5"/>
      <c r="J20" s="6"/>
    </row>
    <row r="21" spans="1:10" ht="12.75">
      <c r="A21" s="4"/>
      <c r="B21" s="5"/>
      <c r="C21" s="5"/>
      <c r="D21" s="15"/>
      <c r="E21" s="5"/>
      <c r="F21" s="5"/>
      <c r="G21" s="5"/>
      <c r="H21" s="5"/>
      <c r="I21" s="5"/>
      <c r="J21" s="6"/>
    </row>
    <row r="22" spans="1:10" ht="12.75">
      <c r="A22" s="4" t="s">
        <v>187</v>
      </c>
      <c r="B22" s="5"/>
      <c r="C22" s="5"/>
      <c r="D22" s="15"/>
      <c r="E22" s="5"/>
      <c r="F22" s="5"/>
      <c r="G22" s="5"/>
      <c r="H22" s="5"/>
      <c r="I22" s="5"/>
      <c r="J22" s="6"/>
    </row>
    <row r="23" spans="1:10" ht="12.75">
      <c r="A23" s="4" t="s">
        <v>188</v>
      </c>
      <c r="B23" s="5"/>
      <c r="C23" s="5"/>
      <c r="D23" s="15"/>
      <c r="E23" s="5"/>
      <c r="F23" s="5"/>
      <c r="G23" s="5"/>
      <c r="H23" s="5"/>
      <c r="I23" s="5"/>
      <c r="J23" s="6"/>
    </row>
    <row r="24" spans="1:10" ht="12.75">
      <c r="A24" s="4"/>
      <c r="B24" s="5"/>
      <c r="C24" s="5"/>
      <c r="D24" s="1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3"/>
      <c r="B27" s="42"/>
      <c r="C27" s="42"/>
      <c r="D27" s="42"/>
      <c r="E27" s="42"/>
      <c r="F27" s="42"/>
      <c r="G27" s="42"/>
      <c r="H27" s="42"/>
      <c r="I27" s="42"/>
      <c r="J27" s="52"/>
    </row>
    <row r="28" spans="1:10" ht="12.75">
      <c r="A28" s="43"/>
      <c r="B28" s="42"/>
      <c r="C28" s="42"/>
      <c r="D28" s="42"/>
      <c r="E28" s="42"/>
      <c r="F28" s="42"/>
      <c r="G28" s="42"/>
      <c r="H28" s="42"/>
      <c r="I28" s="42"/>
      <c r="J28" s="52"/>
    </row>
    <row r="29" spans="1:10" ht="12.75">
      <c r="A29" s="43"/>
      <c r="B29" s="42"/>
      <c r="C29" s="42"/>
      <c r="D29" s="42"/>
      <c r="E29" s="42"/>
      <c r="F29" s="42"/>
      <c r="G29" s="42"/>
      <c r="H29" s="42"/>
      <c r="I29" s="42"/>
      <c r="J29" s="52"/>
    </row>
    <row r="30" spans="1:10" ht="12.75">
      <c r="A30" s="43"/>
      <c r="B30" s="42"/>
      <c r="C30" s="42"/>
      <c r="D30" s="42"/>
      <c r="E30" s="42"/>
      <c r="F30" s="42"/>
      <c r="G30" s="42"/>
      <c r="H30" s="42"/>
      <c r="I30" s="42"/>
      <c r="J30" s="52"/>
    </row>
    <row r="31" spans="1:10" ht="12.75">
      <c r="A31" s="4"/>
      <c r="B31" s="5"/>
      <c r="C31" s="5"/>
      <c r="D31" s="5"/>
      <c r="E31" s="5"/>
      <c r="F31" s="5"/>
      <c r="G31" s="5"/>
      <c r="H31" s="5"/>
      <c r="I31" s="5"/>
      <c r="J31" s="6"/>
    </row>
    <row r="32" spans="1:10" ht="12.75">
      <c r="A32" s="68"/>
      <c r="B32" s="5"/>
      <c r="C32" s="5"/>
      <c r="D32" s="5"/>
      <c r="E32" s="5"/>
      <c r="F32" s="5"/>
      <c r="G32" s="5"/>
      <c r="H32" s="5"/>
      <c r="I32" s="5"/>
      <c r="J32" s="6"/>
    </row>
    <row r="33" spans="1:10" ht="12.75">
      <c r="A33" s="4"/>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7"/>
      <c r="B44" s="8"/>
      <c r="C44" s="8"/>
      <c r="D44" s="8"/>
      <c r="E44" s="8"/>
      <c r="F44" s="8"/>
      <c r="G44" s="8"/>
      <c r="H44" s="8"/>
      <c r="I44" s="8"/>
      <c r="J44" s="9"/>
    </row>
    <row r="45" spans="1:10" ht="12.75">
      <c r="A45" s="4" t="s">
        <v>714</v>
      </c>
      <c r="B45" s="44" t="str">
        <f>+'Check Sheet'!$B$52</f>
        <v>Irmgard R Wilcox</v>
      </c>
      <c r="C45" s="5"/>
      <c r="D45" s="5"/>
      <c r="E45" s="5"/>
      <c r="F45" s="5"/>
      <c r="G45" s="5"/>
      <c r="H45" s="5"/>
      <c r="I45" s="5"/>
      <c r="J45" s="6"/>
    </row>
    <row r="46" spans="1:10" ht="12.75">
      <c r="A46" s="4"/>
      <c r="B46" s="5"/>
      <c r="C46" s="5"/>
      <c r="D46" s="5"/>
      <c r="E46" s="5"/>
      <c r="F46" s="5"/>
      <c r="G46" s="5"/>
      <c r="H46" s="5"/>
      <c r="I46" s="5"/>
      <c r="J46" s="6"/>
    </row>
    <row r="47" spans="1:10" ht="12.75">
      <c r="A47" s="7" t="s">
        <v>713</v>
      </c>
      <c r="B47" s="230">
        <f>+'Check Sheet'!$B$54</f>
        <v>39828</v>
      </c>
      <c r="C47" s="8"/>
      <c r="D47" s="8"/>
      <c r="E47" s="8"/>
      <c r="F47" s="8"/>
      <c r="G47" s="8"/>
      <c r="H47" s="8" t="s">
        <v>73</v>
      </c>
      <c r="I47" s="8"/>
      <c r="J47" s="227">
        <f>'Check Sheet'!J54</f>
        <v>39874</v>
      </c>
    </row>
    <row r="48" spans="1:10" ht="12.75">
      <c r="A48" s="269" t="s">
        <v>685</v>
      </c>
      <c r="B48" s="270"/>
      <c r="C48" s="270"/>
      <c r="D48" s="270"/>
      <c r="E48" s="270"/>
      <c r="F48" s="270"/>
      <c r="G48" s="270"/>
      <c r="H48" s="270"/>
      <c r="I48" s="270"/>
      <c r="J48" s="271"/>
    </row>
    <row r="49" spans="1:10" ht="12.75">
      <c r="A49" s="4"/>
      <c r="B49" s="5"/>
      <c r="C49" s="5"/>
      <c r="D49" s="5"/>
      <c r="E49" s="5"/>
      <c r="F49" s="5"/>
      <c r="G49" s="5"/>
      <c r="H49" s="5"/>
      <c r="I49" s="5"/>
      <c r="J49" s="6"/>
    </row>
    <row r="50" spans="1:10" ht="12.75">
      <c r="A50" s="4" t="s">
        <v>712</v>
      </c>
      <c r="B50" s="5"/>
      <c r="C50" s="5"/>
      <c r="D50" s="5"/>
      <c r="E50" s="5"/>
      <c r="F50" s="5"/>
      <c r="G50" s="5"/>
      <c r="H50" s="5"/>
      <c r="I50" s="5"/>
      <c r="J50" s="6"/>
    </row>
    <row r="51" spans="1:10" ht="12.75">
      <c r="A51" s="7"/>
      <c r="B51" s="8"/>
      <c r="C51" s="8"/>
      <c r="D51" s="8"/>
      <c r="E51" s="8"/>
      <c r="F51" s="8"/>
      <c r="G51" s="8"/>
      <c r="H51" s="8"/>
      <c r="I51" s="8"/>
      <c r="J51" s="9"/>
    </row>
    <row r="52" spans="1:10" ht="12.75">
      <c r="A52" s="7"/>
      <c r="B52" s="8"/>
      <c r="C52" s="8"/>
      <c r="D52" s="8"/>
      <c r="E52" s="8"/>
      <c r="F52" s="8"/>
      <c r="G52" s="8"/>
      <c r="H52" s="8"/>
      <c r="I52" s="8"/>
      <c r="J52" s="9"/>
    </row>
  </sheetData>
  <sheetProtection/>
  <mergeCells count="3">
    <mergeCell ref="H2:I2"/>
    <mergeCell ref="A48:J48"/>
    <mergeCell ref="A7:J7"/>
  </mergeCells>
  <printOptions horizontalCentered="1" verticalCentered="1"/>
  <pageMargins left="0.5" right="0.5" top="0.5" bottom="0.5" header="0.5" footer="0.5"/>
  <pageSetup fitToHeight="1" fitToWidth="1" horizontalDpi="600" verticalDpi="600" orientation="portrait" scale="91" r:id="rId1"/>
</worksheet>
</file>

<file path=xl/worksheets/sheet19.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1">
      <selection activeCell="A1" sqref="A1"/>
    </sheetView>
  </sheetViews>
  <sheetFormatPr defaultColWidth="9.140625" defaultRowHeight="12.75"/>
  <cols>
    <col min="1" max="1" width="9.8515625" style="0" customWidth="1"/>
    <col min="2" max="2" width="18.140625" style="0" customWidth="1"/>
    <col min="10" max="10" width="14.00390625" style="0" customWidth="1"/>
  </cols>
  <sheetData>
    <row r="1" spans="1:10" ht="12.75">
      <c r="A1" s="1"/>
      <c r="B1" s="2"/>
      <c r="C1" s="2"/>
      <c r="D1" s="2"/>
      <c r="E1" s="2"/>
      <c r="F1" s="2"/>
      <c r="G1" s="2"/>
      <c r="H1" s="2"/>
      <c r="I1" s="2"/>
      <c r="J1" s="3"/>
    </row>
    <row r="2" spans="1:10" ht="12.75">
      <c r="A2" s="4" t="str">
        <f>'Item 70, pg 17'!A2</f>
        <v>Tariff No.</v>
      </c>
      <c r="B2" s="225">
        <f>'Item 70, pg 17'!B2</f>
        <v>9</v>
      </c>
      <c r="C2" s="5"/>
      <c r="D2" s="5"/>
      <c r="E2" s="5"/>
      <c r="F2" s="5"/>
      <c r="G2" s="229" t="s">
        <v>31</v>
      </c>
      <c r="H2" s="261" t="s">
        <v>709</v>
      </c>
      <c r="I2" s="261"/>
      <c r="J2" s="195">
        <v>18</v>
      </c>
    </row>
    <row r="3" spans="1:10" ht="12.75">
      <c r="A3" s="4"/>
      <c r="B3" s="5"/>
      <c r="C3" s="5"/>
      <c r="D3" s="5"/>
      <c r="E3" s="5"/>
      <c r="F3" s="5"/>
      <c r="G3" s="5"/>
      <c r="H3" s="5"/>
      <c r="I3" s="5"/>
      <c r="J3" s="6"/>
    </row>
    <row r="4" spans="1:10" ht="12.75">
      <c r="A4" s="4" t="s">
        <v>710</v>
      </c>
      <c r="B4" s="5"/>
      <c r="C4" s="5" t="str">
        <f>'Item 70, pg 17'!C4</f>
        <v>Harold LeMay Enterprises Inc. G-98</v>
      </c>
      <c r="D4" s="5"/>
      <c r="E4" s="5"/>
      <c r="F4" s="5"/>
      <c r="G4" s="5"/>
      <c r="H4" s="5"/>
      <c r="I4" s="5"/>
      <c r="J4" s="6"/>
    </row>
    <row r="5" spans="1:10" ht="12.75">
      <c r="A5" s="7" t="s">
        <v>711</v>
      </c>
      <c r="B5" s="8"/>
      <c r="C5" s="8" t="str">
        <f>'Item 70, pg 17'!C5</f>
        <v>Pierce County Refuse</v>
      </c>
      <c r="D5" s="8"/>
      <c r="E5" s="8"/>
      <c r="F5" s="8"/>
      <c r="G5" s="8"/>
      <c r="H5" s="8"/>
      <c r="I5" s="8"/>
      <c r="J5" s="9"/>
    </row>
    <row r="6" spans="1:10" ht="12.75">
      <c r="A6" s="4"/>
      <c r="B6" s="5"/>
      <c r="C6" s="5"/>
      <c r="D6" s="5"/>
      <c r="E6" s="5"/>
      <c r="F6" s="5"/>
      <c r="G6" s="5"/>
      <c r="H6" s="5"/>
      <c r="I6" s="5"/>
      <c r="J6" s="6"/>
    </row>
    <row r="7" spans="1:10" ht="12.75">
      <c r="A7" s="272" t="s">
        <v>189</v>
      </c>
      <c r="B7" s="268"/>
      <c r="C7" s="268"/>
      <c r="D7" s="268"/>
      <c r="E7" s="268"/>
      <c r="F7" s="268"/>
      <c r="G7" s="268"/>
      <c r="H7" s="268"/>
      <c r="I7" s="268"/>
      <c r="J7" s="290"/>
    </row>
    <row r="8" spans="1:10" ht="12.75">
      <c r="A8" s="4"/>
      <c r="B8" s="5"/>
      <c r="C8" s="5"/>
      <c r="D8" s="5"/>
      <c r="E8" s="5"/>
      <c r="F8" s="5"/>
      <c r="G8" s="5"/>
      <c r="H8" s="5"/>
      <c r="I8" s="5"/>
      <c r="J8" s="6"/>
    </row>
    <row r="9" spans="1:10" ht="12.75">
      <c r="A9" s="4"/>
      <c r="B9" s="5"/>
      <c r="C9" s="5"/>
      <c r="D9" s="5"/>
      <c r="E9" s="5"/>
      <c r="F9" s="5"/>
      <c r="G9" s="5"/>
      <c r="H9" s="5"/>
      <c r="I9" s="5"/>
      <c r="J9" s="6"/>
    </row>
    <row r="10" spans="1:10" ht="12.75">
      <c r="A10" s="4"/>
      <c r="B10" s="5"/>
      <c r="C10" s="5"/>
      <c r="D10" s="5"/>
      <c r="E10" s="5"/>
      <c r="F10" s="5"/>
      <c r="G10" s="5"/>
      <c r="H10" s="5"/>
      <c r="I10" s="5"/>
      <c r="J10" s="6"/>
    </row>
    <row r="11" spans="1:10" ht="12.75">
      <c r="A11" s="4"/>
      <c r="B11" s="14"/>
      <c r="C11" s="5"/>
      <c r="D11" s="5"/>
      <c r="E11" s="5"/>
      <c r="F11" s="5"/>
      <c r="G11" s="5"/>
      <c r="H11" s="5"/>
      <c r="I11" s="5"/>
      <c r="J11" s="6"/>
    </row>
    <row r="12" spans="1:10" ht="12.75">
      <c r="A12" s="4"/>
      <c r="B12" s="5"/>
      <c r="C12" s="5"/>
      <c r="D12" s="5"/>
      <c r="E12" s="5"/>
      <c r="F12" s="5"/>
      <c r="G12" s="5"/>
      <c r="H12" s="5"/>
      <c r="I12" s="5"/>
      <c r="J12" s="6"/>
    </row>
    <row r="13" spans="1:10" ht="12.75">
      <c r="A13" s="4"/>
      <c r="B13" s="39"/>
      <c r="C13" s="13"/>
      <c r="D13" s="5"/>
      <c r="E13" s="39"/>
      <c r="F13" s="13"/>
      <c r="G13" s="5"/>
      <c r="H13" s="39"/>
      <c r="I13" s="13"/>
      <c r="J13" s="6"/>
    </row>
    <row r="14" spans="1:10" ht="12.75">
      <c r="A14" s="4"/>
      <c r="B14" s="39"/>
      <c r="C14" s="13"/>
      <c r="D14" s="5"/>
      <c r="E14" s="39"/>
      <c r="F14" s="13"/>
      <c r="G14" s="5"/>
      <c r="H14" s="39"/>
      <c r="I14" s="13"/>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c r="B17" s="5"/>
      <c r="C17" s="5"/>
      <c r="D17" s="5"/>
      <c r="E17" s="5"/>
      <c r="F17" s="5"/>
      <c r="G17" s="5"/>
      <c r="H17" s="5"/>
      <c r="I17" s="5"/>
      <c r="J17" s="6"/>
    </row>
    <row r="18" spans="1:10" ht="12.75">
      <c r="A18" s="43"/>
      <c r="B18" s="42"/>
      <c r="C18" s="42"/>
      <c r="D18" s="42"/>
      <c r="E18" s="42"/>
      <c r="F18" s="42"/>
      <c r="G18" s="42"/>
      <c r="H18" s="42"/>
      <c r="I18" s="42"/>
      <c r="J18" s="52"/>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43"/>
      <c r="B31" s="42"/>
      <c r="C31" s="42"/>
      <c r="D31" s="42"/>
      <c r="E31" s="42"/>
      <c r="F31" s="42"/>
      <c r="G31" s="42"/>
      <c r="H31" s="42"/>
      <c r="I31" s="42"/>
      <c r="J31" s="52"/>
    </row>
    <row r="32" spans="1:10" ht="12.75">
      <c r="A32" s="4"/>
      <c r="B32" s="5"/>
      <c r="C32" s="5"/>
      <c r="D32" s="5"/>
      <c r="E32" s="5"/>
      <c r="F32" s="5"/>
      <c r="G32" s="5"/>
      <c r="H32" s="5"/>
      <c r="I32" s="5"/>
      <c r="J32" s="6"/>
    </row>
    <row r="33" spans="1:10" ht="12.75">
      <c r="A33" s="68"/>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42"/>
      <c r="E43" s="42"/>
      <c r="F43" s="42"/>
      <c r="G43" s="42"/>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714</v>
      </c>
      <c r="B52" s="44" t="str">
        <f>+'Check Sheet'!$B$52</f>
        <v>Irmgard R Wilcox</v>
      </c>
      <c r="C52" s="5"/>
      <c r="D52" s="5"/>
      <c r="E52" s="5"/>
      <c r="F52" s="5"/>
      <c r="G52" s="5"/>
      <c r="H52" s="5"/>
      <c r="I52" s="5"/>
      <c r="J52" s="6"/>
    </row>
    <row r="53" spans="1:10" ht="12.75">
      <c r="A53" s="4"/>
      <c r="B53" s="44"/>
      <c r="C53" s="5"/>
      <c r="D53" s="5"/>
      <c r="E53" s="5"/>
      <c r="F53" s="5"/>
      <c r="G53" s="5"/>
      <c r="H53" s="5"/>
      <c r="I53" s="5"/>
      <c r="J53" s="6"/>
    </row>
    <row r="54" spans="1:10" ht="12.75">
      <c r="A54" s="7" t="s">
        <v>713</v>
      </c>
      <c r="B54" s="230">
        <f>+'Check Sheet'!$B$54</f>
        <v>39828</v>
      </c>
      <c r="C54" s="8"/>
      <c r="D54" s="8"/>
      <c r="E54" s="8"/>
      <c r="F54" s="8"/>
      <c r="G54" s="8"/>
      <c r="H54" s="8" t="s">
        <v>73</v>
      </c>
      <c r="I54" s="8"/>
      <c r="J54" s="227">
        <f>'Check Sheet'!J54</f>
        <v>39874</v>
      </c>
    </row>
    <row r="55" spans="1:10" ht="12.75">
      <c r="A55" s="269" t="s">
        <v>685</v>
      </c>
      <c r="B55" s="270"/>
      <c r="C55" s="270"/>
      <c r="D55" s="270"/>
      <c r="E55" s="270"/>
      <c r="F55" s="270"/>
      <c r="G55" s="270"/>
      <c r="H55" s="270"/>
      <c r="I55" s="270"/>
      <c r="J55" s="271"/>
    </row>
    <row r="56" spans="1:10" ht="12.75">
      <c r="A56" s="4"/>
      <c r="B56" s="5"/>
      <c r="C56" s="5"/>
      <c r="D56" s="5"/>
      <c r="E56" s="5"/>
      <c r="F56" s="5"/>
      <c r="G56" s="5"/>
      <c r="H56" s="5"/>
      <c r="I56" s="5"/>
      <c r="J56" s="6"/>
    </row>
    <row r="57" spans="1:10" ht="12.75">
      <c r="A57" s="4" t="s">
        <v>712</v>
      </c>
      <c r="B57" s="5"/>
      <c r="C57" s="5"/>
      <c r="D57" s="5"/>
      <c r="E57" s="5"/>
      <c r="F57" s="5"/>
      <c r="G57" s="5"/>
      <c r="H57" s="5"/>
      <c r="I57" s="5"/>
      <c r="J57" s="6"/>
    </row>
    <row r="58" spans="1:10" ht="12.75">
      <c r="A58" s="7"/>
      <c r="B58" s="8"/>
      <c r="C58" s="8"/>
      <c r="D58" s="8"/>
      <c r="E58" s="8"/>
      <c r="F58" s="8"/>
      <c r="G58" s="8"/>
      <c r="H58" s="8"/>
      <c r="I58" s="8"/>
      <c r="J58" s="9"/>
    </row>
  </sheetData>
  <sheetProtection/>
  <mergeCells count="3">
    <mergeCell ref="H2:I2"/>
    <mergeCell ref="A55:J55"/>
    <mergeCell ref="A7:J7"/>
  </mergeCells>
  <printOptions horizontalCentered="1" verticalCentered="1"/>
  <pageMargins left="0.5" right="0.5" top="0.5" bottom="0.5" header="0.5" footer="0.5"/>
  <pageSetup fitToHeight="1" fitToWidth="1" horizontalDpi="600" verticalDpi="600" orientation="portrait" scale="9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1">
      <selection activeCell="A1" sqref="A1"/>
    </sheetView>
  </sheetViews>
  <sheetFormatPr defaultColWidth="9.140625" defaultRowHeight="12.75"/>
  <cols>
    <col min="1" max="1" width="10.57421875" style="0" customWidth="1"/>
    <col min="2" max="2" width="17.00390625" style="0" customWidth="1"/>
    <col min="3" max="3" width="10.140625" style="0" bestFit="1" customWidth="1"/>
    <col min="4" max="4" width="4.8515625" style="0" customWidth="1"/>
    <col min="7" max="7" width="5.00390625" style="0" customWidth="1"/>
    <col min="10" max="10" width="12.8515625" style="0" customWidth="1"/>
  </cols>
  <sheetData>
    <row r="1" spans="1:10" ht="12.75">
      <c r="A1" s="1"/>
      <c r="B1" s="2"/>
      <c r="C1" s="2"/>
      <c r="D1" s="2"/>
      <c r="E1" s="2"/>
      <c r="F1" s="2"/>
      <c r="G1" s="2"/>
      <c r="H1" s="2"/>
      <c r="I1" s="2"/>
      <c r="J1" s="3"/>
    </row>
    <row r="2" spans="1:10" ht="12.75">
      <c r="A2" s="4" t="s">
        <v>71</v>
      </c>
      <c r="B2" s="225">
        <v>9</v>
      </c>
      <c r="C2" s="5"/>
      <c r="D2" s="5"/>
      <c r="E2" s="5"/>
      <c r="F2" s="5"/>
      <c r="G2" s="8">
        <v>0</v>
      </c>
      <c r="H2" s="261" t="s">
        <v>709</v>
      </c>
      <c r="I2" s="261"/>
      <c r="J2" s="228">
        <v>1</v>
      </c>
    </row>
    <row r="3" spans="1:10" ht="12.75">
      <c r="A3" s="4"/>
      <c r="B3" s="5"/>
      <c r="C3" s="5"/>
      <c r="D3" s="5"/>
      <c r="E3" s="5"/>
      <c r="F3" s="5"/>
      <c r="G3" s="5"/>
      <c r="H3" s="5"/>
      <c r="I3" s="5"/>
      <c r="J3" s="6"/>
    </row>
    <row r="4" spans="1:10" ht="12.75">
      <c r="A4" s="4" t="s">
        <v>710</v>
      </c>
      <c r="B4" s="5"/>
      <c r="C4" s="5" t="s">
        <v>258</v>
      </c>
      <c r="D4" s="217"/>
      <c r="E4" s="5"/>
      <c r="F4" s="5"/>
      <c r="G4" s="5"/>
      <c r="H4" s="5"/>
      <c r="I4" s="5"/>
      <c r="J4" s="6"/>
    </row>
    <row r="5" spans="1:10" ht="12.75">
      <c r="A5" s="7" t="s">
        <v>711</v>
      </c>
      <c r="B5" s="8"/>
      <c r="C5" s="8" t="s">
        <v>75</v>
      </c>
      <c r="D5" s="8"/>
      <c r="E5" s="8"/>
      <c r="F5" s="8"/>
      <c r="G5" s="8"/>
      <c r="H5" s="8"/>
      <c r="I5" s="8"/>
      <c r="J5" s="9"/>
    </row>
    <row r="6" spans="1:10" ht="12.75">
      <c r="A6" s="4"/>
      <c r="B6" s="5"/>
      <c r="C6" s="5"/>
      <c r="D6" s="5"/>
      <c r="E6" s="5"/>
      <c r="F6" s="5"/>
      <c r="G6" s="5"/>
      <c r="H6" s="5"/>
      <c r="I6" s="5"/>
      <c r="J6" s="6"/>
    </row>
    <row r="7" spans="1:10" ht="12.75">
      <c r="A7" s="4"/>
      <c r="B7" s="5"/>
      <c r="C7" s="261" t="s">
        <v>715</v>
      </c>
      <c r="D7" s="261"/>
      <c r="E7" s="261"/>
      <c r="F7" s="261"/>
      <c r="G7" s="261"/>
      <c r="H7" s="261"/>
      <c r="I7" s="5"/>
      <c r="J7" s="6"/>
    </row>
    <row r="8" spans="1:10" ht="12.75">
      <c r="A8" s="4"/>
      <c r="B8" s="5" t="s">
        <v>719</v>
      </c>
      <c r="C8" s="5"/>
      <c r="D8" s="5"/>
      <c r="E8" s="5"/>
      <c r="F8" s="5"/>
      <c r="G8" s="5"/>
      <c r="H8" s="5"/>
      <c r="I8" s="5"/>
      <c r="J8" s="6"/>
    </row>
    <row r="9" spans="1:10" ht="12.75">
      <c r="A9" s="4"/>
      <c r="B9" s="5" t="s">
        <v>720</v>
      </c>
      <c r="C9" s="5"/>
      <c r="D9" s="5"/>
      <c r="E9" s="5"/>
      <c r="F9" s="5"/>
      <c r="G9" s="5"/>
      <c r="H9" s="5"/>
      <c r="I9" s="5"/>
      <c r="J9" s="6"/>
    </row>
    <row r="10" spans="1:10" ht="12.75">
      <c r="A10" s="4"/>
      <c r="B10" s="5" t="s">
        <v>721</v>
      </c>
      <c r="C10" s="5"/>
      <c r="D10" s="5"/>
      <c r="E10" s="5"/>
      <c r="F10" s="5"/>
      <c r="G10" s="5"/>
      <c r="H10" s="5"/>
      <c r="I10" s="5"/>
      <c r="J10" s="6"/>
    </row>
    <row r="11" spans="1:10" ht="12.75">
      <c r="A11" s="4"/>
      <c r="B11" s="14" t="s">
        <v>722</v>
      </c>
      <c r="C11" s="5"/>
      <c r="D11" s="5"/>
      <c r="E11" s="5"/>
      <c r="F11" s="5"/>
      <c r="G11" s="5"/>
      <c r="H11" s="5"/>
      <c r="I11" s="5"/>
      <c r="J11" s="6"/>
    </row>
    <row r="12" spans="1:10" ht="12.75">
      <c r="A12" s="4"/>
      <c r="B12" s="5"/>
      <c r="C12" s="5"/>
      <c r="D12" s="5"/>
      <c r="E12" s="5"/>
      <c r="F12" s="5"/>
      <c r="G12" s="5"/>
      <c r="H12" s="5"/>
      <c r="I12" s="5"/>
      <c r="J12" s="6"/>
    </row>
    <row r="13" spans="1:10" ht="12.75">
      <c r="A13" s="4"/>
      <c r="B13" s="40" t="s">
        <v>723</v>
      </c>
      <c r="C13" s="37" t="s">
        <v>717</v>
      </c>
      <c r="D13" s="5"/>
      <c r="E13" s="40" t="s">
        <v>723</v>
      </c>
      <c r="F13" s="37" t="s">
        <v>717</v>
      </c>
      <c r="G13" s="5"/>
      <c r="H13" s="40" t="s">
        <v>723</v>
      </c>
      <c r="I13" s="37" t="s">
        <v>717</v>
      </c>
      <c r="J13" s="6"/>
    </row>
    <row r="14" spans="1:10" ht="12.75">
      <c r="A14" s="4"/>
      <c r="B14" s="41" t="s">
        <v>716</v>
      </c>
      <c r="C14" s="38" t="s">
        <v>718</v>
      </c>
      <c r="D14" s="5"/>
      <c r="E14" s="41" t="s">
        <v>716</v>
      </c>
      <c r="F14" s="38" t="s">
        <v>718</v>
      </c>
      <c r="G14" s="5"/>
      <c r="H14" s="41" t="s">
        <v>716</v>
      </c>
      <c r="I14" s="38" t="s">
        <v>718</v>
      </c>
      <c r="J14" s="6"/>
    </row>
    <row r="15" spans="1:10" ht="12.75">
      <c r="A15" s="4"/>
      <c r="B15" s="191" t="s">
        <v>392</v>
      </c>
      <c r="C15" s="36">
        <v>0</v>
      </c>
      <c r="D15" s="5"/>
      <c r="E15" s="191">
        <v>14</v>
      </c>
      <c r="F15" s="36">
        <v>0</v>
      </c>
      <c r="G15" s="5"/>
      <c r="H15" s="191">
        <v>28</v>
      </c>
      <c r="I15" s="36">
        <v>0</v>
      </c>
      <c r="J15" s="6"/>
    </row>
    <row r="16" spans="1:10" ht="12.75">
      <c r="A16" s="4"/>
      <c r="B16" s="191" t="s">
        <v>402</v>
      </c>
      <c r="C16" s="36">
        <v>0</v>
      </c>
      <c r="D16" s="5"/>
      <c r="E16" s="191">
        <v>15</v>
      </c>
      <c r="F16" s="36">
        <v>0</v>
      </c>
      <c r="G16" s="5"/>
      <c r="H16" s="191">
        <v>29</v>
      </c>
      <c r="I16" s="36">
        <v>0</v>
      </c>
      <c r="J16" s="6"/>
    </row>
    <row r="17" spans="1:10" ht="12.75">
      <c r="A17" s="4"/>
      <c r="B17" s="191">
        <v>2</v>
      </c>
      <c r="C17" s="36">
        <v>0</v>
      </c>
      <c r="D17" s="5"/>
      <c r="E17" s="191">
        <v>16</v>
      </c>
      <c r="F17" s="36">
        <v>0</v>
      </c>
      <c r="G17" s="5"/>
      <c r="H17" s="191">
        <v>30</v>
      </c>
      <c r="I17" s="36">
        <v>0</v>
      </c>
      <c r="J17" s="6"/>
    </row>
    <row r="18" spans="1:10" ht="12.75">
      <c r="A18" s="4"/>
      <c r="B18" s="191">
        <f>+B17+1</f>
        <v>3</v>
      </c>
      <c r="C18" s="36">
        <v>0</v>
      </c>
      <c r="D18" s="5"/>
      <c r="E18" s="191">
        <v>17</v>
      </c>
      <c r="F18" s="36">
        <v>0</v>
      </c>
      <c r="G18" s="5"/>
      <c r="H18" s="191">
        <v>31</v>
      </c>
      <c r="I18" s="36">
        <v>0</v>
      </c>
      <c r="J18" s="6"/>
    </row>
    <row r="19" spans="1:10" ht="12.75">
      <c r="A19" s="4"/>
      <c r="B19" s="191">
        <f aca="true" t="shared" si="0" ref="B19:B27">+B18+1</f>
        <v>4</v>
      </c>
      <c r="C19" s="36">
        <v>0</v>
      </c>
      <c r="D19" s="5"/>
      <c r="E19" s="191">
        <v>18</v>
      </c>
      <c r="F19" s="36">
        <v>0</v>
      </c>
      <c r="G19" s="5"/>
      <c r="H19" s="191">
        <v>32</v>
      </c>
      <c r="I19" s="36">
        <v>0</v>
      </c>
      <c r="J19" s="6"/>
    </row>
    <row r="20" spans="1:10" ht="12.75">
      <c r="A20" s="4"/>
      <c r="B20" s="191">
        <f t="shared" si="0"/>
        <v>5</v>
      </c>
      <c r="C20" s="36">
        <v>0</v>
      </c>
      <c r="D20" s="5"/>
      <c r="E20" s="191">
        <v>19</v>
      </c>
      <c r="F20" s="36">
        <v>0</v>
      </c>
      <c r="G20" s="5"/>
      <c r="H20" s="191">
        <v>33</v>
      </c>
      <c r="I20" s="36">
        <v>0</v>
      </c>
      <c r="J20" s="6"/>
    </row>
    <row r="21" spans="1:10" ht="12.75">
      <c r="A21" s="4"/>
      <c r="B21" s="191">
        <f t="shared" si="0"/>
        <v>6</v>
      </c>
      <c r="C21" s="36">
        <v>0</v>
      </c>
      <c r="D21" s="5"/>
      <c r="E21" s="191">
        <v>20</v>
      </c>
      <c r="F21" s="36">
        <v>0</v>
      </c>
      <c r="G21" s="5"/>
      <c r="H21" s="191">
        <v>34</v>
      </c>
      <c r="I21" s="36">
        <v>0</v>
      </c>
      <c r="J21" s="6"/>
    </row>
    <row r="22" spans="1:10" ht="12.75">
      <c r="A22" s="4"/>
      <c r="B22" s="191">
        <f t="shared" si="0"/>
        <v>7</v>
      </c>
      <c r="C22" s="36">
        <v>0</v>
      </c>
      <c r="D22" s="5"/>
      <c r="E22" s="191">
        <v>21</v>
      </c>
      <c r="F22" s="36">
        <v>0</v>
      </c>
      <c r="G22" s="5"/>
      <c r="H22" s="191">
        <v>35</v>
      </c>
      <c r="I22" s="36">
        <v>0</v>
      </c>
      <c r="J22" s="6"/>
    </row>
    <row r="23" spans="1:10" ht="12.75">
      <c r="A23" s="4"/>
      <c r="B23" s="191">
        <f t="shared" si="0"/>
        <v>8</v>
      </c>
      <c r="C23" s="36">
        <v>0</v>
      </c>
      <c r="D23" s="5"/>
      <c r="E23" s="191">
        <v>22</v>
      </c>
      <c r="F23" s="36">
        <v>0</v>
      </c>
      <c r="G23" s="5"/>
      <c r="H23" s="191">
        <v>36</v>
      </c>
      <c r="I23" s="36">
        <v>0</v>
      </c>
      <c r="J23" s="6"/>
    </row>
    <row r="24" spans="1:10" ht="12.75">
      <c r="A24" s="4"/>
      <c r="B24" s="191">
        <f t="shared" si="0"/>
        <v>9</v>
      </c>
      <c r="C24" s="36">
        <v>0</v>
      </c>
      <c r="D24" s="5"/>
      <c r="E24" s="191">
        <v>23</v>
      </c>
      <c r="F24" s="36">
        <v>0</v>
      </c>
      <c r="G24" s="5"/>
      <c r="H24" s="191">
        <v>37</v>
      </c>
      <c r="I24" s="36">
        <v>0</v>
      </c>
      <c r="J24" s="6"/>
    </row>
    <row r="25" spans="1:10" ht="12.75">
      <c r="A25" s="4"/>
      <c r="B25" s="191">
        <f t="shared" si="0"/>
        <v>10</v>
      </c>
      <c r="C25" s="36">
        <v>0</v>
      </c>
      <c r="D25" s="5"/>
      <c r="E25" s="191">
        <v>24</v>
      </c>
      <c r="F25" s="36">
        <v>0</v>
      </c>
      <c r="G25" s="5"/>
      <c r="H25" s="191">
        <v>38</v>
      </c>
      <c r="I25" s="36">
        <v>0</v>
      </c>
      <c r="J25" s="6"/>
    </row>
    <row r="26" spans="1:10" ht="12.75">
      <c r="A26" s="4"/>
      <c r="B26" s="191">
        <f t="shared" si="0"/>
        <v>11</v>
      </c>
      <c r="C26" s="36">
        <v>0</v>
      </c>
      <c r="D26" s="5"/>
      <c r="E26" s="191">
        <v>25</v>
      </c>
      <c r="F26" s="36">
        <v>0</v>
      </c>
      <c r="G26" s="5"/>
      <c r="H26" s="191">
        <v>39</v>
      </c>
      <c r="I26" s="36">
        <v>0</v>
      </c>
      <c r="J26" s="6"/>
    </row>
    <row r="27" spans="1:10" ht="12.75">
      <c r="A27" s="4"/>
      <c r="B27" s="191">
        <f t="shared" si="0"/>
        <v>12</v>
      </c>
      <c r="C27" s="36">
        <v>0</v>
      </c>
      <c r="D27" s="5"/>
      <c r="E27" s="191">
        <v>26</v>
      </c>
      <c r="F27" s="36">
        <v>0</v>
      </c>
      <c r="G27" s="5"/>
      <c r="H27" s="36"/>
      <c r="I27" s="36"/>
      <c r="J27" s="6"/>
    </row>
    <row r="28" spans="1:10" ht="12.75">
      <c r="A28" s="4"/>
      <c r="B28" s="191">
        <v>13</v>
      </c>
      <c r="C28" s="36">
        <v>0</v>
      </c>
      <c r="D28" s="5"/>
      <c r="E28" s="191">
        <v>27</v>
      </c>
      <c r="F28" s="36">
        <v>0</v>
      </c>
      <c r="G28" s="5"/>
      <c r="H28" s="36"/>
      <c r="I28" s="36"/>
      <c r="J28" s="6"/>
    </row>
    <row r="29" spans="1:10" ht="12.75">
      <c r="A29" s="4"/>
      <c r="B29" s="36"/>
      <c r="C29" s="36"/>
      <c r="D29" s="5"/>
      <c r="E29" s="36"/>
      <c r="F29" s="36"/>
      <c r="G29" s="5"/>
      <c r="H29" s="36"/>
      <c r="I29" s="36"/>
      <c r="J29" s="6"/>
    </row>
    <row r="30" spans="1:10" ht="12.75">
      <c r="A30" s="4"/>
      <c r="B30" s="36"/>
      <c r="C30" s="36"/>
      <c r="D30" s="5"/>
      <c r="E30" s="164"/>
      <c r="F30" s="36"/>
      <c r="G30" s="5"/>
      <c r="H30" s="36"/>
      <c r="I30" s="36"/>
      <c r="J30" s="6"/>
    </row>
    <row r="31" spans="1:10" ht="12.75">
      <c r="A31" s="4"/>
      <c r="B31" s="36"/>
      <c r="C31" s="36"/>
      <c r="D31" s="5"/>
      <c r="E31" s="36"/>
      <c r="F31" s="36"/>
      <c r="G31" s="5"/>
      <c r="H31" s="36"/>
      <c r="I31" s="36"/>
      <c r="J31" s="6"/>
    </row>
    <row r="32" spans="1:10" ht="12.75">
      <c r="A32" s="4"/>
      <c r="B32" s="164"/>
      <c r="C32" s="36"/>
      <c r="D32" s="5"/>
      <c r="E32" s="164"/>
      <c r="F32" s="36"/>
      <c r="G32" s="5"/>
      <c r="H32" s="36"/>
      <c r="I32" s="36"/>
      <c r="J32" s="6"/>
    </row>
    <row r="33" spans="1:10" ht="12.75">
      <c r="A33" s="4"/>
      <c r="B33" s="36"/>
      <c r="C33" s="36"/>
      <c r="D33" s="5"/>
      <c r="E33" s="36"/>
      <c r="F33" s="36"/>
      <c r="G33" s="5"/>
      <c r="H33" s="36"/>
      <c r="I33" s="36"/>
      <c r="J33" s="6"/>
    </row>
    <row r="34" spans="1:10" ht="12.75">
      <c r="A34" s="4"/>
      <c r="B34" s="36"/>
      <c r="C34" s="36"/>
      <c r="D34" s="5"/>
      <c r="E34" s="36"/>
      <c r="F34" s="36"/>
      <c r="G34" s="5"/>
      <c r="H34" s="36"/>
      <c r="I34" s="36"/>
      <c r="J34" s="6"/>
    </row>
    <row r="35" spans="1:10" ht="12.75">
      <c r="A35" s="4"/>
      <c r="B35" s="36"/>
      <c r="C35" s="36"/>
      <c r="D35" s="5"/>
      <c r="E35" s="36"/>
      <c r="F35" s="36"/>
      <c r="G35" s="5"/>
      <c r="H35" s="36"/>
      <c r="I35" s="36"/>
      <c r="J35" s="6"/>
    </row>
    <row r="36" spans="1:10" ht="12.75">
      <c r="A36" s="4"/>
      <c r="B36" s="36"/>
      <c r="C36" s="36"/>
      <c r="D36" s="5"/>
      <c r="E36" s="36"/>
      <c r="F36" s="36"/>
      <c r="G36" s="5"/>
      <c r="H36" s="36"/>
      <c r="I36" s="36"/>
      <c r="J36" s="6"/>
    </row>
    <row r="37" spans="1:10" ht="12.75">
      <c r="A37" s="4"/>
      <c r="B37" s="36"/>
      <c r="C37" s="36"/>
      <c r="D37" s="5"/>
      <c r="E37" s="36"/>
      <c r="F37" s="36"/>
      <c r="G37" s="5"/>
      <c r="H37" s="36"/>
      <c r="I37" s="36"/>
      <c r="J37" s="6"/>
    </row>
    <row r="38" spans="1:10" ht="12.75">
      <c r="A38" s="4"/>
      <c r="B38" s="164"/>
      <c r="C38" s="36"/>
      <c r="D38" s="5"/>
      <c r="E38" s="36"/>
      <c r="F38" s="36"/>
      <c r="G38" s="5"/>
      <c r="H38" s="36"/>
      <c r="I38" s="36"/>
      <c r="J38" s="6"/>
    </row>
    <row r="39" spans="1:10" ht="12.75">
      <c r="A39" s="4"/>
      <c r="B39" s="36"/>
      <c r="C39" s="36"/>
      <c r="D39" s="5"/>
      <c r="E39" s="36"/>
      <c r="F39" s="36"/>
      <c r="G39" s="5"/>
      <c r="H39" s="36"/>
      <c r="I39" s="36"/>
      <c r="J39" s="6"/>
    </row>
    <row r="40" spans="1:10" ht="12.75">
      <c r="A40" s="4"/>
      <c r="B40" s="164"/>
      <c r="C40" s="36"/>
      <c r="D40" s="5"/>
      <c r="E40" s="36"/>
      <c r="F40" s="36"/>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268" t="s">
        <v>724</v>
      </c>
      <c r="E43" s="268"/>
      <c r="F43" s="268"/>
      <c r="G43" s="268"/>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714</v>
      </c>
      <c r="B52" s="44" t="str">
        <f>+'Title Page'!D36</f>
        <v>Irmgard R Wilcox</v>
      </c>
      <c r="C52" s="5"/>
      <c r="D52" s="5"/>
      <c r="E52" s="5"/>
      <c r="F52" s="5"/>
      <c r="G52" s="5"/>
      <c r="H52" s="5"/>
      <c r="I52" s="5"/>
      <c r="J52" s="6"/>
    </row>
    <row r="53" spans="1:10" ht="12.75">
      <c r="A53" s="4"/>
      <c r="B53" s="5"/>
      <c r="C53" s="5"/>
      <c r="D53" s="5"/>
      <c r="E53" s="5"/>
      <c r="F53" s="5"/>
      <c r="G53" s="5"/>
      <c r="H53" s="5"/>
      <c r="I53" s="5"/>
      <c r="J53" s="6"/>
    </row>
    <row r="54" spans="1:10" ht="12.75">
      <c r="A54" s="7" t="s">
        <v>713</v>
      </c>
      <c r="B54" s="231">
        <v>39828</v>
      </c>
      <c r="C54" s="170"/>
      <c r="D54" s="8"/>
      <c r="E54" s="8"/>
      <c r="F54" s="8"/>
      <c r="G54" s="8"/>
      <c r="H54" s="8" t="s">
        <v>70</v>
      </c>
      <c r="I54" s="8"/>
      <c r="J54" s="227">
        <v>39874</v>
      </c>
    </row>
    <row r="55" spans="1:10" ht="12.75">
      <c r="A55" s="267" t="s">
        <v>685</v>
      </c>
      <c r="B55" s="259"/>
      <c r="C55" s="259"/>
      <c r="D55" s="259"/>
      <c r="E55" s="259"/>
      <c r="F55" s="259"/>
      <c r="G55" s="259"/>
      <c r="H55" s="259"/>
      <c r="I55" s="259"/>
      <c r="J55" s="260"/>
    </row>
    <row r="56" spans="1:10" ht="12.75">
      <c r="A56" s="4"/>
      <c r="B56" s="5"/>
      <c r="C56" s="5"/>
      <c r="D56" s="5"/>
      <c r="E56" s="5"/>
      <c r="F56" s="5"/>
      <c r="G56" s="5"/>
      <c r="H56" s="5"/>
      <c r="I56" s="5"/>
      <c r="J56" s="6"/>
    </row>
    <row r="57" spans="1:10" ht="12.75">
      <c r="A57" s="4" t="s">
        <v>712</v>
      </c>
      <c r="B57" s="5"/>
      <c r="C57" s="5"/>
      <c r="D57" s="5"/>
      <c r="E57" s="5"/>
      <c r="F57" s="5"/>
      <c r="G57" s="5"/>
      <c r="H57" s="5"/>
      <c r="I57" s="5"/>
      <c r="J57" s="6"/>
    </row>
    <row r="58" spans="1:10" ht="12.75">
      <c r="A58" s="7"/>
      <c r="B58" s="8"/>
      <c r="C58" s="8"/>
      <c r="D58" s="8"/>
      <c r="E58" s="8"/>
      <c r="F58" s="8"/>
      <c r="G58" s="8"/>
      <c r="H58" s="8"/>
      <c r="I58" s="8"/>
      <c r="J58" s="9"/>
    </row>
  </sheetData>
  <sheetProtection/>
  <mergeCells count="4">
    <mergeCell ref="H2:I2"/>
    <mergeCell ref="A55:J55"/>
    <mergeCell ref="C7:H7"/>
    <mergeCell ref="D43:G43"/>
  </mergeCells>
  <printOptions horizontalCentered="1" verticalCentered="1"/>
  <pageMargins left="0.5" right="0.5" top="0.5" bottom="0.5" header="0.5" footer="0.5"/>
  <pageSetup fitToHeight="1" fitToWidth="1" horizontalDpi="600" verticalDpi="6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J53"/>
  <sheetViews>
    <sheetView zoomScalePageLayoutView="0" workbookViewId="0" topLeftCell="A1">
      <selection activeCell="A1" sqref="A1"/>
    </sheetView>
  </sheetViews>
  <sheetFormatPr defaultColWidth="9.140625" defaultRowHeight="12.75"/>
  <cols>
    <col min="1" max="1" width="10.140625" style="0" customWidth="1"/>
    <col min="2" max="2" width="18.28125" style="0" customWidth="1"/>
    <col min="10" max="10" width="12.8515625" style="0" customWidth="1"/>
  </cols>
  <sheetData>
    <row r="1" spans="1:10" ht="12.75">
      <c r="A1" s="1"/>
      <c r="B1" s="2"/>
      <c r="C1" s="2"/>
      <c r="D1" s="2"/>
      <c r="E1" s="2"/>
      <c r="F1" s="2"/>
      <c r="G1" s="2"/>
      <c r="H1" s="2"/>
      <c r="I1" s="2"/>
      <c r="J1" s="3"/>
    </row>
    <row r="2" spans="1:10" ht="12.75">
      <c r="A2" s="4" t="str">
        <f>'Item 75, pg 18'!A2</f>
        <v>Tariff No.</v>
      </c>
      <c r="B2" s="225">
        <f>'Item 75, pg 18'!B2</f>
        <v>9</v>
      </c>
      <c r="C2" s="5"/>
      <c r="D2" s="5"/>
      <c r="E2" s="5"/>
      <c r="F2" s="5"/>
      <c r="G2" s="232" t="s">
        <v>31</v>
      </c>
      <c r="H2" s="261" t="s">
        <v>709</v>
      </c>
      <c r="I2" s="261"/>
      <c r="J2" s="195">
        <v>19</v>
      </c>
    </row>
    <row r="3" spans="1:10" ht="12.75">
      <c r="A3" s="4"/>
      <c r="B3" s="5"/>
      <c r="C3" s="5"/>
      <c r="D3" s="5"/>
      <c r="E3" s="5"/>
      <c r="F3" s="5"/>
      <c r="G3" s="5"/>
      <c r="H3" s="5"/>
      <c r="I3" s="5"/>
      <c r="J3" s="6"/>
    </row>
    <row r="4" spans="1:10" ht="12.75">
      <c r="A4" s="4" t="s">
        <v>710</v>
      </c>
      <c r="B4" s="5"/>
      <c r="C4" s="5" t="str">
        <f>'Item 75, pg 18'!C4</f>
        <v>Harold LeMay Enterprises Inc. G-98</v>
      </c>
      <c r="D4" s="5"/>
      <c r="E4" s="5"/>
      <c r="F4" s="5"/>
      <c r="G4" s="5"/>
      <c r="H4" s="5"/>
      <c r="I4" s="5"/>
      <c r="J4" s="6"/>
    </row>
    <row r="5" spans="1:10" ht="12.75">
      <c r="A5" s="7" t="s">
        <v>711</v>
      </c>
      <c r="B5" s="8"/>
      <c r="C5" s="8" t="str">
        <f>'Item 75, pg 18'!C5</f>
        <v>Pierce County Refuse</v>
      </c>
      <c r="D5" s="8"/>
      <c r="E5" s="8"/>
      <c r="F5" s="8"/>
      <c r="G5" s="8"/>
      <c r="H5" s="8"/>
      <c r="I5" s="8"/>
      <c r="J5" s="9"/>
    </row>
    <row r="6" spans="1:10" ht="12.75">
      <c r="A6" s="4"/>
      <c r="B6" s="5"/>
      <c r="C6" s="5"/>
      <c r="D6" s="5"/>
      <c r="E6" s="5"/>
      <c r="F6" s="5"/>
      <c r="G6" s="5"/>
      <c r="H6" s="5"/>
      <c r="I6" s="5"/>
      <c r="J6" s="6"/>
    </row>
    <row r="7" spans="1:10" ht="12.75">
      <c r="A7" s="300" t="s">
        <v>190</v>
      </c>
      <c r="B7" s="268"/>
      <c r="C7" s="268"/>
      <c r="D7" s="268"/>
      <c r="E7" s="268"/>
      <c r="F7" s="268"/>
      <c r="G7" s="268"/>
      <c r="H7" s="268"/>
      <c r="I7" s="268"/>
      <c r="J7" s="290"/>
    </row>
    <row r="8" spans="1:10" ht="12.75">
      <c r="A8" s="4"/>
      <c r="B8" s="5"/>
      <c r="C8" s="5"/>
      <c r="D8" s="5"/>
      <c r="E8" s="5"/>
      <c r="F8" s="5"/>
      <c r="G8" s="5"/>
      <c r="H8" s="5"/>
      <c r="I8" s="5"/>
      <c r="J8" s="6"/>
    </row>
    <row r="9" spans="1:10" ht="49.5" customHeight="1">
      <c r="A9" s="279" t="s">
        <v>210</v>
      </c>
      <c r="B9" s="280"/>
      <c r="C9" s="280"/>
      <c r="D9" s="280"/>
      <c r="E9" s="280"/>
      <c r="F9" s="280"/>
      <c r="G9" s="280"/>
      <c r="H9" s="280"/>
      <c r="I9" s="280"/>
      <c r="J9" s="281"/>
    </row>
    <row r="10" spans="1:10" ht="12.75">
      <c r="A10" s="4"/>
      <c r="B10" s="5"/>
      <c r="C10" s="5"/>
      <c r="D10" s="5"/>
      <c r="E10" s="5"/>
      <c r="F10" s="5"/>
      <c r="G10" s="5"/>
      <c r="H10" s="5"/>
      <c r="I10" s="5"/>
      <c r="J10" s="6"/>
    </row>
    <row r="11" spans="1:10" ht="12.75">
      <c r="A11" s="4"/>
      <c r="B11" s="93"/>
      <c r="C11" s="2"/>
      <c r="D11" s="2"/>
      <c r="E11" s="3"/>
      <c r="F11" s="303" t="s">
        <v>191</v>
      </c>
      <c r="G11" s="304"/>
      <c r="H11" s="304"/>
      <c r="I11" s="305"/>
      <c r="J11" s="6"/>
    </row>
    <row r="12" spans="1:10" ht="12.75">
      <c r="A12" s="4"/>
      <c r="B12" s="4"/>
      <c r="C12" s="5"/>
      <c r="D12" s="5"/>
      <c r="E12" s="6"/>
      <c r="F12" s="306" t="s">
        <v>192</v>
      </c>
      <c r="G12" s="307"/>
      <c r="H12" s="306" t="s">
        <v>193</v>
      </c>
      <c r="I12" s="307"/>
      <c r="J12" s="6"/>
    </row>
    <row r="13" spans="1:10" ht="12.75">
      <c r="A13" s="4"/>
      <c r="B13" s="92" t="s">
        <v>194</v>
      </c>
      <c r="C13" s="94"/>
      <c r="D13" s="8"/>
      <c r="E13" s="95"/>
      <c r="F13" s="91" t="s">
        <v>484</v>
      </c>
      <c r="G13" s="9"/>
      <c r="H13" s="92" t="s">
        <v>482</v>
      </c>
      <c r="I13" s="51"/>
      <c r="J13" s="6"/>
    </row>
    <row r="14" spans="1:10" ht="12.75">
      <c r="A14" s="4"/>
      <c r="B14" s="69" t="s">
        <v>195</v>
      </c>
      <c r="C14" s="49"/>
      <c r="D14" s="2"/>
      <c r="E14" s="71"/>
      <c r="F14" s="65"/>
      <c r="G14" s="3"/>
      <c r="H14" s="70"/>
      <c r="I14" s="50"/>
      <c r="J14" s="6"/>
    </row>
    <row r="15" spans="1:10" ht="12.75">
      <c r="A15" s="4"/>
      <c r="B15" s="4" t="s">
        <v>196</v>
      </c>
      <c r="C15" s="5"/>
      <c r="D15" s="5"/>
      <c r="E15" s="6"/>
      <c r="F15" s="144">
        <v>1.95</v>
      </c>
      <c r="G15" s="6"/>
      <c r="H15" s="144">
        <v>0.45</v>
      </c>
      <c r="I15" s="6"/>
      <c r="J15" s="6"/>
    </row>
    <row r="16" spans="1:10" ht="12.75">
      <c r="A16" s="4"/>
      <c r="B16" s="96" t="s">
        <v>197</v>
      </c>
      <c r="C16" s="8"/>
      <c r="D16" s="8"/>
      <c r="E16" s="9"/>
      <c r="F16" s="7"/>
      <c r="G16" s="9"/>
      <c r="H16" s="168"/>
      <c r="I16" s="9"/>
      <c r="J16" s="6"/>
    </row>
    <row r="17" spans="1:10" ht="12.75">
      <c r="A17" s="4"/>
      <c r="B17" s="93" t="s">
        <v>198</v>
      </c>
      <c r="C17" s="2"/>
      <c r="D17" s="2"/>
      <c r="E17" s="3"/>
      <c r="F17" s="145">
        <v>1.25</v>
      </c>
      <c r="G17" s="6"/>
      <c r="H17" s="145">
        <v>0.29</v>
      </c>
      <c r="I17" s="6"/>
      <c r="J17" s="6"/>
    </row>
    <row r="18" spans="1:10" ht="12.75">
      <c r="A18" s="43"/>
      <c r="B18" s="108" t="s">
        <v>675</v>
      </c>
      <c r="C18" s="84"/>
      <c r="D18" s="84"/>
      <c r="E18" s="85"/>
      <c r="F18" s="98"/>
      <c r="G18" s="85"/>
      <c r="H18" s="98"/>
      <c r="I18" s="85"/>
      <c r="J18" s="52"/>
    </row>
    <row r="19" spans="1:10" ht="12.75">
      <c r="A19" s="4"/>
      <c r="B19" s="5"/>
      <c r="C19" s="5"/>
      <c r="D19" s="5"/>
      <c r="E19" s="5"/>
      <c r="F19" s="5"/>
      <c r="G19" s="5"/>
      <c r="H19" s="5"/>
      <c r="I19" s="5"/>
      <c r="J19" s="6"/>
    </row>
    <row r="20" spans="1:10" ht="12.75">
      <c r="A20" s="4"/>
      <c r="B20" s="14" t="s">
        <v>164</v>
      </c>
      <c r="C20" s="5" t="s">
        <v>199</v>
      </c>
      <c r="D20" s="5"/>
      <c r="E20" s="5"/>
      <c r="F20" s="5"/>
      <c r="G20" s="5"/>
      <c r="H20" s="5"/>
      <c r="I20" s="5"/>
      <c r="J20" s="6"/>
    </row>
    <row r="21" spans="1:10" ht="12.75">
      <c r="A21" s="4"/>
      <c r="B21" s="5"/>
      <c r="C21" s="46" t="s">
        <v>200</v>
      </c>
      <c r="D21" s="5"/>
      <c r="E21" s="5"/>
      <c r="F21" s="5"/>
      <c r="G21" s="5"/>
      <c r="H21" s="5"/>
      <c r="I21" s="5"/>
      <c r="J21" s="6"/>
    </row>
    <row r="22" spans="1:10" ht="12.75">
      <c r="A22" s="4"/>
      <c r="B22" s="5"/>
      <c r="C22" s="44" t="s">
        <v>201</v>
      </c>
      <c r="D22" s="5"/>
      <c r="E22" s="5"/>
      <c r="F22" s="5"/>
      <c r="G22" s="5"/>
      <c r="H22" s="5"/>
      <c r="I22" s="5"/>
      <c r="J22" s="6"/>
    </row>
    <row r="23" spans="1:10" ht="12.75">
      <c r="A23" s="4"/>
      <c r="B23" s="5"/>
      <c r="C23" s="44" t="s">
        <v>202</v>
      </c>
      <c r="D23" s="5"/>
      <c r="E23" s="5"/>
      <c r="F23" s="5"/>
      <c r="G23" s="5"/>
      <c r="H23" s="5"/>
      <c r="I23" s="5"/>
      <c r="J23" s="6"/>
    </row>
    <row r="24" spans="1:10" ht="12.75">
      <c r="A24" s="4"/>
      <c r="B24" s="5"/>
      <c r="C24" s="44" t="s">
        <v>203</v>
      </c>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93"/>
      <c r="C27" s="2"/>
      <c r="D27" s="2"/>
      <c r="E27" s="3"/>
      <c r="F27" s="303" t="s">
        <v>191</v>
      </c>
      <c r="G27" s="304"/>
      <c r="H27" s="304"/>
      <c r="I27" s="305"/>
      <c r="J27" s="6"/>
    </row>
    <row r="28" spans="1:10" ht="12.75">
      <c r="A28" s="4"/>
      <c r="B28" s="4"/>
      <c r="C28" s="5"/>
      <c r="D28" s="5"/>
      <c r="E28" s="6"/>
      <c r="F28" s="306" t="s">
        <v>192</v>
      </c>
      <c r="G28" s="307"/>
      <c r="H28" s="306" t="s">
        <v>193</v>
      </c>
      <c r="I28" s="307"/>
      <c r="J28" s="6"/>
    </row>
    <row r="29" spans="1:10" ht="12.75">
      <c r="A29" s="4"/>
      <c r="B29" s="99" t="s">
        <v>204</v>
      </c>
      <c r="C29" s="94"/>
      <c r="D29" s="8"/>
      <c r="E29" s="95"/>
      <c r="F29" s="91" t="s">
        <v>527</v>
      </c>
      <c r="G29" s="9"/>
      <c r="H29" s="92" t="s">
        <v>483</v>
      </c>
      <c r="I29" s="51"/>
      <c r="J29" s="6"/>
    </row>
    <row r="30" spans="1:10" ht="12.75">
      <c r="A30" s="4"/>
      <c r="B30" s="69" t="s">
        <v>205</v>
      </c>
      <c r="C30" s="49"/>
      <c r="D30" s="2"/>
      <c r="E30" s="71"/>
      <c r="F30" s="208">
        <v>6.65</v>
      </c>
      <c r="G30" s="50"/>
      <c r="H30" s="166">
        <v>1.53</v>
      </c>
      <c r="I30" s="50"/>
      <c r="J30" s="6"/>
    </row>
    <row r="31" spans="1:10" ht="12.75">
      <c r="A31" s="4"/>
      <c r="B31" s="4" t="s">
        <v>206</v>
      </c>
      <c r="C31" s="5"/>
      <c r="D31" s="5"/>
      <c r="E31" s="6"/>
      <c r="F31" s="139"/>
      <c r="G31" s="17"/>
      <c r="H31" s="167"/>
      <c r="I31" s="17"/>
      <c r="J31" s="6"/>
    </row>
    <row r="32" spans="1:10" ht="12.75">
      <c r="A32" s="4"/>
      <c r="B32" s="56" t="s">
        <v>207</v>
      </c>
      <c r="C32" s="16"/>
      <c r="D32" s="16"/>
      <c r="E32" s="27"/>
      <c r="F32" s="187">
        <v>1.35</v>
      </c>
      <c r="G32" s="190"/>
      <c r="H32" s="189">
        <v>0.31</v>
      </c>
      <c r="I32" s="190"/>
      <c r="J32" s="6"/>
    </row>
    <row r="33" spans="1:10" ht="12.75">
      <c r="A33" s="4"/>
      <c r="B33" s="5"/>
      <c r="C33" s="5"/>
      <c r="D33" s="5"/>
      <c r="E33" s="5"/>
      <c r="F33" s="5"/>
      <c r="G33" s="5"/>
      <c r="H33" s="5"/>
      <c r="I33" s="5"/>
      <c r="J33" s="6"/>
    </row>
    <row r="34" spans="1:10" ht="12.75">
      <c r="A34" s="4"/>
      <c r="B34" s="14" t="s">
        <v>164</v>
      </c>
      <c r="C34" s="5" t="s">
        <v>208</v>
      </c>
      <c r="D34" s="5"/>
      <c r="E34" s="5"/>
      <c r="F34" s="5"/>
      <c r="G34" s="5"/>
      <c r="H34" s="5"/>
      <c r="I34" s="5"/>
      <c r="J34" s="6"/>
    </row>
    <row r="35" spans="1:10" ht="12.75">
      <c r="A35" s="4"/>
      <c r="B35" s="5"/>
      <c r="C35" s="44" t="s">
        <v>209</v>
      </c>
      <c r="D35" s="5"/>
      <c r="E35" s="5"/>
      <c r="F35" s="5"/>
      <c r="G35" s="5"/>
      <c r="H35" s="5"/>
      <c r="I35" s="5"/>
      <c r="J35" s="6"/>
    </row>
    <row r="36" spans="1:10" ht="12.75">
      <c r="A36" s="4"/>
      <c r="B36" s="5"/>
      <c r="C36" s="44" t="s">
        <v>485</v>
      </c>
      <c r="D36" s="5"/>
      <c r="E36" s="5"/>
      <c r="F36" s="5"/>
      <c r="G36" s="5"/>
      <c r="H36" s="5"/>
      <c r="I36" s="5"/>
      <c r="J36" s="6"/>
    </row>
    <row r="37" spans="1:10" ht="12.75">
      <c r="A37" s="4"/>
      <c r="B37" s="5"/>
      <c r="C37" s="14" t="s">
        <v>330</v>
      </c>
      <c r="D37" s="5"/>
      <c r="E37" s="5"/>
      <c r="F37" s="5"/>
      <c r="G37" s="5"/>
      <c r="H37" s="5"/>
      <c r="I37" s="5"/>
      <c r="J37" s="6"/>
    </row>
    <row r="38" spans="1:10" ht="12.75">
      <c r="A38" s="4"/>
      <c r="B38" s="5"/>
      <c r="C38" s="14" t="s">
        <v>486</v>
      </c>
      <c r="D38" s="5"/>
      <c r="E38" s="5"/>
      <c r="F38" s="5"/>
      <c r="G38" s="5"/>
      <c r="H38" s="5"/>
      <c r="I38" s="5"/>
      <c r="J38" s="6"/>
    </row>
    <row r="39" spans="1:10" ht="12.75">
      <c r="A39" s="4"/>
      <c r="B39" s="5"/>
      <c r="C39" s="5"/>
      <c r="D39" s="5"/>
      <c r="E39" s="5"/>
      <c r="F39" s="5"/>
      <c r="G39" s="5"/>
      <c r="H39" s="5"/>
      <c r="I39" s="5"/>
      <c r="J39" s="6"/>
    </row>
    <row r="40" spans="1:10" ht="12.75">
      <c r="A40" s="4"/>
      <c r="B40" s="5"/>
      <c r="C40" s="14" t="s">
        <v>487</v>
      </c>
      <c r="D40" s="42"/>
      <c r="E40" s="42"/>
      <c r="F40" s="42"/>
      <c r="G40" s="42"/>
      <c r="H40" s="5"/>
      <c r="I40" s="5"/>
      <c r="J40" s="6"/>
    </row>
    <row r="41" spans="1:10" ht="12.75">
      <c r="A41" s="4"/>
      <c r="B41" s="5"/>
      <c r="C41" s="14" t="s">
        <v>488</v>
      </c>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7"/>
      <c r="B46" s="8"/>
      <c r="C46" s="8"/>
      <c r="D46" s="8"/>
      <c r="E46" s="8"/>
      <c r="F46" s="8"/>
      <c r="G46" s="8"/>
      <c r="H46" s="8"/>
      <c r="I46" s="8"/>
      <c r="J46" s="9"/>
    </row>
    <row r="47" spans="1:10" ht="12.75">
      <c r="A47" s="4" t="s">
        <v>714</v>
      </c>
      <c r="B47" s="44" t="str">
        <f>+'Check Sheet'!$B$52</f>
        <v>Irmgard R Wilcox</v>
      </c>
      <c r="C47" s="5"/>
      <c r="D47" s="5"/>
      <c r="E47" s="5"/>
      <c r="F47" s="5"/>
      <c r="G47" s="5"/>
      <c r="H47" s="5"/>
      <c r="I47" s="5"/>
      <c r="J47" s="6"/>
    </row>
    <row r="48" spans="1:10" ht="12.75">
      <c r="A48" s="4"/>
      <c r="B48" s="44"/>
      <c r="C48" s="5"/>
      <c r="D48" s="5"/>
      <c r="E48" s="5"/>
      <c r="F48" s="5"/>
      <c r="G48" s="5"/>
      <c r="H48" s="5"/>
      <c r="I48" s="5"/>
      <c r="J48" s="6"/>
    </row>
    <row r="49" spans="1:10" ht="12.75">
      <c r="A49" s="7" t="s">
        <v>713</v>
      </c>
      <c r="B49" s="230">
        <f>+'Check Sheet'!$B$54</f>
        <v>39828</v>
      </c>
      <c r="C49" s="8"/>
      <c r="D49" s="8"/>
      <c r="E49" s="8"/>
      <c r="F49" s="8"/>
      <c r="G49" s="8"/>
      <c r="H49" s="8" t="s">
        <v>73</v>
      </c>
      <c r="I49" s="8"/>
      <c r="J49" s="227">
        <f>'Check Sheet'!J54</f>
        <v>39874</v>
      </c>
    </row>
    <row r="50" spans="1:10" ht="12.75">
      <c r="A50" s="269" t="s">
        <v>685</v>
      </c>
      <c r="B50" s="270"/>
      <c r="C50" s="270"/>
      <c r="D50" s="270"/>
      <c r="E50" s="270"/>
      <c r="F50" s="270"/>
      <c r="G50" s="270"/>
      <c r="H50" s="270"/>
      <c r="I50" s="270"/>
      <c r="J50" s="271"/>
    </row>
    <row r="51" spans="1:10" ht="12.75">
      <c r="A51" s="4"/>
      <c r="B51" s="5"/>
      <c r="C51" s="5"/>
      <c r="D51" s="5"/>
      <c r="E51" s="5"/>
      <c r="F51" s="5"/>
      <c r="G51" s="5"/>
      <c r="H51" s="5"/>
      <c r="I51" s="5"/>
      <c r="J51" s="6"/>
    </row>
    <row r="52" spans="1:10" ht="12.75">
      <c r="A52" s="4" t="s">
        <v>712</v>
      </c>
      <c r="B52" s="5"/>
      <c r="C52" s="5"/>
      <c r="D52" s="5"/>
      <c r="E52" s="5"/>
      <c r="F52" s="5"/>
      <c r="G52" s="5"/>
      <c r="H52" s="5"/>
      <c r="I52" s="5"/>
      <c r="J52" s="6"/>
    </row>
    <row r="53" spans="1:10" ht="12.75">
      <c r="A53" s="7"/>
      <c r="B53" s="8"/>
      <c r="C53" s="8"/>
      <c r="D53" s="8"/>
      <c r="E53" s="8"/>
      <c r="F53" s="8"/>
      <c r="G53" s="8"/>
      <c r="H53" s="8"/>
      <c r="I53" s="8"/>
      <c r="J53" s="9"/>
    </row>
  </sheetData>
  <sheetProtection/>
  <mergeCells count="10">
    <mergeCell ref="H2:I2"/>
    <mergeCell ref="A50:J50"/>
    <mergeCell ref="A7:J7"/>
    <mergeCell ref="A9:J9"/>
    <mergeCell ref="F11:I11"/>
    <mergeCell ref="F12:G12"/>
    <mergeCell ref="H12:I12"/>
    <mergeCell ref="F27:I27"/>
    <mergeCell ref="F28:G28"/>
    <mergeCell ref="H28:I28"/>
  </mergeCells>
  <printOptions horizontalCentered="1" verticalCentered="1"/>
  <pageMargins left="0.5" right="0.5" top="0.5" bottom="0.5" header="0.5" footer="0.5"/>
  <pageSetup fitToHeight="1" fitToWidth="1" horizontalDpi="600" verticalDpi="600" orientation="portrait" scale="94" r:id="rId1"/>
</worksheet>
</file>

<file path=xl/worksheets/sheet21.xml><?xml version="1.0" encoding="utf-8"?>
<worksheet xmlns="http://schemas.openxmlformats.org/spreadsheetml/2006/main" xmlns:r="http://schemas.openxmlformats.org/officeDocument/2006/relationships">
  <sheetPr>
    <pageSetUpPr fitToPage="1"/>
  </sheetPr>
  <dimension ref="A1:J55"/>
  <sheetViews>
    <sheetView zoomScalePageLayoutView="0" workbookViewId="0" topLeftCell="A1">
      <selection activeCell="A1" sqref="A1"/>
    </sheetView>
  </sheetViews>
  <sheetFormatPr defaultColWidth="9.140625" defaultRowHeight="12.75"/>
  <cols>
    <col min="1" max="1" width="10.28125" style="0" customWidth="1"/>
    <col min="2" max="2" width="18.57421875" style="0" customWidth="1"/>
    <col min="10" max="10" width="12.7109375" style="0" customWidth="1"/>
  </cols>
  <sheetData>
    <row r="1" spans="1:10" ht="12.75">
      <c r="A1" s="1"/>
      <c r="B1" s="2"/>
      <c r="C1" s="2"/>
      <c r="D1" s="2"/>
      <c r="E1" s="2"/>
      <c r="F1" s="2"/>
      <c r="G1" s="2"/>
      <c r="H1" s="2"/>
      <c r="I1" s="2"/>
      <c r="J1" s="3"/>
    </row>
    <row r="2" spans="1:10" ht="12.75">
      <c r="A2" s="4" t="str">
        <f>'Item 80, pg 19'!A2</f>
        <v>Tariff No.</v>
      </c>
      <c r="B2" s="225">
        <f>'Item 80, pg 19'!B2</f>
        <v>9</v>
      </c>
      <c r="C2" s="5"/>
      <c r="D2" s="5"/>
      <c r="E2" s="5"/>
      <c r="F2" s="5"/>
      <c r="G2" s="8">
        <v>0</v>
      </c>
      <c r="H2" s="261" t="s">
        <v>709</v>
      </c>
      <c r="I2" s="261"/>
      <c r="J2" s="195">
        <v>20</v>
      </c>
    </row>
    <row r="3" spans="1:10" ht="12.75">
      <c r="A3" s="4"/>
      <c r="B3" s="5"/>
      <c r="C3" s="5"/>
      <c r="D3" s="5"/>
      <c r="E3" s="5"/>
      <c r="F3" s="5"/>
      <c r="G3" s="5"/>
      <c r="H3" s="5"/>
      <c r="I3" s="5"/>
      <c r="J3" s="6"/>
    </row>
    <row r="4" spans="1:10" ht="12.75">
      <c r="A4" s="4" t="s">
        <v>710</v>
      </c>
      <c r="B4" s="5"/>
      <c r="C4" s="5" t="str">
        <f>'Item 80, pg 19'!C4</f>
        <v>Harold LeMay Enterprises Inc. G-98</v>
      </c>
      <c r="D4" s="5"/>
      <c r="E4" s="5"/>
      <c r="F4" s="5"/>
      <c r="G4" s="5"/>
      <c r="H4" s="5"/>
      <c r="I4" s="5"/>
      <c r="J4" s="6"/>
    </row>
    <row r="5" spans="1:10" ht="12.75">
      <c r="A5" s="7" t="s">
        <v>711</v>
      </c>
      <c r="B5" s="8"/>
      <c r="C5" s="8" t="str">
        <f>'Item 80, pg 19'!C5</f>
        <v>Pierce County Refuse</v>
      </c>
      <c r="D5" s="8"/>
      <c r="E5" s="8"/>
      <c r="F5" s="8"/>
      <c r="G5" s="8"/>
      <c r="H5" s="8"/>
      <c r="I5" s="8"/>
      <c r="J5" s="9"/>
    </row>
    <row r="6" spans="1:10" ht="12.75">
      <c r="A6" s="4"/>
      <c r="B6" s="5"/>
      <c r="C6" s="5"/>
      <c r="D6" s="5"/>
      <c r="E6" s="5"/>
      <c r="F6" s="5"/>
      <c r="G6" s="5"/>
      <c r="H6" s="5"/>
      <c r="I6" s="5"/>
      <c r="J6" s="6"/>
    </row>
    <row r="7" spans="1:10" ht="12.75">
      <c r="A7" s="272" t="s">
        <v>211</v>
      </c>
      <c r="B7" s="268"/>
      <c r="C7" s="268"/>
      <c r="D7" s="268"/>
      <c r="E7" s="268"/>
      <c r="F7" s="268"/>
      <c r="G7" s="268"/>
      <c r="H7" s="268"/>
      <c r="I7" s="268"/>
      <c r="J7" s="290"/>
    </row>
    <row r="8" spans="1:10" ht="12.75">
      <c r="A8" s="4"/>
      <c r="B8" s="5"/>
      <c r="C8" s="5"/>
      <c r="D8" s="5"/>
      <c r="E8" s="5"/>
      <c r="F8" s="5"/>
      <c r="G8" s="5"/>
      <c r="H8" s="5"/>
      <c r="I8" s="5"/>
      <c r="J8" s="6"/>
    </row>
    <row r="9" spans="1:10" ht="12.75">
      <c r="A9" s="4"/>
      <c r="B9" s="1"/>
      <c r="C9" s="2"/>
      <c r="D9" s="2"/>
      <c r="E9" s="3"/>
      <c r="F9" s="303" t="s">
        <v>191</v>
      </c>
      <c r="G9" s="304"/>
      <c r="H9" s="304"/>
      <c r="I9" s="305"/>
      <c r="J9" s="6"/>
    </row>
    <row r="10" spans="1:10" ht="12.75">
      <c r="A10" s="4"/>
      <c r="B10" s="4"/>
      <c r="C10" s="5"/>
      <c r="D10" s="5"/>
      <c r="E10" s="6"/>
      <c r="F10" s="306" t="s">
        <v>192</v>
      </c>
      <c r="G10" s="307"/>
      <c r="H10" s="306" t="s">
        <v>193</v>
      </c>
      <c r="I10" s="307"/>
      <c r="J10" s="6"/>
    </row>
    <row r="11" spans="1:10" ht="12.75">
      <c r="A11" s="4"/>
      <c r="B11" s="310" t="s">
        <v>212</v>
      </c>
      <c r="C11" s="311"/>
      <c r="D11" s="311"/>
      <c r="E11" s="312"/>
      <c r="F11" s="308" t="s">
        <v>489</v>
      </c>
      <c r="G11" s="309"/>
      <c r="H11" s="308" t="s">
        <v>482</v>
      </c>
      <c r="I11" s="309"/>
      <c r="J11" s="6"/>
    </row>
    <row r="12" spans="1:10" ht="12.75">
      <c r="A12" s="4"/>
      <c r="B12" s="239"/>
      <c r="C12" s="39"/>
      <c r="D12" s="39"/>
      <c r="E12" s="196"/>
      <c r="F12" s="13"/>
      <c r="G12" s="17"/>
      <c r="H12" s="13"/>
      <c r="I12" s="17"/>
      <c r="J12" s="6"/>
    </row>
    <row r="13" spans="1:10" ht="12.75">
      <c r="A13" s="4"/>
      <c r="B13" s="91" t="s">
        <v>213</v>
      </c>
      <c r="C13" s="8"/>
      <c r="D13" s="8"/>
      <c r="E13" s="9"/>
      <c r="F13" s="316">
        <v>0.35</v>
      </c>
      <c r="G13" s="309"/>
      <c r="H13" s="316">
        <v>0.07</v>
      </c>
      <c r="I13" s="309"/>
      <c r="J13" s="6"/>
    </row>
    <row r="14" spans="1:10" ht="12.75">
      <c r="A14" s="4"/>
      <c r="B14" s="69" t="s">
        <v>214</v>
      </c>
      <c r="C14" s="49"/>
      <c r="D14" s="2"/>
      <c r="E14" s="71"/>
      <c r="F14" s="313">
        <v>0.65</v>
      </c>
      <c r="G14" s="307"/>
      <c r="H14" s="313">
        <v>0.14</v>
      </c>
      <c r="I14" s="307"/>
      <c r="J14" s="6"/>
    </row>
    <row r="15" spans="1:10" ht="12.75">
      <c r="A15" s="4"/>
      <c r="B15" s="92" t="s">
        <v>215</v>
      </c>
      <c r="C15" s="94"/>
      <c r="D15" s="8"/>
      <c r="E15" s="95"/>
      <c r="F15" s="308"/>
      <c r="G15" s="309"/>
      <c r="H15" s="308"/>
      <c r="I15" s="309"/>
      <c r="J15" s="6"/>
    </row>
    <row r="16" spans="1:10" ht="12.75">
      <c r="A16" s="4"/>
      <c r="B16" s="75" t="s">
        <v>216</v>
      </c>
      <c r="C16" s="2"/>
      <c r="D16" s="2"/>
      <c r="E16" s="3"/>
      <c r="F16" s="313">
        <v>0.65</v>
      </c>
      <c r="G16" s="307"/>
      <c r="H16" s="313">
        <v>0.14</v>
      </c>
      <c r="I16" s="307"/>
      <c r="J16" s="6"/>
    </row>
    <row r="17" spans="1:10" ht="12.75">
      <c r="A17" s="4"/>
      <c r="B17" s="55" t="s">
        <v>217</v>
      </c>
      <c r="C17" s="5"/>
      <c r="D17" s="5"/>
      <c r="E17" s="6"/>
      <c r="F17" s="298"/>
      <c r="G17" s="262"/>
      <c r="H17" s="298"/>
      <c r="I17" s="262"/>
      <c r="J17" s="6"/>
    </row>
    <row r="18" spans="1:10" ht="12.75">
      <c r="A18" s="4"/>
      <c r="B18" s="10" t="s">
        <v>218</v>
      </c>
      <c r="C18" s="5"/>
      <c r="D18" s="5"/>
      <c r="E18" s="6"/>
      <c r="F18" s="298"/>
      <c r="G18" s="262"/>
      <c r="H18" s="298"/>
      <c r="I18" s="262"/>
      <c r="J18" s="6"/>
    </row>
    <row r="19" spans="1:10" ht="12.75">
      <c r="A19" s="43"/>
      <c r="B19" s="97" t="s">
        <v>219</v>
      </c>
      <c r="C19" s="84"/>
      <c r="D19" s="84"/>
      <c r="E19" s="85"/>
      <c r="F19" s="308"/>
      <c r="G19" s="309"/>
      <c r="H19" s="308"/>
      <c r="I19" s="309"/>
      <c r="J19" s="52"/>
    </row>
    <row r="20" spans="1:10" ht="12.75">
      <c r="A20" s="4"/>
      <c r="B20" s="69" t="s">
        <v>331</v>
      </c>
      <c r="C20" s="49"/>
      <c r="D20" s="2"/>
      <c r="E20" s="71"/>
      <c r="F20" s="313">
        <v>4.5</v>
      </c>
      <c r="G20" s="307"/>
      <c r="H20" s="313">
        <v>1.04</v>
      </c>
      <c r="I20" s="307"/>
      <c r="J20" s="6"/>
    </row>
    <row r="21" spans="1:10" ht="12.75">
      <c r="A21" s="4"/>
      <c r="B21" s="216" t="s">
        <v>490</v>
      </c>
      <c r="C21" s="13"/>
      <c r="D21" s="5"/>
      <c r="E21" s="196"/>
      <c r="F21" s="314"/>
      <c r="G21" s="262"/>
      <c r="H21" s="315"/>
      <c r="I21" s="262"/>
      <c r="J21" s="6"/>
    </row>
    <row r="22" spans="1:10" ht="12.75">
      <c r="A22" s="4"/>
      <c r="B22" s="92" t="s">
        <v>491</v>
      </c>
      <c r="C22" s="94"/>
      <c r="D22" s="8"/>
      <c r="E22" s="95"/>
      <c r="F22" s="308"/>
      <c r="G22" s="309"/>
      <c r="H22" s="308"/>
      <c r="I22" s="309"/>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4"/>
      <c r="B31" s="5"/>
      <c r="C31" s="5"/>
      <c r="D31" s="5"/>
      <c r="E31" s="5"/>
      <c r="F31" s="5"/>
      <c r="G31" s="5"/>
      <c r="H31" s="5"/>
      <c r="I31" s="5"/>
      <c r="J31" s="6"/>
    </row>
    <row r="32" spans="1:10" ht="12.75">
      <c r="A32" s="4"/>
      <c r="B32" s="5"/>
      <c r="C32" s="5"/>
      <c r="D32" s="5"/>
      <c r="E32" s="5"/>
      <c r="F32" s="5"/>
      <c r="G32" s="5"/>
      <c r="H32" s="5"/>
      <c r="I32" s="5"/>
      <c r="J32" s="6"/>
    </row>
    <row r="33" spans="1:10" ht="12.75">
      <c r="A33" s="43"/>
      <c r="B33" s="42"/>
      <c r="C33" s="42"/>
      <c r="D33" s="42"/>
      <c r="E33" s="42"/>
      <c r="F33" s="42"/>
      <c r="G33" s="42"/>
      <c r="H33" s="42"/>
      <c r="I33" s="42"/>
      <c r="J33" s="52"/>
    </row>
    <row r="34" spans="1:10" ht="12.75">
      <c r="A34" s="4"/>
      <c r="B34" s="5"/>
      <c r="C34" s="5"/>
      <c r="D34" s="5"/>
      <c r="E34" s="5"/>
      <c r="F34" s="5"/>
      <c r="G34" s="5"/>
      <c r="H34" s="5"/>
      <c r="I34" s="5"/>
      <c r="J34" s="6"/>
    </row>
    <row r="35" spans="1:10" ht="12.75">
      <c r="A35" s="68"/>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7"/>
      <c r="B48" s="8"/>
      <c r="C48" s="8"/>
      <c r="D48" s="8"/>
      <c r="E48" s="8"/>
      <c r="F48" s="8"/>
      <c r="G48" s="8"/>
      <c r="H48" s="8"/>
      <c r="I48" s="8"/>
      <c r="J48" s="9"/>
    </row>
    <row r="49" spans="1:10" ht="12.75">
      <c r="A49" s="4" t="s">
        <v>714</v>
      </c>
      <c r="B49" s="44" t="str">
        <f>+'Check Sheet'!$B$52</f>
        <v>Irmgard R Wilcox</v>
      </c>
      <c r="C49" s="5"/>
      <c r="D49" s="5"/>
      <c r="E49" s="5"/>
      <c r="F49" s="5"/>
      <c r="G49" s="5"/>
      <c r="H49" s="5"/>
      <c r="I49" s="5"/>
      <c r="J49" s="6"/>
    </row>
    <row r="50" spans="1:10" ht="12.75">
      <c r="A50" s="4"/>
      <c r="B50" s="44"/>
      <c r="C50" s="5"/>
      <c r="D50" s="5"/>
      <c r="E50" s="5"/>
      <c r="F50" s="5"/>
      <c r="G50" s="5"/>
      <c r="H50" s="5"/>
      <c r="I50" s="5"/>
      <c r="J50" s="6"/>
    </row>
    <row r="51" spans="1:10" ht="12.75">
      <c r="A51" s="7" t="s">
        <v>713</v>
      </c>
      <c r="B51" s="230">
        <f>+'Check Sheet'!$B$54</f>
        <v>39828</v>
      </c>
      <c r="C51" s="8"/>
      <c r="D51" s="8"/>
      <c r="E51" s="8"/>
      <c r="F51" s="8"/>
      <c r="G51" s="8"/>
      <c r="H51" s="8" t="s">
        <v>74</v>
      </c>
      <c r="I51" s="8"/>
      <c r="J51" s="227">
        <f>'Check Sheet'!J54</f>
        <v>39874</v>
      </c>
    </row>
    <row r="52" spans="1:10" ht="12.75">
      <c r="A52" s="269" t="s">
        <v>685</v>
      </c>
      <c r="B52" s="270"/>
      <c r="C52" s="270"/>
      <c r="D52" s="270"/>
      <c r="E52" s="270"/>
      <c r="F52" s="270"/>
      <c r="G52" s="270"/>
      <c r="H52" s="270"/>
      <c r="I52" s="270"/>
      <c r="J52" s="271"/>
    </row>
    <row r="53" spans="1:10" ht="12.75">
      <c r="A53" s="4"/>
      <c r="B53" s="5"/>
      <c r="C53" s="5"/>
      <c r="D53" s="5"/>
      <c r="E53" s="5"/>
      <c r="F53" s="5"/>
      <c r="G53" s="5"/>
      <c r="H53" s="5"/>
      <c r="I53" s="5"/>
      <c r="J53" s="6"/>
    </row>
    <row r="54" spans="1:10" ht="12.75">
      <c r="A54" s="4" t="s">
        <v>712</v>
      </c>
      <c r="B54" s="5"/>
      <c r="C54" s="5"/>
      <c r="D54" s="5"/>
      <c r="E54" s="5"/>
      <c r="F54" s="5"/>
      <c r="G54" s="5"/>
      <c r="H54" s="5"/>
      <c r="I54" s="5"/>
      <c r="J54" s="6"/>
    </row>
    <row r="55" spans="1:10" ht="12.75">
      <c r="A55" s="7"/>
      <c r="B55" s="8"/>
      <c r="C55" s="8"/>
      <c r="D55" s="8"/>
      <c r="E55" s="8"/>
      <c r="F55" s="8"/>
      <c r="G55" s="8"/>
      <c r="H55" s="8"/>
      <c r="I55" s="8"/>
      <c r="J55" s="9"/>
    </row>
  </sheetData>
  <sheetProtection/>
  <mergeCells count="17">
    <mergeCell ref="F20:G22"/>
    <mergeCell ref="H20:I22"/>
    <mergeCell ref="H16:I19"/>
    <mergeCell ref="F13:G13"/>
    <mergeCell ref="H13:I13"/>
    <mergeCell ref="F14:G15"/>
    <mergeCell ref="H14:I15"/>
    <mergeCell ref="H2:I2"/>
    <mergeCell ref="A52:J52"/>
    <mergeCell ref="A7:J7"/>
    <mergeCell ref="F9:I9"/>
    <mergeCell ref="F10:G10"/>
    <mergeCell ref="H10:I10"/>
    <mergeCell ref="F11:G11"/>
    <mergeCell ref="H11:I11"/>
    <mergeCell ref="B11:E11"/>
    <mergeCell ref="F16:G19"/>
  </mergeCells>
  <printOptions horizontalCentered="1" verticalCentered="1"/>
  <pageMargins left="0.5" right="0.5" top="0.5" bottom="0.5" header="0.5" footer="0.5"/>
  <pageSetup fitToHeight="1" fitToWidth="1" horizontalDpi="600" verticalDpi="600" orientation="portrait" scale="94" r:id="rId1"/>
</worksheet>
</file>

<file path=xl/worksheets/sheet22.xml><?xml version="1.0" encoding="utf-8"?>
<worksheet xmlns="http://schemas.openxmlformats.org/spreadsheetml/2006/main" xmlns:r="http://schemas.openxmlformats.org/officeDocument/2006/relationships">
  <sheetPr>
    <pageSetUpPr fitToPage="1"/>
  </sheetPr>
  <dimension ref="A1:N56"/>
  <sheetViews>
    <sheetView zoomScalePageLayoutView="0" workbookViewId="0" topLeftCell="A1">
      <selection activeCell="A1" sqref="A1"/>
    </sheetView>
  </sheetViews>
  <sheetFormatPr defaultColWidth="9.140625" defaultRowHeight="12.75"/>
  <cols>
    <col min="1" max="1" width="10.8515625" style="0" customWidth="1"/>
    <col min="2" max="2" width="16.57421875" style="0" customWidth="1"/>
    <col min="4" max="4" width="2.7109375" style="0" customWidth="1"/>
    <col min="5" max="5" width="8.140625" style="0" customWidth="1"/>
    <col min="6" max="6" width="4.28125" style="0" customWidth="1"/>
    <col min="7" max="7" width="2.00390625" style="0" customWidth="1"/>
    <col min="8" max="8" width="9.8515625" style="0" customWidth="1"/>
    <col min="11" max="11" width="3.7109375" style="0" customWidth="1"/>
    <col min="12" max="12" width="14.421875" style="0" customWidth="1"/>
    <col min="13" max="13" width="4.7109375" style="0" customWidth="1"/>
  </cols>
  <sheetData>
    <row r="1" spans="1:13" ht="12.75">
      <c r="A1" s="1"/>
      <c r="B1" s="2"/>
      <c r="C1" s="2"/>
      <c r="D1" s="2"/>
      <c r="E1" s="2"/>
      <c r="F1" s="2"/>
      <c r="G1" s="2"/>
      <c r="H1" s="2"/>
      <c r="I1" s="2"/>
      <c r="J1" s="2"/>
      <c r="K1" s="2"/>
      <c r="L1" s="2"/>
      <c r="M1" s="3"/>
    </row>
    <row r="2" spans="1:13" ht="12.75">
      <c r="A2" s="4" t="str">
        <f>'Item 55,60, pg 16'!A2</f>
        <v>Tariff No.</v>
      </c>
      <c r="B2" s="225">
        <v>9</v>
      </c>
      <c r="C2" s="5"/>
      <c r="D2" s="5"/>
      <c r="E2" s="5"/>
      <c r="F2" s="5"/>
      <c r="G2" s="5"/>
      <c r="H2" s="5"/>
      <c r="I2" s="5"/>
      <c r="J2" s="15" t="s">
        <v>31</v>
      </c>
      <c r="K2" s="5" t="s">
        <v>500</v>
      </c>
      <c r="L2" s="5"/>
      <c r="M2" s="195">
        <v>21</v>
      </c>
    </row>
    <row r="3" spans="1:13" ht="12.75">
      <c r="A3" s="4"/>
      <c r="B3" s="5"/>
      <c r="C3" s="5"/>
      <c r="D3" s="5"/>
      <c r="E3" s="5"/>
      <c r="F3" s="5"/>
      <c r="G3" s="5"/>
      <c r="H3" s="5"/>
      <c r="I3" s="5"/>
      <c r="J3" s="5"/>
      <c r="K3" s="5"/>
      <c r="L3" s="5"/>
      <c r="M3" s="6"/>
    </row>
    <row r="4" spans="1:13" ht="12.75">
      <c r="A4" s="4" t="s">
        <v>710</v>
      </c>
      <c r="B4" s="5"/>
      <c r="C4" s="5" t="str">
        <f>'Item 55,60, pg 16'!C4</f>
        <v>Harold LeMay Enterprises Inc. G-98</v>
      </c>
      <c r="D4" s="5"/>
      <c r="E4" s="5"/>
      <c r="F4" s="5"/>
      <c r="G4" s="5"/>
      <c r="H4" s="5"/>
      <c r="I4" s="5"/>
      <c r="J4" s="5"/>
      <c r="K4" s="5"/>
      <c r="L4" s="5"/>
      <c r="M4" s="6"/>
    </row>
    <row r="5" spans="1:13" ht="12.75">
      <c r="A5" s="7" t="s">
        <v>711</v>
      </c>
      <c r="B5" s="8"/>
      <c r="C5" s="5" t="str">
        <f>'Item 55,60, pg 16'!C5</f>
        <v>Pierce County Refuse</v>
      </c>
      <c r="D5" s="8"/>
      <c r="E5" s="8"/>
      <c r="F5" s="8"/>
      <c r="G5" s="8"/>
      <c r="H5" s="8"/>
      <c r="I5" s="8"/>
      <c r="J5" s="8"/>
      <c r="K5" s="8"/>
      <c r="L5" s="8"/>
      <c r="M5" s="9"/>
    </row>
    <row r="6" spans="1:13" ht="12.75">
      <c r="A6" s="283" t="s">
        <v>220</v>
      </c>
      <c r="B6" s="282"/>
      <c r="C6" s="282"/>
      <c r="D6" s="282"/>
      <c r="E6" s="282"/>
      <c r="F6" s="282"/>
      <c r="G6" s="282"/>
      <c r="H6" s="282"/>
      <c r="I6" s="282"/>
      <c r="J6" s="282"/>
      <c r="K6" s="282"/>
      <c r="L6" s="282"/>
      <c r="M6" s="284"/>
    </row>
    <row r="7" spans="1:13" ht="12.75">
      <c r="A7" s="87" t="s">
        <v>221</v>
      </c>
      <c r="B7" s="42"/>
      <c r="C7" s="42"/>
      <c r="D7" s="42"/>
      <c r="E7" s="42"/>
      <c r="F7" s="42"/>
      <c r="G7" s="42"/>
      <c r="H7" s="42"/>
      <c r="I7" s="42"/>
      <c r="J7" s="42"/>
      <c r="K7" s="42"/>
      <c r="L7" s="42"/>
      <c r="M7" s="52"/>
    </row>
    <row r="8" spans="1:13" ht="12.75">
      <c r="A8" s="4"/>
      <c r="B8" s="5"/>
      <c r="C8" s="5"/>
      <c r="D8" s="5"/>
      <c r="E8" s="5"/>
      <c r="F8" s="5"/>
      <c r="G8" s="5"/>
      <c r="H8" s="5"/>
      <c r="I8" s="5"/>
      <c r="J8" s="5"/>
      <c r="K8" s="5"/>
      <c r="L8" s="5"/>
      <c r="M8" s="6"/>
    </row>
    <row r="9" spans="1:13" ht="12.75">
      <c r="A9" s="55" t="s">
        <v>333</v>
      </c>
      <c r="B9" s="5"/>
      <c r="C9" s="5"/>
      <c r="D9" s="5"/>
      <c r="E9" s="5"/>
      <c r="F9" s="5"/>
      <c r="G9" s="5"/>
      <c r="H9" s="5"/>
      <c r="I9" s="5"/>
      <c r="J9" s="5"/>
      <c r="K9" s="5"/>
      <c r="L9" s="5"/>
      <c r="M9" s="6"/>
    </row>
    <row r="10" spans="1:13" ht="12.75">
      <c r="A10" s="101" t="s">
        <v>222</v>
      </c>
      <c r="B10" s="5"/>
      <c r="C10" s="5"/>
      <c r="D10" s="5"/>
      <c r="E10" s="5"/>
      <c r="F10" s="5"/>
      <c r="G10" s="5"/>
      <c r="H10" s="5"/>
      <c r="I10" s="5"/>
      <c r="J10" s="5"/>
      <c r="K10" s="5"/>
      <c r="L10" s="5"/>
      <c r="M10" s="6"/>
    </row>
    <row r="11" spans="1:13" ht="12.75">
      <c r="A11" s="101" t="s">
        <v>223</v>
      </c>
      <c r="B11" s="14"/>
      <c r="C11" s="5"/>
      <c r="D11" s="5"/>
      <c r="E11" s="5"/>
      <c r="F11" s="5"/>
      <c r="G11" s="5"/>
      <c r="H11" s="5"/>
      <c r="I11" s="5"/>
      <c r="J11" s="5"/>
      <c r="K11" s="5"/>
      <c r="L11" s="5"/>
      <c r="M11" s="6"/>
    </row>
    <row r="12" spans="1:13" ht="12.75">
      <c r="A12" s="10" t="s">
        <v>224</v>
      </c>
      <c r="B12" s="5"/>
      <c r="C12" s="5"/>
      <c r="D12" s="5"/>
      <c r="E12" s="5"/>
      <c r="F12" s="5"/>
      <c r="G12" s="5"/>
      <c r="H12" s="5"/>
      <c r="I12" s="5"/>
      <c r="J12" s="5"/>
      <c r="K12" s="5"/>
      <c r="L12" s="5"/>
      <c r="M12" s="6"/>
    </row>
    <row r="13" spans="1:13" ht="12.75">
      <c r="A13" s="102" t="s">
        <v>332</v>
      </c>
      <c r="B13" s="39"/>
      <c r="C13" s="13"/>
      <c r="D13" s="13"/>
      <c r="E13" s="5"/>
      <c r="F13" s="5"/>
      <c r="G13" s="39"/>
      <c r="H13" s="13"/>
      <c r="I13" s="5"/>
      <c r="J13" s="39"/>
      <c r="K13" s="39"/>
      <c r="L13" s="39"/>
      <c r="M13" s="196"/>
    </row>
    <row r="14" spans="1:13" ht="12.75">
      <c r="A14" s="102" t="s">
        <v>231</v>
      </c>
      <c r="B14" s="39"/>
      <c r="C14" s="13"/>
      <c r="D14" s="13"/>
      <c r="E14" s="5"/>
      <c r="F14" s="5"/>
      <c r="G14" s="39"/>
      <c r="H14" s="13"/>
      <c r="I14" s="5"/>
      <c r="J14" s="39"/>
      <c r="K14" s="39"/>
      <c r="L14" s="39"/>
      <c r="M14" s="196"/>
    </row>
    <row r="15" spans="1:13" ht="12.75">
      <c r="A15" s="55"/>
      <c r="B15" s="5"/>
      <c r="C15" s="5"/>
      <c r="D15" s="5"/>
      <c r="E15" s="5"/>
      <c r="F15" s="5"/>
      <c r="G15" s="5"/>
      <c r="H15" s="5"/>
      <c r="I15" s="5"/>
      <c r="J15" s="5"/>
      <c r="K15" s="5"/>
      <c r="L15" s="5"/>
      <c r="M15" s="6"/>
    </row>
    <row r="16" spans="1:13" ht="12.75">
      <c r="A16" s="4" t="s">
        <v>225</v>
      </c>
      <c r="B16" s="5"/>
      <c r="C16" s="5"/>
      <c r="D16" s="5"/>
      <c r="E16" s="5"/>
      <c r="F16" s="5"/>
      <c r="G16" s="5" t="s">
        <v>492</v>
      </c>
      <c r="H16" s="5"/>
      <c r="I16" s="5"/>
      <c r="J16" s="5"/>
      <c r="K16" s="5"/>
      <c r="L16" s="5"/>
      <c r="M16" s="6"/>
    </row>
    <row r="17" spans="1:13" ht="12.75">
      <c r="A17" s="43"/>
      <c r="B17" s="42"/>
      <c r="C17" s="42"/>
      <c r="D17" s="84"/>
      <c r="E17" s="42"/>
      <c r="F17" s="84"/>
      <c r="G17" s="42"/>
      <c r="H17" s="42"/>
      <c r="I17" s="42"/>
      <c r="J17" s="42"/>
      <c r="K17" s="84"/>
      <c r="L17" s="84"/>
      <c r="M17" s="85"/>
    </row>
    <row r="18" spans="1:14" ht="12.75">
      <c r="A18" s="103" t="s">
        <v>226</v>
      </c>
      <c r="B18" s="103" t="s">
        <v>229</v>
      </c>
      <c r="C18" s="171" t="s">
        <v>230</v>
      </c>
      <c r="D18" s="25"/>
      <c r="E18" s="171" t="s">
        <v>230</v>
      </c>
      <c r="F18" s="25"/>
      <c r="G18" s="104"/>
      <c r="H18" s="103" t="s">
        <v>226</v>
      </c>
      <c r="I18" s="103" t="s">
        <v>229</v>
      </c>
      <c r="J18" s="171" t="s">
        <v>230</v>
      </c>
      <c r="K18" s="25"/>
      <c r="L18" s="171" t="s">
        <v>230</v>
      </c>
      <c r="M18" s="222"/>
      <c r="N18" s="5"/>
    </row>
    <row r="19" spans="1:14" ht="12.75">
      <c r="A19" s="104" t="s">
        <v>227</v>
      </c>
      <c r="B19" s="104" t="s">
        <v>687</v>
      </c>
      <c r="C19" s="172" t="s">
        <v>494</v>
      </c>
      <c r="D19" s="25"/>
      <c r="E19" s="172" t="s">
        <v>496</v>
      </c>
      <c r="F19" s="25"/>
      <c r="G19" s="104"/>
      <c r="H19" s="104" t="s">
        <v>227</v>
      </c>
      <c r="I19" s="104" t="s">
        <v>687</v>
      </c>
      <c r="J19" s="172" t="s">
        <v>494</v>
      </c>
      <c r="K19" s="25"/>
      <c r="L19" s="172" t="s">
        <v>496</v>
      </c>
      <c r="M19" s="222"/>
      <c r="N19" s="5"/>
    </row>
    <row r="20" spans="1:14" ht="12.75">
      <c r="A20" s="105" t="s">
        <v>228</v>
      </c>
      <c r="B20" s="105" t="s">
        <v>212</v>
      </c>
      <c r="C20" s="173" t="s">
        <v>495</v>
      </c>
      <c r="D20" s="174"/>
      <c r="E20" s="173" t="s">
        <v>495</v>
      </c>
      <c r="F20" s="25"/>
      <c r="G20" s="104"/>
      <c r="H20" s="105" t="s">
        <v>228</v>
      </c>
      <c r="I20" s="105" t="s">
        <v>212</v>
      </c>
      <c r="J20" s="173" t="s">
        <v>495</v>
      </c>
      <c r="K20" s="219"/>
      <c r="L20" s="173" t="s">
        <v>495</v>
      </c>
      <c r="M20" s="219"/>
      <c r="N20" s="5"/>
    </row>
    <row r="21" spans="1:14" ht="12.75">
      <c r="A21" s="191">
        <v>1</v>
      </c>
      <c r="B21" s="191" t="s">
        <v>681</v>
      </c>
      <c r="C21" s="148">
        <v>6.4</v>
      </c>
      <c r="D21" s="218" t="s">
        <v>349</v>
      </c>
      <c r="E21" s="148">
        <f>C21+1</f>
        <v>7.4</v>
      </c>
      <c r="F21" s="218" t="s">
        <v>349</v>
      </c>
      <c r="G21" s="197"/>
      <c r="H21" s="191" t="s">
        <v>497</v>
      </c>
      <c r="I21" s="36" t="s">
        <v>499</v>
      </c>
      <c r="J21" s="148">
        <v>20.61</v>
      </c>
      <c r="K21" s="220" t="s">
        <v>349</v>
      </c>
      <c r="L21" s="154">
        <f>J21+2</f>
        <v>22.61</v>
      </c>
      <c r="M21" s="220" t="s">
        <v>349</v>
      </c>
      <c r="N21" s="5"/>
    </row>
    <row r="22" spans="1:14" ht="12.75">
      <c r="A22" s="191" t="s">
        <v>493</v>
      </c>
      <c r="B22" s="191" t="s">
        <v>678</v>
      </c>
      <c r="C22" s="148">
        <v>11.26</v>
      </c>
      <c r="D22" s="218" t="s">
        <v>349</v>
      </c>
      <c r="E22" s="148">
        <f>C22+1</f>
        <v>12.26</v>
      </c>
      <c r="F22" s="218" t="s">
        <v>349</v>
      </c>
      <c r="G22" s="197"/>
      <c r="H22" s="191" t="s">
        <v>497</v>
      </c>
      <c r="I22" s="36" t="s">
        <v>679</v>
      </c>
      <c r="J22" s="148">
        <v>13.4</v>
      </c>
      <c r="K22" s="220" t="s">
        <v>349</v>
      </c>
      <c r="L22" s="154">
        <f>J22+2</f>
        <v>15.4</v>
      </c>
      <c r="M22" s="220" t="s">
        <v>349</v>
      </c>
      <c r="N22" s="5"/>
    </row>
    <row r="23" spans="1:14" ht="12.75">
      <c r="A23" s="191">
        <v>1</v>
      </c>
      <c r="B23" s="191" t="s">
        <v>678</v>
      </c>
      <c r="C23" s="148">
        <v>14.64</v>
      </c>
      <c r="D23" s="218" t="s">
        <v>349</v>
      </c>
      <c r="E23" s="148">
        <f>C23+1</f>
        <v>15.64</v>
      </c>
      <c r="F23" s="218" t="s">
        <v>349</v>
      </c>
      <c r="G23" s="197"/>
      <c r="H23" s="191" t="s">
        <v>497</v>
      </c>
      <c r="I23" s="36" t="s">
        <v>680</v>
      </c>
      <c r="J23" s="148">
        <v>7.84</v>
      </c>
      <c r="K23" s="220" t="s">
        <v>349</v>
      </c>
      <c r="L23" s="154">
        <f>J23+2</f>
        <v>9.84</v>
      </c>
      <c r="M23" s="220" t="s">
        <v>349</v>
      </c>
      <c r="N23" s="5"/>
    </row>
    <row r="24" spans="1:14" ht="12.75">
      <c r="A24" s="191">
        <v>2</v>
      </c>
      <c r="B24" s="191" t="s">
        <v>678</v>
      </c>
      <c r="C24" s="148">
        <v>21.46</v>
      </c>
      <c r="D24" s="218" t="s">
        <v>349</v>
      </c>
      <c r="E24" s="148">
        <f>C24+2</f>
        <v>23.46</v>
      </c>
      <c r="F24" s="218" t="s">
        <v>349</v>
      </c>
      <c r="G24" s="197"/>
      <c r="H24" s="191" t="s">
        <v>498</v>
      </c>
      <c r="I24" s="36" t="s">
        <v>499</v>
      </c>
      <c r="J24" s="148">
        <v>26.82</v>
      </c>
      <c r="K24" s="220" t="s">
        <v>349</v>
      </c>
      <c r="L24" s="154">
        <f>J24+3</f>
        <v>29.82</v>
      </c>
      <c r="M24" s="220" t="s">
        <v>349</v>
      </c>
      <c r="N24" s="14"/>
    </row>
    <row r="25" spans="1:14" ht="12.75">
      <c r="A25" s="191">
        <v>3</v>
      </c>
      <c r="B25" s="191" t="s">
        <v>678</v>
      </c>
      <c r="C25" s="148">
        <v>28.2</v>
      </c>
      <c r="D25" s="218" t="s">
        <v>349</v>
      </c>
      <c r="E25" s="148">
        <f>C25+3</f>
        <v>31.2</v>
      </c>
      <c r="F25" s="218" t="s">
        <v>349</v>
      </c>
      <c r="G25" s="197"/>
      <c r="H25" s="191" t="s">
        <v>498</v>
      </c>
      <c r="I25" s="36" t="s">
        <v>679</v>
      </c>
      <c r="J25" s="148">
        <v>17.33</v>
      </c>
      <c r="K25" s="220" t="s">
        <v>349</v>
      </c>
      <c r="L25" s="154">
        <f>J25+3</f>
        <v>20.33</v>
      </c>
      <c r="M25" s="220" t="s">
        <v>349</v>
      </c>
      <c r="N25" s="5"/>
    </row>
    <row r="26" spans="1:14" ht="12.75">
      <c r="A26" s="191">
        <v>4</v>
      </c>
      <c r="B26" s="191" t="s">
        <v>678</v>
      </c>
      <c r="C26" s="148">
        <v>34.86</v>
      </c>
      <c r="D26" s="218" t="s">
        <v>349</v>
      </c>
      <c r="E26" s="148">
        <f>C26+4</f>
        <v>38.86</v>
      </c>
      <c r="F26" s="218" t="s">
        <v>349</v>
      </c>
      <c r="G26" s="197"/>
      <c r="H26" s="191" t="s">
        <v>498</v>
      </c>
      <c r="I26" s="36" t="s">
        <v>680</v>
      </c>
      <c r="J26" s="148">
        <v>10.7</v>
      </c>
      <c r="K26" s="220" t="s">
        <v>349</v>
      </c>
      <c r="L26" s="154">
        <f>J26+3</f>
        <v>13.7</v>
      </c>
      <c r="M26" s="220" t="s">
        <v>349</v>
      </c>
      <c r="N26" s="5"/>
    </row>
    <row r="27" spans="1:13" ht="12.75">
      <c r="A27" s="191">
        <v>5</v>
      </c>
      <c r="B27" s="191" t="s">
        <v>678</v>
      </c>
      <c r="C27" s="148">
        <v>41.52</v>
      </c>
      <c r="D27" s="218" t="s">
        <v>349</v>
      </c>
      <c r="E27" s="148">
        <f>C27+5</f>
        <v>46.52</v>
      </c>
      <c r="F27" s="218" t="s">
        <v>349</v>
      </c>
      <c r="G27" s="197"/>
      <c r="H27" s="191" t="s">
        <v>182</v>
      </c>
      <c r="I27" s="36"/>
      <c r="J27" s="56"/>
      <c r="K27" s="218" t="s">
        <v>182</v>
      </c>
      <c r="L27" s="198"/>
      <c r="M27" s="220" t="s">
        <v>182</v>
      </c>
    </row>
    <row r="28" spans="1:13" ht="12.75">
      <c r="A28" s="191">
        <v>6</v>
      </c>
      <c r="B28" s="191" t="s">
        <v>678</v>
      </c>
      <c r="C28" s="148">
        <v>48.17</v>
      </c>
      <c r="D28" s="218" t="s">
        <v>349</v>
      </c>
      <c r="E28" s="148">
        <f>C28+6</f>
        <v>54.17</v>
      </c>
      <c r="F28" s="218" t="s">
        <v>349</v>
      </c>
      <c r="G28" s="197"/>
      <c r="H28" s="36"/>
      <c r="I28" s="36"/>
      <c r="J28" s="56"/>
      <c r="K28" s="218" t="s">
        <v>182</v>
      </c>
      <c r="L28" s="198"/>
      <c r="M28" s="220" t="s">
        <v>182</v>
      </c>
    </row>
    <row r="29" spans="1:13" ht="12.75">
      <c r="A29" s="36"/>
      <c r="B29" s="36"/>
      <c r="C29" s="56"/>
      <c r="D29" s="8"/>
      <c r="E29" s="56"/>
      <c r="F29" s="16"/>
      <c r="G29" s="197"/>
      <c r="H29" s="36" t="s">
        <v>505</v>
      </c>
      <c r="I29" s="36"/>
      <c r="J29" s="56"/>
      <c r="K29" s="221" t="s">
        <v>182</v>
      </c>
      <c r="L29" s="56"/>
      <c r="M29" s="223" t="s">
        <v>182</v>
      </c>
    </row>
    <row r="30" spans="1:13" ht="12.75">
      <c r="A30" s="107" t="s">
        <v>668</v>
      </c>
      <c r="B30" s="5"/>
      <c r="C30" s="5"/>
      <c r="D30" s="5"/>
      <c r="E30" s="5"/>
      <c r="F30" s="5"/>
      <c r="G30" s="5"/>
      <c r="H30" s="5"/>
      <c r="I30" s="5"/>
      <c r="J30" s="5"/>
      <c r="K30" s="5"/>
      <c r="L30" s="5"/>
      <c r="M30" s="6"/>
    </row>
    <row r="31" spans="1:13" ht="12.75">
      <c r="A31" s="4"/>
      <c r="B31" s="5"/>
      <c r="C31" s="106" t="s">
        <v>232</v>
      </c>
      <c r="D31" s="106"/>
      <c r="E31" s="5"/>
      <c r="F31" s="5"/>
      <c r="G31" s="5"/>
      <c r="H31" s="5"/>
      <c r="I31" s="5"/>
      <c r="J31" s="5"/>
      <c r="K31" s="5"/>
      <c r="L31" s="5"/>
      <c r="M31" s="6"/>
    </row>
    <row r="32" spans="1:13" ht="12.75">
      <c r="A32" s="4"/>
      <c r="B32" s="5"/>
      <c r="C32" s="5"/>
      <c r="D32" s="5"/>
      <c r="E32" s="5"/>
      <c r="F32" s="5"/>
      <c r="G32" s="5"/>
      <c r="H32" s="5"/>
      <c r="I32" s="5"/>
      <c r="J32" s="5"/>
      <c r="K32" s="5"/>
      <c r="L32" s="5"/>
      <c r="M32" s="6"/>
    </row>
    <row r="33" spans="1:13" ht="12.75">
      <c r="A33" s="4"/>
      <c r="B33" s="5"/>
      <c r="C33" s="5"/>
      <c r="D33" s="5"/>
      <c r="E33" s="5"/>
      <c r="F33" s="5"/>
      <c r="G33" s="5"/>
      <c r="H33" s="5"/>
      <c r="I33" s="5"/>
      <c r="J33" s="5"/>
      <c r="K33" s="5"/>
      <c r="L33" s="5"/>
      <c r="M33" s="6"/>
    </row>
    <row r="34" spans="1:13" ht="12.75">
      <c r="A34" s="4" t="s">
        <v>501</v>
      </c>
      <c r="B34" s="5"/>
      <c r="C34" s="5"/>
      <c r="D34" s="5"/>
      <c r="E34" s="5"/>
      <c r="F34" s="5"/>
      <c r="G34" s="5"/>
      <c r="H34" s="5"/>
      <c r="I34" s="5"/>
      <c r="J34" s="5"/>
      <c r="K34" s="5"/>
      <c r="L34" s="5"/>
      <c r="M34" s="6"/>
    </row>
    <row r="35" spans="1:13" ht="12.75">
      <c r="A35" s="4" t="s">
        <v>528</v>
      </c>
      <c r="B35" s="5"/>
      <c r="C35" s="5"/>
      <c r="D35" s="5"/>
      <c r="E35" s="5"/>
      <c r="F35" s="5"/>
      <c r="G35" s="5"/>
      <c r="H35" s="5"/>
      <c r="I35" s="5"/>
      <c r="J35" s="5"/>
      <c r="K35" s="5"/>
      <c r="L35" s="5"/>
      <c r="M35" s="6"/>
    </row>
    <row r="36" spans="1:13" ht="12.75">
      <c r="A36" s="4" t="s">
        <v>335</v>
      </c>
      <c r="B36" s="5"/>
      <c r="C36" s="5"/>
      <c r="D36" s="5"/>
      <c r="E36" s="5"/>
      <c r="F36" s="5"/>
      <c r="G36" s="5"/>
      <c r="H36" s="5"/>
      <c r="I36" s="5"/>
      <c r="J36" s="5"/>
      <c r="K36" s="5"/>
      <c r="L36" s="5"/>
      <c r="M36" s="6"/>
    </row>
    <row r="37" spans="1:13" ht="12.75">
      <c r="A37" s="4"/>
      <c r="B37" s="5"/>
      <c r="C37" s="5"/>
      <c r="D37" s="5"/>
      <c r="E37" s="5"/>
      <c r="F37" s="5"/>
      <c r="G37" s="5"/>
      <c r="H37" s="5"/>
      <c r="I37" s="5"/>
      <c r="J37" s="5"/>
      <c r="K37" s="5"/>
      <c r="L37" s="5"/>
      <c r="M37" s="6"/>
    </row>
    <row r="38" spans="1:13" ht="12.75">
      <c r="A38" s="10" t="s">
        <v>502</v>
      </c>
      <c r="B38" s="5"/>
      <c r="C38" s="5"/>
      <c r="D38" s="5"/>
      <c r="E38" s="5"/>
      <c r="F38" s="5"/>
      <c r="G38" s="5"/>
      <c r="H38" s="5"/>
      <c r="I38" s="5"/>
      <c r="J38" s="5"/>
      <c r="K38" s="5"/>
      <c r="L38" s="5"/>
      <c r="M38" s="6"/>
    </row>
    <row r="39" spans="1:13" ht="12.75">
      <c r="A39" s="55" t="s">
        <v>316</v>
      </c>
      <c r="B39" s="5"/>
      <c r="C39" s="5"/>
      <c r="D39" s="5"/>
      <c r="E39" s="5"/>
      <c r="F39" s="5"/>
      <c r="G39" s="5"/>
      <c r="H39" s="5"/>
      <c r="I39" s="5"/>
      <c r="J39" s="5"/>
      <c r="K39" s="5"/>
      <c r="L39" s="5"/>
      <c r="M39" s="6"/>
    </row>
    <row r="40" spans="1:13" ht="12.75">
      <c r="A40" s="55" t="s">
        <v>334</v>
      </c>
      <c r="B40" s="5"/>
      <c r="C40" s="5"/>
      <c r="D40" s="5"/>
      <c r="E40" s="5"/>
      <c r="F40" s="5"/>
      <c r="G40" s="5"/>
      <c r="H40" s="5"/>
      <c r="I40" s="5"/>
      <c r="J40" s="5"/>
      <c r="K40" s="5"/>
      <c r="L40" s="5"/>
      <c r="M40" s="6"/>
    </row>
    <row r="41" spans="1:13" ht="12.75">
      <c r="A41" s="55"/>
      <c r="B41" s="5"/>
      <c r="C41" s="5"/>
      <c r="D41" s="5"/>
      <c r="E41" s="5"/>
      <c r="F41" s="5"/>
      <c r="G41" s="5"/>
      <c r="H41" s="5"/>
      <c r="I41" s="5"/>
      <c r="J41" s="5"/>
      <c r="K41" s="5"/>
      <c r="L41" s="5"/>
      <c r="M41" s="6"/>
    </row>
    <row r="42" spans="1:13" ht="12.75">
      <c r="A42" s="4" t="s">
        <v>503</v>
      </c>
      <c r="B42" s="5"/>
      <c r="C42" s="5"/>
      <c r="D42" s="5"/>
      <c r="E42" s="5"/>
      <c r="F42" s="5"/>
      <c r="G42" s="5"/>
      <c r="H42" s="5"/>
      <c r="I42" s="5"/>
      <c r="J42" s="5"/>
      <c r="K42" s="5"/>
      <c r="L42" s="5"/>
      <c r="M42" s="6"/>
    </row>
    <row r="43" spans="1:13" ht="12.75">
      <c r="A43" s="4" t="s">
        <v>504</v>
      </c>
      <c r="B43" s="5"/>
      <c r="C43" s="5"/>
      <c r="D43" s="5"/>
      <c r="E43" s="5"/>
      <c r="F43" s="5"/>
      <c r="G43" s="5"/>
      <c r="H43" s="5"/>
      <c r="I43" s="5"/>
      <c r="J43" s="5"/>
      <c r="K43" s="5"/>
      <c r="L43" s="5"/>
      <c r="M43" s="6"/>
    </row>
    <row r="44" spans="1:13" ht="12.75">
      <c r="A44" s="4"/>
      <c r="B44" s="5"/>
      <c r="C44" s="5"/>
      <c r="D44" s="5"/>
      <c r="E44" s="42"/>
      <c r="F44" s="42"/>
      <c r="G44" s="42"/>
      <c r="H44" s="42"/>
      <c r="I44" s="42"/>
      <c r="J44" s="5"/>
      <c r="K44" s="5"/>
      <c r="L44" s="5"/>
      <c r="M44" s="6"/>
    </row>
    <row r="45" spans="1:13" ht="12.75">
      <c r="A45" s="4" t="s">
        <v>336</v>
      </c>
      <c r="B45" s="5"/>
      <c r="C45" s="5"/>
      <c r="D45" s="5"/>
      <c r="E45" s="42"/>
      <c r="F45" s="42"/>
      <c r="G45" s="42"/>
      <c r="H45" s="42"/>
      <c r="I45" s="42"/>
      <c r="J45" s="5"/>
      <c r="K45" s="5"/>
      <c r="L45" s="5"/>
      <c r="M45" s="6"/>
    </row>
    <row r="46" spans="1:13" ht="12.75">
      <c r="A46" s="4" t="s">
        <v>337</v>
      </c>
      <c r="B46" s="5"/>
      <c r="C46" s="5"/>
      <c r="D46" s="5"/>
      <c r="E46" s="42"/>
      <c r="F46" s="42"/>
      <c r="G46" s="42"/>
      <c r="H46" s="42"/>
      <c r="I46" s="42"/>
      <c r="J46" s="5"/>
      <c r="K46" s="5"/>
      <c r="L46" s="5"/>
      <c r="M46" s="6"/>
    </row>
    <row r="47" spans="1:13" ht="12.75">
      <c r="A47" s="4"/>
      <c r="B47" s="5"/>
      <c r="C47" s="5"/>
      <c r="D47" s="5"/>
      <c r="E47" s="5"/>
      <c r="F47" s="5"/>
      <c r="G47" s="5"/>
      <c r="H47" s="5"/>
      <c r="I47" s="5"/>
      <c r="J47" s="5"/>
      <c r="K47" s="5"/>
      <c r="L47" s="5"/>
      <c r="M47" s="6"/>
    </row>
    <row r="48" spans="1:13" ht="12.75">
      <c r="A48" s="4"/>
      <c r="B48" s="5"/>
      <c r="C48" s="5"/>
      <c r="D48" s="5"/>
      <c r="E48" s="5"/>
      <c r="F48" s="78" t="s">
        <v>338</v>
      </c>
      <c r="G48" s="5"/>
      <c r="H48" s="5"/>
      <c r="I48" s="5"/>
      <c r="J48" s="5"/>
      <c r="K48" s="5"/>
      <c r="L48" s="5"/>
      <c r="M48" s="6"/>
    </row>
    <row r="49" spans="1:13" ht="12.75">
      <c r="A49" s="7"/>
      <c r="B49" s="8"/>
      <c r="C49" s="8"/>
      <c r="D49" s="8"/>
      <c r="E49" s="8"/>
      <c r="F49" s="8"/>
      <c r="G49" s="8"/>
      <c r="H49" s="8"/>
      <c r="I49" s="8"/>
      <c r="J49" s="8"/>
      <c r="K49" s="8"/>
      <c r="L49" s="8"/>
      <c r="M49" s="9"/>
    </row>
    <row r="50" spans="1:13" ht="12.75">
      <c r="A50" s="4" t="s">
        <v>714</v>
      </c>
      <c r="B50" s="44" t="str">
        <f>+'Check Sheet'!$B$52</f>
        <v>Irmgard R Wilcox</v>
      </c>
      <c r="C50" s="5"/>
      <c r="D50" s="5"/>
      <c r="E50" s="5"/>
      <c r="F50" s="5"/>
      <c r="G50" s="5"/>
      <c r="H50" s="5"/>
      <c r="I50" s="5"/>
      <c r="J50" s="5"/>
      <c r="K50" s="5"/>
      <c r="L50" s="5"/>
      <c r="M50" s="6"/>
    </row>
    <row r="51" spans="1:13" ht="12.75">
      <c r="A51" s="4"/>
      <c r="B51" s="5"/>
      <c r="C51" s="5"/>
      <c r="D51" s="5"/>
      <c r="E51" s="5"/>
      <c r="F51" s="5"/>
      <c r="G51" s="5"/>
      <c r="H51" s="5"/>
      <c r="I51" s="5"/>
      <c r="J51" s="5"/>
      <c r="K51" s="5"/>
      <c r="L51" s="5"/>
      <c r="M51" s="6"/>
    </row>
    <row r="52" spans="1:13" ht="12.75">
      <c r="A52" s="7" t="s">
        <v>713</v>
      </c>
      <c r="B52" s="230">
        <f>+'Check Sheet'!$B$54</f>
        <v>39828</v>
      </c>
      <c r="C52" s="8"/>
      <c r="D52" s="8"/>
      <c r="E52" s="8"/>
      <c r="F52" s="8"/>
      <c r="G52" s="8"/>
      <c r="H52" s="8"/>
      <c r="I52" s="8"/>
      <c r="J52" s="8" t="s">
        <v>706</v>
      </c>
      <c r="K52" s="8"/>
      <c r="L52" s="141">
        <f>'Item 55,60, pg 16'!J51</f>
        <v>39874</v>
      </c>
      <c r="M52" s="9"/>
    </row>
    <row r="53" spans="1:13" ht="12.75">
      <c r="A53" s="269" t="s">
        <v>685</v>
      </c>
      <c r="B53" s="270"/>
      <c r="C53" s="270"/>
      <c r="D53" s="270"/>
      <c r="E53" s="270"/>
      <c r="F53" s="270"/>
      <c r="G53" s="270"/>
      <c r="H53" s="270"/>
      <c r="I53" s="270"/>
      <c r="J53" s="270"/>
      <c r="K53" s="270"/>
      <c r="L53" s="270"/>
      <c r="M53" s="260"/>
    </row>
    <row r="54" spans="1:13" ht="12.75">
      <c r="A54" s="4"/>
      <c r="B54" s="5"/>
      <c r="C54" s="5"/>
      <c r="D54" s="5"/>
      <c r="E54" s="5"/>
      <c r="F54" s="5"/>
      <c r="G54" s="5"/>
      <c r="H54" s="5"/>
      <c r="I54" s="5"/>
      <c r="J54" s="5"/>
      <c r="K54" s="5"/>
      <c r="L54" s="5"/>
      <c r="M54" s="6"/>
    </row>
    <row r="55" spans="1:13" ht="12.75">
      <c r="A55" s="4" t="s">
        <v>80</v>
      </c>
      <c r="B55" s="5"/>
      <c r="C55" s="5"/>
      <c r="D55" s="5"/>
      <c r="E55" s="5"/>
      <c r="F55" s="5"/>
      <c r="G55" s="5"/>
      <c r="H55" s="5"/>
      <c r="I55" s="5"/>
      <c r="J55" s="5"/>
      <c r="K55" s="5"/>
      <c r="L55" s="5"/>
      <c r="M55" s="6"/>
    </row>
    <row r="56" spans="1:13" ht="12.75">
      <c r="A56" s="7"/>
      <c r="B56" s="8"/>
      <c r="C56" s="8"/>
      <c r="D56" s="8"/>
      <c r="E56" s="8"/>
      <c r="F56" s="8"/>
      <c r="G56" s="8"/>
      <c r="H56" s="8"/>
      <c r="I56" s="8"/>
      <c r="J56" s="8"/>
      <c r="K56" s="8"/>
      <c r="L56" s="8"/>
      <c r="M56" s="9"/>
    </row>
  </sheetData>
  <sheetProtection/>
  <mergeCells count="2">
    <mergeCell ref="A53:M53"/>
    <mergeCell ref="A6:M6"/>
  </mergeCells>
  <printOptions horizontalCentered="1" verticalCentered="1"/>
  <pageMargins left="0.5" right="0.5" top="0.5" bottom="0.5" header="0.5" footer="0.5"/>
  <pageSetup fitToHeight="1" fitToWidth="1" horizontalDpi="600" verticalDpi="600" orientation="portrait" scale="94" r:id="rId1"/>
</worksheet>
</file>

<file path=xl/worksheets/sheet23.xml><?xml version="1.0" encoding="utf-8"?>
<worksheet xmlns="http://schemas.openxmlformats.org/spreadsheetml/2006/main" xmlns:r="http://schemas.openxmlformats.org/officeDocument/2006/relationships">
  <sheetPr>
    <pageSetUpPr fitToPage="1"/>
  </sheetPr>
  <dimension ref="A1:J51"/>
  <sheetViews>
    <sheetView zoomScalePageLayoutView="0" workbookViewId="0" topLeftCell="A1">
      <selection activeCell="A1" sqref="A1"/>
    </sheetView>
  </sheetViews>
  <sheetFormatPr defaultColWidth="9.140625" defaultRowHeight="12.75"/>
  <cols>
    <col min="1" max="1" width="10.28125" style="0" customWidth="1"/>
    <col min="2" max="2" width="17.421875" style="0" customWidth="1"/>
    <col min="10" max="10" width="12.57421875" style="0" customWidth="1"/>
  </cols>
  <sheetData>
    <row r="1" spans="1:10" ht="12.75">
      <c r="A1" s="1"/>
      <c r="B1" s="2"/>
      <c r="C1" s="2"/>
      <c r="D1" s="2"/>
      <c r="E1" s="2"/>
      <c r="F1" s="2"/>
      <c r="G1" s="2"/>
      <c r="H1" s="2"/>
      <c r="I1" s="2"/>
      <c r="J1" s="3"/>
    </row>
    <row r="2" spans="1:10" ht="12.75">
      <c r="A2" s="4" t="str">
        <f>'Item 100, pg 21'!A2</f>
        <v>Tariff No.</v>
      </c>
      <c r="B2" s="225">
        <f>'Item 100, pg 21'!B2</f>
        <v>9</v>
      </c>
      <c r="C2" s="5"/>
      <c r="D2" s="5"/>
      <c r="E2" s="5"/>
      <c r="F2" s="5"/>
      <c r="G2" s="229" t="s">
        <v>31</v>
      </c>
      <c r="H2" s="261" t="s">
        <v>709</v>
      </c>
      <c r="I2" s="261"/>
      <c r="J2" s="195">
        <v>22</v>
      </c>
    </row>
    <row r="3" spans="1:10" ht="12.75">
      <c r="A3" s="4"/>
      <c r="B3" s="5"/>
      <c r="C3" s="5"/>
      <c r="D3" s="5"/>
      <c r="E3" s="5"/>
      <c r="F3" s="5"/>
      <c r="G3" s="5"/>
      <c r="H3" s="5"/>
      <c r="I3" s="5"/>
      <c r="J3" s="6"/>
    </row>
    <row r="4" spans="1:10" ht="12.75">
      <c r="A4" s="4" t="s">
        <v>710</v>
      </c>
      <c r="B4" s="5"/>
      <c r="C4" s="5" t="str">
        <f>'Item 100, pg 21'!C4</f>
        <v>Harold LeMay Enterprises Inc. G-98</v>
      </c>
      <c r="D4" s="5"/>
      <c r="E4" s="5"/>
      <c r="F4" s="5"/>
      <c r="G4" s="5"/>
      <c r="H4" s="5"/>
      <c r="I4" s="5"/>
      <c r="J4" s="6"/>
    </row>
    <row r="5" spans="1:10" ht="12.75">
      <c r="A5" s="7" t="s">
        <v>711</v>
      </c>
      <c r="B5" s="8"/>
      <c r="C5" s="8" t="str">
        <f>'Item 100, pg 21'!C5</f>
        <v>Pierce County Refuse</v>
      </c>
      <c r="D5" s="8"/>
      <c r="E5" s="8"/>
      <c r="F5" s="8"/>
      <c r="G5" s="8"/>
      <c r="H5" s="8"/>
      <c r="I5" s="8"/>
      <c r="J5" s="9"/>
    </row>
    <row r="6" spans="1:10" ht="12.75">
      <c r="A6" s="4"/>
      <c r="B6" s="5"/>
      <c r="C6" s="5"/>
      <c r="D6" s="5"/>
      <c r="E6" s="5"/>
      <c r="F6" s="5"/>
      <c r="G6" s="5"/>
      <c r="H6" s="5"/>
      <c r="I6" s="5"/>
      <c r="J6" s="6"/>
    </row>
    <row r="7" spans="1:10" ht="12.75">
      <c r="A7" s="272" t="s">
        <v>233</v>
      </c>
      <c r="B7" s="268"/>
      <c r="C7" s="268"/>
      <c r="D7" s="268"/>
      <c r="E7" s="268"/>
      <c r="F7" s="268"/>
      <c r="G7" s="268"/>
      <c r="H7" s="268"/>
      <c r="I7" s="268"/>
      <c r="J7" s="290"/>
    </row>
    <row r="8" spans="1:10" ht="12.75">
      <c r="A8" s="4"/>
      <c r="B8" s="5"/>
      <c r="C8" s="5"/>
      <c r="D8" s="5"/>
      <c r="E8" s="5"/>
      <c r="F8" s="5"/>
      <c r="G8" s="5"/>
      <c r="H8" s="5"/>
      <c r="I8" s="5"/>
      <c r="J8" s="6"/>
    </row>
    <row r="9" spans="1:10" ht="12.75">
      <c r="A9" s="4"/>
      <c r="B9" s="5"/>
      <c r="C9" s="5"/>
      <c r="D9" s="5"/>
      <c r="E9" s="5"/>
      <c r="F9" s="5"/>
      <c r="G9" s="5"/>
      <c r="H9" s="5"/>
      <c r="I9" s="5"/>
      <c r="J9" s="6"/>
    </row>
    <row r="10" spans="1:10" ht="12.75">
      <c r="A10" s="4" t="s">
        <v>234</v>
      </c>
      <c r="B10" s="45" t="s">
        <v>236</v>
      </c>
      <c r="C10" s="13"/>
      <c r="D10" s="5"/>
      <c r="E10" s="39"/>
      <c r="F10" s="13"/>
      <c r="G10" s="5"/>
      <c r="H10" s="39"/>
      <c r="I10" s="13"/>
      <c r="J10" s="6"/>
    </row>
    <row r="11" spans="1:10" ht="12.75">
      <c r="A11" s="4"/>
      <c r="B11" s="45" t="s">
        <v>237</v>
      </c>
      <c r="C11" s="13"/>
      <c r="D11" s="5"/>
      <c r="E11" s="39"/>
      <c r="F11" s="13"/>
      <c r="G11" s="5"/>
      <c r="H11" s="39"/>
      <c r="I11" s="13"/>
      <c r="J11" s="6"/>
    </row>
    <row r="12" spans="1:10" ht="12.75">
      <c r="A12" s="4"/>
      <c r="B12" s="44" t="s">
        <v>339</v>
      </c>
      <c r="C12" s="5"/>
      <c r="D12" s="5"/>
      <c r="E12" s="5"/>
      <c r="F12" s="5"/>
      <c r="G12" s="5"/>
      <c r="H12" s="5"/>
      <c r="I12" s="5"/>
      <c r="J12" s="6"/>
    </row>
    <row r="13" spans="1:10" ht="12.75">
      <c r="A13" s="4"/>
      <c r="B13" s="44" t="s">
        <v>506</v>
      </c>
      <c r="C13" s="5"/>
      <c r="D13" s="5"/>
      <c r="E13" s="5"/>
      <c r="F13" s="5"/>
      <c r="G13" s="5"/>
      <c r="H13" s="5"/>
      <c r="I13" s="5"/>
      <c r="J13" s="6"/>
    </row>
    <row r="14" spans="1:10" ht="12.75">
      <c r="A14" s="4"/>
      <c r="B14" s="44"/>
      <c r="C14" s="5"/>
      <c r="D14" s="5"/>
      <c r="E14" s="5"/>
      <c r="F14" s="5"/>
      <c r="G14" s="5"/>
      <c r="H14" s="5"/>
      <c r="I14" s="5"/>
      <c r="J14" s="6"/>
    </row>
    <row r="15" spans="1:10" ht="12.75">
      <c r="A15" s="87" t="s">
        <v>235</v>
      </c>
      <c r="B15" s="110" t="s">
        <v>239</v>
      </c>
      <c r="C15" s="42"/>
      <c r="D15" s="42"/>
      <c r="E15" s="42"/>
      <c r="F15" s="42"/>
      <c r="G15" s="42"/>
      <c r="H15" s="42"/>
      <c r="I15" s="42"/>
      <c r="J15" s="52"/>
    </row>
    <row r="16" spans="1:10" ht="12.75">
      <c r="A16" s="4"/>
      <c r="B16" s="44" t="s">
        <v>240</v>
      </c>
      <c r="C16" s="5"/>
      <c r="D16" s="5"/>
      <c r="E16" s="5"/>
      <c r="F16" s="5"/>
      <c r="G16" s="5"/>
      <c r="H16" s="5"/>
      <c r="I16" s="5"/>
      <c r="J16" s="6"/>
    </row>
    <row r="17" spans="1:10" ht="12.75">
      <c r="A17" s="4"/>
      <c r="B17" s="44"/>
      <c r="C17" s="5"/>
      <c r="D17" s="5"/>
      <c r="E17" s="5"/>
      <c r="F17" s="5"/>
      <c r="G17" s="5"/>
      <c r="H17" s="5"/>
      <c r="I17" s="5"/>
      <c r="J17" s="6"/>
    </row>
    <row r="18" spans="1:10" ht="12.75">
      <c r="A18" s="4"/>
      <c r="B18" s="44"/>
      <c r="C18" s="1"/>
      <c r="D18" s="3"/>
      <c r="E18" s="306" t="s">
        <v>241</v>
      </c>
      <c r="F18" s="307"/>
      <c r="G18" s="5"/>
      <c r="H18" s="5"/>
      <c r="I18" s="5"/>
      <c r="J18" s="6"/>
    </row>
    <row r="19" spans="1:10" ht="12.75">
      <c r="A19" s="4"/>
      <c r="B19" s="44"/>
      <c r="C19" s="308" t="s">
        <v>180</v>
      </c>
      <c r="D19" s="309"/>
      <c r="E19" s="308" t="s">
        <v>242</v>
      </c>
      <c r="F19" s="309"/>
      <c r="G19" s="5"/>
      <c r="H19" s="5"/>
      <c r="I19" s="5"/>
      <c r="J19" s="6"/>
    </row>
    <row r="20" spans="1:10" ht="12.75">
      <c r="A20" s="4"/>
      <c r="B20" s="44"/>
      <c r="C20" s="56" t="s">
        <v>243</v>
      </c>
      <c r="D20" s="27"/>
      <c r="E20" s="147">
        <v>3.4</v>
      </c>
      <c r="F20" s="27" t="s">
        <v>349</v>
      </c>
      <c r="G20" s="5"/>
      <c r="H20" s="5"/>
      <c r="I20" s="5"/>
      <c r="J20" s="6"/>
    </row>
    <row r="21" spans="1:10" ht="12.75">
      <c r="A21" s="4"/>
      <c r="B21" s="5"/>
      <c r="C21" s="111" t="s">
        <v>87</v>
      </c>
      <c r="D21" s="27"/>
      <c r="E21" s="148">
        <v>6.74</v>
      </c>
      <c r="F21" s="27" t="s">
        <v>349</v>
      </c>
      <c r="G21" s="5"/>
      <c r="H21" s="5"/>
      <c r="I21" s="5"/>
      <c r="J21" s="6"/>
    </row>
    <row r="22" spans="1:10" ht="12.75">
      <c r="A22" s="4"/>
      <c r="B22" s="5"/>
      <c r="C22" s="111" t="s">
        <v>88</v>
      </c>
      <c r="D22" s="27"/>
      <c r="E22" s="148">
        <v>10.1</v>
      </c>
      <c r="F22" s="27" t="s">
        <v>349</v>
      </c>
      <c r="G22" s="5"/>
      <c r="H22" s="5"/>
      <c r="I22" s="5"/>
      <c r="J22" s="6"/>
    </row>
    <row r="23" spans="1:10" ht="12.75">
      <c r="A23" s="4"/>
      <c r="B23" s="5"/>
      <c r="C23" s="111" t="s">
        <v>507</v>
      </c>
      <c r="D23" s="27"/>
      <c r="E23" s="148">
        <v>1.85</v>
      </c>
      <c r="F23" s="27"/>
      <c r="G23" s="5"/>
      <c r="H23" s="5"/>
      <c r="I23" s="5"/>
      <c r="J23" s="6"/>
    </row>
    <row r="24" spans="1:10" ht="12.75">
      <c r="A24" s="4"/>
      <c r="B24" s="5"/>
      <c r="C24" s="111" t="s">
        <v>508</v>
      </c>
      <c r="D24" s="27"/>
      <c r="E24" s="148" t="s">
        <v>182</v>
      </c>
      <c r="F24" s="27"/>
      <c r="G24" s="5"/>
      <c r="H24" s="5"/>
      <c r="I24" s="5"/>
      <c r="J24" s="6"/>
    </row>
    <row r="25" spans="1:10" ht="12.75">
      <c r="A25" s="4"/>
      <c r="B25" s="5"/>
      <c r="C25" s="111" t="s">
        <v>509</v>
      </c>
      <c r="D25" s="27"/>
      <c r="E25" s="148">
        <v>4.05</v>
      </c>
      <c r="F25" s="27" t="s">
        <v>349</v>
      </c>
      <c r="G25" s="5"/>
      <c r="H25" s="5"/>
      <c r="I25" s="5"/>
      <c r="J25" s="6"/>
    </row>
    <row r="26" spans="1:10" ht="12.75">
      <c r="A26" s="4"/>
      <c r="B26" s="5"/>
      <c r="C26" s="111" t="s">
        <v>182</v>
      </c>
      <c r="D26" s="27"/>
      <c r="E26" s="56" t="s">
        <v>182</v>
      </c>
      <c r="F26" s="27"/>
      <c r="G26" s="5"/>
      <c r="H26" s="5"/>
      <c r="I26" s="5"/>
      <c r="J26" s="6"/>
    </row>
    <row r="27" spans="1:10" ht="12.75">
      <c r="A27" s="4"/>
      <c r="B27" s="5"/>
      <c r="C27" s="111" t="s">
        <v>182</v>
      </c>
      <c r="D27" s="27"/>
      <c r="E27" s="56" t="s">
        <v>182</v>
      </c>
      <c r="F27" s="27"/>
      <c r="G27" s="5"/>
      <c r="H27" s="5"/>
      <c r="I27" s="5"/>
      <c r="J27" s="6"/>
    </row>
    <row r="28" spans="1:10" ht="12.75">
      <c r="A28" s="43"/>
      <c r="B28" s="42"/>
      <c r="C28" s="42"/>
      <c r="D28" s="42"/>
      <c r="E28" s="42"/>
      <c r="F28" s="42"/>
      <c r="G28" s="42"/>
      <c r="H28" s="42"/>
      <c r="I28" s="42"/>
      <c r="J28" s="52"/>
    </row>
    <row r="29" spans="1:10" ht="12.75">
      <c r="A29" s="4" t="s">
        <v>238</v>
      </c>
      <c r="B29" s="44" t="s">
        <v>244</v>
      </c>
      <c r="C29" s="5"/>
      <c r="D29" s="5"/>
      <c r="E29" s="5"/>
      <c r="F29" s="5"/>
      <c r="G29" s="5"/>
      <c r="H29" s="5"/>
      <c r="I29" s="5"/>
      <c r="J29" s="6"/>
    </row>
    <row r="30" spans="1:10" ht="12.75">
      <c r="A30" s="68"/>
      <c r="B30" s="238" t="s">
        <v>89</v>
      </c>
      <c r="C30" s="5"/>
      <c r="D30" s="5"/>
      <c r="E30" s="5"/>
      <c r="F30" s="5"/>
      <c r="G30" s="5"/>
      <c r="H30" s="5"/>
      <c r="I30" s="5"/>
      <c r="J30" s="6"/>
    </row>
    <row r="31" spans="1:10" ht="12.75">
      <c r="A31" s="4"/>
      <c r="B31" s="44" t="s">
        <v>245</v>
      </c>
      <c r="C31" s="5"/>
      <c r="D31" s="5"/>
      <c r="E31" s="5"/>
      <c r="F31" s="5"/>
      <c r="G31" s="5"/>
      <c r="H31" s="5"/>
      <c r="I31" s="5"/>
      <c r="J31" s="6"/>
    </row>
    <row r="32" spans="1:10" ht="12.75">
      <c r="A32" s="4"/>
      <c r="B32" s="44" t="s">
        <v>247</v>
      </c>
      <c r="C32" s="5"/>
      <c r="D32" s="5"/>
      <c r="E32" s="5"/>
      <c r="F32" s="5"/>
      <c r="G32" s="5"/>
      <c r="H32" s="5"/>
      <c r="I32" s="5"/>
      <c r="J32" s="6"/>
    </row>
    <row r="33" spans="1:10" ht="12.75">
      <c r="A33" s="4"/>
      <c r="B33" s="44"/>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7"/>
      <c r="B44" s="8"/>
      <c r="C44" s="8"/>
      <c r="D44" s="8"/>
      <c r="E44" s="8"/>
      <c r="F44" s="8"/>
      <c r="G44" s="8"/>
      <c r="H44" s="8"/>
      <c r="I44" s="8"/>
      <c r="J44" s="9"/>
    </row>
    <row r="45" spans="1:10" ht="12.75">
      <c r="A45" s="4" t="s">
        <v>714</v>
      </c>
      <c r="B45" s="44" t="str">
        <f>+'Check Sheet'!$B$52</f>
        <v>Irmgard R Wilcox</v>
      </c>
      <c r="C45" s="5"/>
      <c r="D45" s="5"/>
      <c r="E45" s="5"/>
      <c r="F45" s="5"/>
      <c r="G45" s="5"/>
      <c r="H45" s="5"/>
      <c r="I45" s="5"/>
      <c r="J45" s="6"/>
    </row>
    <row r="46" spans="1:10" ht="12.75">
      <c r="A46" s="4"/>
      <c r="B46" s="44"/>
      <c r="C46" s="5"/>
      <c r="D46" s="5"/>
      <c r="E46" s="5"/>
      <c r="F46" s="5"/>
      <c r="G46" s="5"/>
      <c r="H46" s="5"/>
      <c r="I46" s="5"/>
      <c r="J46" s="6"/>
    </row>
    <row r="47" spans="1:10" ht="12.75">
      <c r="A47" s="7" t="s">
        <v>713</v>
      </c>
      <c r="B47" s="230">
        <f>+'Check Sheet'!$B$54</f>
        <v>39828</v>
      </c>
      <c r="C47" s="8"/>
      <c r="D47" s="8"/>
      <c r="E47" s="8"/>
      <c r="F47" s="8"/>
      <c r="G47" s="8"/>
      <c r="H47" s="8" t="s">
        <v>70</v>
      </c>
      <c r="I47" s="8"/>
      <c r="J47" s="140">
        <f>'Item 100, pg 21'!L52</f>
        <v>39874</v>
      </c>
    </row>
    <row r="48" spans="1:10" ht="12.75">
      <c r="A48" s="269" t="s">
        <v>685</v>
      </c>
      <c r="B48" s="270"/>
      <c r="C48" s="270"/>
      <c r="D48" s="270"/>
      <c r="E48" s="270"/>
      <c r="F48" s="270"/>
      <c r="G48" s="270"/>
      <c r="H48" s="270"/>
      <c r="I48" s="270"/>
      <c r="J48" s="271"/>
    </row>
    <row r="49" spans="1:10" ht="12.75">
      <c r="A49" s="4"/>
      <c r="B49" s="5"/>
      <c r="C49" s="5"/>
      <c r="D49" s="5"/>
      <c r="E49" s="5"/>
      <c r="F49" s="5"/>
      <c r="G49" s="5"/>
      <c r="H49" s="5"/>
      <c r="I49" s="5"/>
      <c r="J49" s="6"/>
    </row>
    <row r="50" spans="1:10" ht="12.75">
      <c r="A50" s="4" t="s">
        <v>712</v>
      </c>
      <c r="B50" s="5"/>
      <c r="C50" s="5"/>
      <c r="D50" s="5"/>
      <c r="E50" s="5"/>
      <c r="F50" s="5"/>
      <c r="G50" s="5"/>
      <c r="H50" s="5"/>
      <c r="I50" s="5"/>
      <c r="J50" s="6"/>
    </row>
    <row r="51" spans="1:10" ht="12.75">
      <c r="A51" s="7"/>
      <c r="B51" s="8"/>
      <c r="C51" s="8"/>
      <c r="D51" s="8"/>
      <c r="E51" s="8"/>
      <c r="F51" s="8"/>
      <c r="G51" s="8"/>
      <c r="H51" s="8"/>
      <c r="I51" s="8"/>
      <c r="J51" s="9"/>
    </row>
  </sheetData>
  <sheetProtection/>
  <mergeCells count="6">
    <mergeCell ref="H2:I2"/>
    <mergeCell ref="A48:J48"/>
    <mergeCell ref="A7:J7"/>
    <mergeCell ref="C19:D19"/>
    <mergeCell ref="E18:F18"/>
    <mergeCell ref="E19:F19"/>
  </mergeCells>
  <printOptions horizontalCentered="1" verticalCentered="1"/>
  <pageMargins left="0.5" right="0.5" top="0.5" bottom="0.5" header="0.5" footer="0.5"/>
  <pageSetup fitToHeight="1" fitToWidth="1" horizontalDpi="600" verticalDpi="600" orientation="portrait" scale="94" r:id="rId1"/>
</worksheet>
</file>

<file path=xl/worksheets/sheet24.xml><?xml version="1.0" encoding="utf-8"?>
<worksheet xmlns="http://schemas.openxmlformats.org/spreadsheetml/2006/main" xmlns:r="http://schemas.openxmlformats.org/officeDocument/2006/relationships">
  <sheetPr>
    <pageSetUpPr fitToPage="1"/>
  </sheetPr>
  <dimension ref="A1:J53"/>
  <sheetViews>
    <sheetView zoomScalePageLayoutView="0" workbookViewId="0" topLeftCell="A1">
      <selection activeCell="A1" sqref="A1"/>
    </sheetView>
  </sheetViews>
  <sheetFormatPr defaultColWidth="9.140625" defaultRowHeight="12.75"/>
  <cols>
    <col min="1" max="1" width="10.7109375" style="0" customWidth="1"/>
    <col min="2" max="2" width="18.28125" style="0" customWidth="1"/>
    <col min="10" max="10" width="12.8515625" style="0" customWidth="1"/>
  </cols>
  <sheetData>
    <row r="1" spans="1:10" ht="12.75">
      <c r="A1" s="1"/>
      <c r="B1" s="2"/>
      <c r="C1" s="2"/>
      <c r="D1" s="2"/>
      <c r="E1" s="2"/>
      <c r="F1" s="2"/>
      <c r="G1" s="2"/>
      <c r="H1" s="2"/>
      <c r="I1" s="2"/>
      <c r="J1" s="3"/>
    </row>
    <row r="2" spans="1:10" ht="12.75">
      <c r="A2" s="4" t="str">
        <f>'Item 100, pg 22'!A2</f>
        <v>Tariff No.</v>
      </c>
      <c r="B2" s="225">
        <f>'Item 100, pg 22'!B2</f>
        <v>9</v>
      </c>
      <c r="C2" s="5"/>
      <c r="D2" s="5"/>
      <c r="E2" s="5"/>
      <c r="F2" s="5"/>
      <c r="G2" s="229" t="s">
        <v>31</v>
      </c>
      <c r="H2" s="261" t="s">
        <v>709</v>
      </c>
      <c r="I2" s="261"/>
      <c r="J2" s="195">
        <v>23</v>
      </c>
    </row>
    <row r="3" spans="1:10" ht="12.75">
      <c r="A3" s="4"/>
      <c r="B3" s="5"/>
      <c r="C3" s="5"/>
      <c r="D3" s="5"/>
      <c r="E3" s="5"/>
      <c r="F3" s="5"/>
      <c r="G3" s="5"/>
      <c r="H3" s="5"/>
      <c r="I3" s="5"/>
      <c r="J3" s="6"/>
    </row>
    <row r="4" spans="1:10" ht="12.75">
      <c r="A4" s="4" t="s">
        <v>710</v>
      </c>
      <c r="B4" s="5"/>
      <c r="C4" s="5" t="str">
        <f>'Item 100, pg 22'!C4</f>
        <v>Harold LeMay Enterprises Inc. G-98</v>
      </c>
      <c r="D4" s="5"/>
      <c r="E4" s="5"/>
      <c r="F4" s="5"/>
      <c r="G4" s="5"/>
      <c r="H4" s="5"/>
      <c r="I4" s="5"/>
      <c r="J4" s="6"/>
    </row>
    <row r="5" spans="1:10" ht="12.75">
      <c r="A5" s="7" t="s">
        <v>711</v>
      </c>
      <c r="B5" s="8"/>
      <c r="C5" s="8" t="str">
        <f>'Item 100, pg 22'!C5</f>
        <v>Pierce County Refuse</v>
      </c>
      <c r="D5" s="8"/>
      <c r="E5" s="8"/>
      <c r="F5" s="8"/>
      <c r="G5" s="8"/>
      <c r="H5" s="8"/>
      <c r="I5" s="8"/>
      <c r="J5" s="9"/>
    </row>
    <row r="6" spans="1:10" ht="12.75">
      <c r="A6" s="4"/>
      <c r="B6" s="5"/>
      <c r="C6" s="5"/>
      <c r="D6" s="5"/>
      <c r="E6" s="5"/>
      <c r="F6" s="5"/>
      <c r="G6" s="5"/>
      <c r="H6" s="5"/>
      <c r="I6" s="5"/>
      <c r="J6" s="6"/>
    </row>
    <row r="7" spans="1:10" ht="12.75">
      <c r="A7" s="272" t="s">
        <v>248</v>
      </c>
      <c r="B7" s="268"/>
      <c r="C7" s="268"/>
      <c r="D7" s="268"/>
      <c r="E7" s="268"/>
      <c r="F7" s="268"/>
      <c r="G7" s="268"/>
      <c r="H7" s="268"/>
      <c r="I7" s="268"/>
      <c r="J7" s="290"/>
    </row>
    <row r="8" spans="1:10" ht="12.75">
      <c r="A8" s="4"/>
      <c r="B8" s="5"/>
      <c r="C8" s="5"/>
      <c r="D8" s="5"/>
      <c r="E8" s="5"/>
      <c r="F8" s="5"/>
      <c r="G8" s="5"/>
      <c r="H8" s="5"/>
      <c r="I8" s="5"/>
      <c r="J8" s="6"/>
    </row>
    <row r="9" spans="1:10" ht="12.75">
      <c r="A9" s="68" t="s">
        <v>249</v>
      </c>
      <c r="B9" s="5"/>
      <c r="C9" s="5"/>
      <c r="D9" s="5"/>
      <c r="E9" s="5"/>
      <c r="F9" s="5"/>
      <c r="G9" s="5"/>
      <c r="H9" s="5"/>
      <c r="I9" s="5"/>
      <c r="J9" s="6"/>
    </row>
    <row r="10" spans="1:10" ht="12.75">
      <c r="A10" s="4"/>
      <c r="B10" s="5"/>
      <c r="C10" s="5"/>
      <c r="D10" s="5"/>
      <c r="E10" s="5"/>
      <c r="F10" s="5"/>
      <c r="G10" s="5"/>
      <c r="H10" s="5"/>
      <c r="I10" s="5"/>
      <c r="J10" s="6"/>
    </row>
    <row r="11" spans="1:10" ht="12.75">
      <c r="A11" s="4" t="s">
        <v>492</v>
      </c>
      <c r="B11" s="5"/>
      <c r="C11" s="5"/>
      <c r="D11" s="5"/>
      <c r="E11" s="5"/>
      <c r="F11" s="5"/>
      <c r="G11" s="5"/>
      <c r="H11" s="5"/>
      <c r="I11" s="5"/>
      <c r="J11" s="6"/>
    </row>
    <row r="12" spans="1:10" ht="12.75">
      <c r="A12" s="4"/>
      <c r="B12" s="5"/>
      <c r="C12" s="5"/>
      <c r="D12" s="5"/>
      <c r="E12" s="5"/>
      <c r="F12" s="5"/>
      <c r="G12" s="5"/>
      <c r="H12" s="5"/>
      <c r="I12" s="5"/>
      <c r="J12" s="6"/>
    </row>
    <row r="13" spans="1:10" ht="12.75">
      <c r="A13" s="4" t="s">
        <v>250</v>
      </c>
      <c r="B13" s="39"/>
      <c r="C13" s="13"/>
      <c r="D13" s="5"/>
      <c r="E13" s="39"/>
      <c r="F13" s="13"/>
      <c r="G13" s="5"/>
      <c r="H13" s="39"/>
      <c r="I13" s="13"/>
      <c r="J13" s="6"/>
    </row>
    <row r="14" spans="1:10" ht="12.75">
      <c r="A14" s="55" t="s">
        <v>510</v>
      </c>
      <c r="B14" s="39"/>
      <c r="C14" s="13"/>
      <c r="D14" s="5"/>
      <c r="E14" s="39"/>
      <c r="F14" s="13"/>
      <c r="G14" s="5"/>
      <c r="H14" s="39"/>
      <c r="I14" s="13"/>
      <c r="J14" s="6"/>
    </row>
    <row r="15" spans="1:10" ht="12.75">
      <c r="A15" s="4"/>
      <c r="B15" s="5"/>
      <c r="C15" s="5"/>
      <c r="D15" s="5"/>
      <c r="E15" s="5"/>
      <c r="F15" s="5"/>
      <c r="G15" s="5"/>
      <c r="H15" s="5"/>
      <c r="I15" s="5"/>
      <c r="J15" s="6"/>
    </row>
    <row r="16" spans="1:10" ht="12.75">
      <c r="A16" s="4" t="s">
        <v>340</v>
      </c>
      <c r="B16" s="5"/>
      <c r="C16" s="5"/>
      <c r="D16" s="5"/>
      <c r="E16" s="5"/>
      <c r="F16" s="5"/>
      <c r="G16" s="5"/>
      <c r="H16" s="5"/>
      <c r="I16" s="5"/>
      <c r="J16" s="6"/>
    </row>
    <row r="17" spans="1:10" ht="12.75">
      <c r="A17" s="4" t="s">
        <v>511</v>
      </c>
      <c r="B17" s="5"/>
      <c r="C17" s="5"/>
      <c r="D17" s="5"/>
      <c r="E17" s="5"/>
      <c r="F17" s="5"/>
      <c r="G17" s="5"/>
      <c r="H17" s="5"/>
      <c r="I17" s="5"/>
      <c r="J17" s="6"/>
    </row>
    <row r="18" spans="1:10" ht="12.75">
      <c r="A18" s="43"/>
      <c r="B18" s="42"/>
      <c r="C18" s="42"/>
      <c r="D18" s="42"/>
      <c r="E18" s="42"/>
      <c r="F18" s="42"/>
      <c r="G18" s="42"/>
      <c r="H18" s="42"/>
      <c r="I18" s="42"/>
      <c r="J18" s="52"/>
    </row>
    <row r="19" spans="1:10" ht="12.75">
      <c r="A19" s="4" t="s">
        <v>512</v>
      </c>
      <c r="B19" s="5"/>
      <c r="C19" s="5"/>
      <c r="D19" s="5"/>
      <c r="E19" s="5"/>
      <c r="F19" s="5"/>
      <c r="G19" s="5"/>
      <c r="H19" s="5"/>
      <c r="I19" s="5"/>
      <c r="J19" s="6"/>
    </row>
    <row r="20" spans="1:10" ht="12.75">
      <c r="A20" s="4" t="s">
        <v>182</v>
      </c>
      <c r="B20" s="5"/>
      <c r="C20" s="5"/>
      <c r="D20" s="5"/>
      <c r="E20" s="5"/>
      <c r="F20" s="5"/>
      <c r="G20" s="5"/>
      <c r="H20" s="5"/>
      <c r="I20" s="5"/>
      <c r="J20" s="6"/>
    </row>
    <row r="21" spans="1:10" ht="12.75">
      <c r="A21" s="4" t="s">
        <v>514</v>
      </c>
      <c r="B21" s="5"/>
      <c r="C21" s="5"/>
      <c r="D21" s="5"/>
      <c r="E21" s="5"/>
      <c r="F21" s="5"/>
      <c r="G21" s="5"/>
      <c r="H21" s="5"/>
      <c r="I21" s="5"/>
      <c r="J21" s="6"/>
    </row>
    <row r="22" spans="1:10" ht="12.75">
      <c r="A22" s="4" t="s">
        <v>513</v>
      </c>
      <c r="B22" s="5"/>
      <c r="C22" s="5"/>
      <c r="D22" s="5"/>
      <c r="E22" s="5"/>
      <c r="F22" s="5"/>
      <c r="G22" s="5"/>
      <c r="H22" s="5"/>
      <c r="I22" s="5"/>
      <c r="J22" s="6"/>
    </row>
    <row r="23" spans="1:10" ht="12.75">
      <c r="A23" s="4"/>
      <c r="B23" s="5"/>
      <c r="C23" s="5"/>
      <c r="D23" s="5"/>
      <c r="E23" s="5"/>
      <c r="F23" s="5"/>
      <c r="G23" s="5"/>
      <c r="H23" s="5"/>
      <c r="I23" s="5"/>
      <c r="J23" s="6"/>
    </row>
    <row r="24" spans="1:10" ht="12.75">
      <c r="A24" s="68" t="s">
        <v>529</v>
      </c>
      <c r="B24" s="5"/>
      <c r="C24" s="5"/>
      <c r="D24" s="5"/>
      <c r="E24" s="5"/>
      <c r="F24" s="5"/>
      <c r="G24" s="5"/>
      <c r="H24" s="5"/>
      <c r="I24" s="5"/>
      <c r="J24" s="6"/>
    </row>
    <row r="25" spans="1:10" ht="12.75">
      <c r="A25" s="4"/>
      <c r="B25" s="5"/>
      <c r="C25" s="5"/>
      <c r="D25" s="5"/>
      <c r="E25" s="5"/>
      <c r="F25" s="5"/>
      <c r="G25" s="5"/>
      <c r="H25" s="5"/>
      <c r="I25" s="5"/>
      <c r="J25" s="6"/>
    </row>
    <row r="26" spans="1:10" ht="12.75">
      <c r="A26" s="4" t="s">
        <v>517</v>
      </c>
      <c r="B26" s="39"/>
      <c r="C26" s="13"/>
      <c r="D26" s="5"/>
      <c r="E26" s="39"/>
      <c r="F26" s="13"/>
      <c r="G26" s="5"/>
      <c r="H26" s="39"/>
      <c r="I26" s="13"/>
      <c r="J26" s="6"/>
    </row>
    <row r="27" spans="1:10" ht="12.75">
      <c r="A27" s="55" t="s">
        <v>65</v>
      </c>
      <c r="B27" s="39"/>
      <c r="C27" s="13"/>
      <c r="D27" s="5"/>
      <c r="E27" s="39"/>
      <c r="F27" s="13"/>
      <c r="G27" s="5"/>
      <c r="H27" s="39"/>
      <c r="I27" s="13"/>
      <c r="J27" s="6"/>
    </row>
    <row r="28" spans="1:10" ht="12.75">
      <c r="A28" s="4"/>
      <c r="B28" s="5"/>
      <c r="C28" s="5"/>
      <c r="D28" s="5"/>
      <c r="E28" s="5"/>
      <c r="F28" s="5"/>
      <c r="G28" s="5"/>
      <c r="H28" s="5"/>
      <c r="I28" s="5"/>
      <c r="J28" s="6"/>
    </row>
    <row r="29" spans="1:10" ht="12.75">
      <c r="A29" s="87" t="s">
        <v>518</v>
      </c>
      <c r="B29" s="42"/>
      <c r="C29" s="42"/>
      <c r="D29" s="42"/>
      <c r="E29" s="42"/>
      <c r="F29" s="42"/>
      <c r="G29" s="42"/>
      <c r="H29" s="42"/>
      <c r="I29" s="42"/>
      <c r="J29" s="52"/>
    </row>
    <row r="30" spans="1:10" ht="12.75">
      <c r="A30" s="4" t="s">
        <v>530</v>
      </c>
      <c r="B30" s="5"/>
      <c r="C30" s="5"/>
      <c r="D30" s="5"/>
      <c r="E30" s="5"/>
      <c r="F30" s="5"/>
      <c r="G30" s="5"/>
      <c r="H30" s="5"/>
      <c r="I30" s="5"/>
      <c r="J30" s="6"/>
    </row>
    <row r="31" spans="1:10" ht="12.75">
      <c r="A31" s="160" t="s">
        <v>519</v>
      </c>
      <c r="B31" s="5"/>
      <c r="C31" s="5"/>
      <c r="D31" s="5"/>
      <c r="E31" s="5"/>
      <c r="F31" s="5"/>
      <c r="G31" s="5"/>
      <c r="H31" s="5"/>
      <c r="I31" s="5"/>
      <c r="J31" s="6"/>
    </row>
    <row r="32" spans="1:10" ht="12.75">
      <c r="A32" s="4" t="s">
        <v>520</v>
      </c>
      <c r="B32" s="5"/>
      <c r="C32" s="5"/>
      <c r="D32" s="5"/>
      <c r="E32" s="5"/>
      <c r="F32" s="5"/>
      <c r="G32" s="5"/>
      <c r="H32" s="5"/>
      <c r="I32" s="5"/>
      <c r="J32" s="6"/>
    </row>
    <row r="33" spans="1:10" ht="12.75">
      <c r="A33" s="4" t="s">
        <v>521</v>
      </c>
      <c r="B33" s="5"/>
      <c r="C33" s="5"/>
      <c r="D33" s="5"/>
      <c r="E33" s="5"/>
      <c r="F33" s="5"/>
      <c r="G33" s="5"/>
      <c r="H33" s="5"/>
      <c r="I33" s="5"/>
      <c r="J33" s="6"/>
    </row>
    <row r="34" spans="1:10" ht="12.75">
      <c r="A34" s="4" t="s">
        <v>522</v>
      </c>
      <c r="B34" s="5"/>
      <c r="C34" s="5"/>
      <c r="D34" s="5"/>
      <c r="E34" s="5"/>
      <c r="F34" s="5"/>
      <c r="G34" s="5"/>
      <c r="H34" s="5"/>
      <c r="I34" s="5"/>
      <c r="J34" s="6"/>
    </row>
    <row r="35" spans="1:10" ht="12.75">
      <c r="A35" s="4" t="s">
        <v>536</v>
      </c>
      <c r="B35" s="5"/>
      <c r="C35" s="5"/>
      <c r="D35" s="5"/>
      <c r="E35" s="5"/>
      <c r="F35" s="5"/>
      <c r="G35" s="5"/>
      <c r="H35" s="5"/>
      <c r="I35" s="5"/>
      <c r="J35" s="6"/>
    </row>
    <row r="36" spans="1:10" ht="12.75">
      <c r="A36" s="4" t="s">
        <v>341</v>
      </c>
      <c r="B36" s="5"/>
      <c r="C36" s="5"/>
      <c r="D36" s="5"/>
      <c r="E36" s="5"/>
      <c r="F36" s="5"/>
      <c r="G36" s="5"/>
      <c r="H36" s="5"/>
      <c r="I36" s="5"/>
      <c r="J36" s="6"/>
    </row>
    <row r="37" spans="1:10" ht="12.75">
      <c r="A37" s="4"/>
      <c r="B37" s="5"/>
      <c r="C37" s="5"/>
      <c r="D37" s="5"/>
      <c r="E37" s="5"/>
      <c r="F37" s="5"/>
      <c r="G37" s="5"/>
      <c r="H37" s="5"/>
      <c r="I37" s="5"/>
      <c r="J37" s="6"/>
    </row>
    <row r="38" spans="1:10" ht="12.75">
      <c r="A38" s="4" t="s">
        <v>523</v>
      </c>
      <c r="B38" s="5"/>
      <c r="C38" s="5"/>
      <c r="D38" s="5"/>
      <c r="E38" s="5"/>
      <c r="F38" s="5"/>
      <c r="G38" s="5"/>
      <c r="H38" s="5"/>
      <c r="I38" s="5"/>
      <c r="J38" s="6"/>
    </row>
    <row r="39" spans="1:10" ht="12.75">
      <c r="A39" s="4"/>
      <c r="B39" s="5"/>
      <c r="C39" s="5"/>
      <c r="D39" s="5"/>
      <c r="E39" s="5"/>
      <c r="F39" s="5"/>
      <c r="G39" s="5"/>
      <c r="H39" s="5"/>
      <c r="I39" s="5"/>
      <c r="J39" s="6"/>
    </row>
    <row r="40" spans="1:10" ht="12.75">
      <c r="A40" s="4" t="s">
        <v>524</v>
      </c>
      <c r="B40" s="5"/>
      <c r="C40" s="5"/>
      <c r="D40" s="5"/>
      <c r="E40" s="5"/>
      <c r="F40" s="5"/>
      <c r="G40" s="5"/>
      <c r="H40" s="5"/>
      <c r="I40" s="5"/>
      <c r="J40" s="6"/>
    </row>
    <row r="41" spans="1:10" ht="12.75">
      <c r="A41" s="4"/>
      <c r="B41" s="5"/>
      <c r="C41" s="5"/>
      <c r="D41" s="42"/>
      <c r="E41" s="42"/>
      <c r="F41" s="42"/>
      <c r="G41" s="42"/>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7"/>
      <c r="B46" s="8"/>
      <c r="C46" s="8"/>
      <c r="D46" s="8"/>
      <c r="E46" s="8"/>
      <c r="F46" s="8"/>
      <c r="G46" s="8"/>
      <c r="H46" s="8"/>
      <c r="I46" s="8"/>
      <c r="J46" s="9"/>
    </row>
    <row r="47" spans="1:10" ht="12.75">
      <c r="A47" s="4" t="s">
        <v>714</v>
      </c>
      <c r="B47" s="44" t="str">
        <f>+'Check Sheet'!$B$52</f>
        <v>Irmgard R Wilcox</v>
      </c>
      <c r="C47" s="5"/>
      <c r="D47" s="5"/>
      <c r="E47" s="5"/>
      <c r="F47" s="5"/>
      <c r="G47" s="5"/>
      <c r="H47" s="5"/>
      <c r="I47" s="5"/>
      <c r="J47" s="6"/>
    </row>
    <row r="48" spans="1:10" ht="12.75">
      <c r="A48" s="4"/>
      <c r="B48" s="44"/>
      <c r="C48" s="5"/>
      <c r="D48" s="5"/>
      <c r="E48" s="5"/>
      <c r="F48" s="5"/>
      <c r="G48" s="5"/>
      <c r="H48" s="5"/>
      <c r="I48" s="5"/>
      <c r="J48" s="6"/>
    </row>
    <row r="49" spans="1:10" ht="12.75">
      <c r="A49" s="7" t="s">
        <v>713</v>
      </c>
      <c r="B49" s="230">
        <f>+'Check Sheet'!$B$54</f>
        <v>39828</v>
      </c>
      <c r="C49" s="8"/>
      <c r="D49" s="8"/>
      <c r="E49" s="8"/>
      <c r="F49" s="8"/>
      <c r="G49" s="8"/>
      <c r="H49" s="8" t="s">
        <v>73</v>
      </c>
      <c r="I49" s="8"/>
      <c r="J49" s="140">
        <f>'Item 100, pg 22'!J47</f>
        <v>39874</v>
      </c>
    </row>
    <row r="50" spans="1:10" ht="12.75">
      <c r="A50" s="269" t="s">
        <v>685</v>
      </c>
      <c r="B50" s="270"/>
      <c r="C50" s="270"/>
      <c r="D50" s="270"/>
      <c r="E50" s="270"/>
      <c r="F50" s="270"/>
      <c r="G50" s="270"/>
      <c r="H50" s="270"/>
      <c r="I50" s="270"/>
      <c r="J50" s="271"/>
    </row>
    <row r="51" spans="1:10" ht="12.75">
      <c r="A51" s="4"/>
      <c r="B51" s="5"/>
      <c r="C51" s="5"/>
      <c r="D51" s="5"/>
      <c r="E51" s="5"/>
      <c r="F51" s="5"/>
      <c r="G51" s="5"/>
      <c r="H51" s="5"/>
      <c r="I51" s="5"/>
      <c r="J51" s="6"/>
    </row>
    <row r="52" spans="1:10" ht="12.75">
      <c r="A52" s="4" t="s">
        <v>712</v>
      </c>
      <c r="B52" s="5"/>
      <c r="C52" s="5"/>
      <c r="D52" s="5"/>
      <c r="E52" s="5"/>
      <c r="F52" s="5"/>
      <c r="G52" s="5"/>
      <c r="H52" s="5"/>
      <c r="I52" s="5"/>
      <c r="J52" s="6"/>
    </row>
    <row r="53" spans="1:10" ht="12.75">
      <c r="A53" s="7"/>
      <c r="B53" s="8"/>
      <c r="C53" s="8"/>
      <c r="D53" s="8"/>
      <c r="E53" s="8"/>
      <c r="F53" s="8"/>
      <c r="G53" s="8"/>
      <c r="H53" s="8"/>
      <c r="I53" s="8"/>
      <c r="J53" s="9"/>
    </row>
  </sheetData>
  <sheetProtection/>
  <mergeCells count="3">
    <mergeCell ref="H2:I2"/>
    <mergeCell ref="A50:J50"/>
    <mergeCell ref="A7:J7"/>
  </mergeCells>
  <printOptions horizontalCentered="1" verticalCentered="1"/>
  <pageMargins left="0.5" right="0.5" top="0.5" bottom="0.5" header="0.5" footer="0.5"/>
  <pageSetup fitToHeight="1" fitToWidth="1" horizontalDpi="600" verticalDpi="600" orientation="portrait" scale="94" r:id="rId1"/>
</worksheet>
</file>

<file path=xl/worksheets/sheet25.xml><?xml version="1.0" encoding="utf-8"?>
<worksheet xmlns="http://schemas.openxmlformats.org/spreadsheetml/2006/main" xmlns:r="http://schemas.openxmlformats.org/officeDocument/2006/relationships">
  <sheetPr>
    <pageSetUpPr fitToPage="1"/>
  </sheetPr>
  <dimension ref="A1:J50"/>
  <sheetViews>
    <sheetView zoomScalePageLayoutView="0" workbookViewId="0" topLeftCell="A1">
      <selection activeCell="A1" sqref="A1"/>
    </sheetView>
  </sheetViews>
  <sheetFormatPr defaultColWidth="9.140625" defaultRowHeight="12.75"/>
  <cols>
    <col min="1" max="1" width="10.28125" style="0" customWidth="1"/>
    <col min="2" max="2" width="18.421875" style="0" customWidth="1"/>
    <col min="10" max="10" width="14.421875" style="0" customWidth="1"/>
  </cols>
  <sheetData>
    <row r="1" spans="1:10" ht="12.75">
      <c r="A1" s="1"/>
      <c r="B1" s="2"/>
      <c r="C1" s="2"/>
      <c r="D1" s="2"/>
      <c r="E1" s="2"/>
      <c r="F1" s="2"/>
      <c r="G1" s="2"/>
      <c r="H1" s="2"/>
      <c r="I1" s="2"/>
      <c r="J1" s="3"/>
    </row>
    <row r="2" spans="1:10" ht="12.75">
      <c r="A2" s="4" t="str">
        <f>'Item 100, pg 23'!A2</f>
        <v>Tariff No.</v>
      </c>
      <c r="B2" s="225">
        <f>'Item 100, pg 23'!B2</f>
        <v>9</v>
      </c>
      <c r="C2" s="5"/>
      <c r="D2" s="5"/>
      <c r="E2" s="5"/>
      <c r="F2" s="5"/>
      <c r="G2" s="229" t="s">
        <v>31</v>
      </c>
      <c r="H2" s="261" t="s">
        <v>709</v>
      </c>
      <c r="I2" s="261"/>
      <c r="J2" s="195">
        <v>24</v>
      </c>
    </row>
    <row r="3" spans="1:10" ht="12.75">
      <c r="A3" s="4"/>
      <c r="B3" s="5"/>
      <c r="C3" s="5"/>
      <c r="D3" s="5"/>
      <c r="E3" s="5"/>
      <c r="F3" s="5"/>
      <c r="G3" s="5"/>
      <c r="H3" s="5"/>
      <c r="I3" s="5"/>
      <c r="J3" s="6"/>
    </row>
    <row r="4" spans="1:10" ht="12.75">
      <c r="A4" s="4" t="s">
        <v>710</v>
      </c>
      <c r="B4" s="5"/>
      <c r="C4" s="5" t="str">
        <f>'Item 100, pg 23'!C4</f>
        <v>Harold LeMay Enterprises Inc. G-98</v>
      </c>
      <c r="D4" s="5"/>
      <c r="E4" s="5"/>
      <c r="F4" s="5"/>
      <c r="G4" s="5"/>
      <c r="H4" s="5"/>
      <c r="I4" s="5"/>
      <c r="J4" s="6"/>
    </row>
    <row r="5" spans="1:10" ht="12.75">
      <c r="A5" s="7" t="s">
        <v>711</v>
      </c>
      <c r="B5" s="8"/>
      <c r="C5" s="8" t="str">
        <f>'Item 100, pg 23'!C5</f>
        <v>Pierce County Refuse</v>
      </c>
      <c r="D5" s="8"/>
      <c r="E5" s="8"/>
      <c r="F5" s="8"/>
      <c r="G5" s="8"/>
      <c r="H5" s="8"/>
      <c r="I5" s="8"/>
      <c r="J5" s="9"/>
    </row>
    <row r="6" spans="1:10" ht="12.75">
      <c r="A6" s="4"/>
      <c r="B6" s="5"/>
      <c r="C6" s="5"/>
      <c r="D6" s="5"/>
      <c r="E6" s="5"/>
      <c r="F6" s="5"/>
      <c r="G6" s="5"/>
      <c r="H6" s="5"/>
      <c r="I6" s="5"/>
      <c r="J6" s="6"/>
    </row>
    <row r="7" spans="1:10" ht="12.75">
      <c r="A7" s="300" t="s">
        <v>256</v>
      </c>
      <c r="B7" s="268"/>
      <c r="C7" s="268"/>
      <c r="D7" s="268"/>
      <c r="E7" s="268"/>
      <c r="F7" s="268"/>
      <c r="G7" s="268"/>
      <c r="H7" s="268"/>
      <c r="I7" s="268"/>
      <c r="J7" s="290"/>
    </row>
    <row r="8" spans="1:10" ht="12.75">
      <c r="A8" s="4"/>
      <c r="B8" s="5"/>
      <c r="C8" s="5"/>
      <c r="D8" s="5"/>
      <c r="E8" s="5"/>
      <c r="F8" s="5"/>
      <c r="G8" s="5"/>
      <c r="H8" s="5"/>
      <c r="I8" s="5"/>
      <c r="J8" s="6"/>
    </row>
    <row r="9" spans="1:10" ht="12.75">
      <c r="A9" s="68" t="s">
        <v>537</v>
      </c>
      <c r="B9" s="5"/>
      <c r="C9" s="5"/>
      <c r="D9" s="5"/>
      <c r="E9" s="5"/>
      <c r="F9" s="5"/>
      <c r="G9" s="5"/>
      <c r="H9" s="5"/>
      <c r="I9" s="5"/>
      <c r="J9" s="6"/>
    </row>
    <row r="10" spans="1:10" ht="12.75">
      <c r="A10" s="4"/>
      <c r="B10" s="5"/>
      <c r="C10" s="5"/>
      <c r="D10" s="5"/>
      <c r="E10" s="5"/>
      <c r="F10" s="5"/>
      <c r="G10" s="5"/>
      <c r="H10" s="5"/>
      <c r="I10" s="5"/>
      <c r="J10" s="6"/>
    </row>
    <row r="11" spans="1:10" ht="12.75">
      <c r="A11" s="4" t="s">
        <v>250</v>
      </c>
      <c r="B11" s="14"/>
      <c r="C11" s="5"/>
      <c r="D11" s="5"/>
      <c r="E11" s="5"/>
      <c r="F11" s="5"/>
      <c r="G11" s="5"/>
      <c r="H11" s="5"/>
      <c r="I11" s="5"/>
      <c r="J11" s="6"/>
    </row>
    <row r="12" spans="1:10" ht="12.75">
      <c r="A12" s="55" t="s">
        <v>538</v>
      </c>
      <c r="B12" s="5"/>
      <c r="C12" s="5"/>
      <c r="D12" s="5"/>
      <c r="E12" s="5"/>
      <c r="F12" s="5"/>
      <c r="G12" s="5"/>
      <c r="H12" s="5"/>
      <c r="I12" s="5"/>
      <c r="J12" s="6"/>
    </row>
    <row r="13" spans="1:10" ht="12.75">
      <c r="A13" s="4"/>
      <c r="B13" s="39"/>
      <c r="C13" s="13"/>
      <c r="D13" s="5"/>
      <c r="E13" s="39"/>
      <c r="F13" s="13"/>
      <c r="G13" s="5"/>
      <c r="H13" s="39"/>
      <c r="I13" s="13"/>
      <c r="J13" s="6"/>
    </row>
    <row r="14" spans="1:10" ht="12.75">
      <c r="A14" s="4" t="s">
        <v>540</v>
      </c>
      <c r="B14" s="39"/>
      <c r="C14" s="13"/>
      <c r="D14" s="5"/>
      <c r="E14" s="39"/>
      <c r="F14" s="13"/>
      <c r="G14" s="5"/>
      <c r="H14" s="39"/>
      <c r="I14" s="13"/>
      <c r="J14" s="6"/>
    </row>
    <row r="15" spans="1:10" ht="12.75">
      <c r="A15" s="4" t="s">
        <v>539</v>
      </c>
      <c r="B15" s="5"/>
      <c r="C15" s="5"/>
      <c r="D15" s="5"/>
      <c r="E15" s="5"/>
      <c r="F15" s="5"/>
      <c r="G15" s="5"/>
      <c r="H15" s="5"/>
      <c r="I15" s="5"/>
      <c r="J15" s="6"/>
    </row>
    <row r="16" spans="1:10" ht="12.75">
      <c r="A16" s="4"/>
      <c r="B16" s="5"/>
      <c r="C16" s="5"/>
      <c r="D16" s="5"/>
      <c r="E16" s="5"/>
      <c r="F16" s="5"/>
      <c r="G16" s="5"/>
      <c r="H16" s="5"/>
      <c r="I16" s="5"/>
      <c r="J16" s="6"/>
    </row>
    <row r="17" spans="1:10" ht="12.75">
      <c r="A17" s="4" t="s">
        <v>541</v>
      </c>
      <c r="B17" s="5"/>
      <c r="C17" s="5"/>
      <c r="D17" s="5"/>
      <c r="E17" s="5"/>
      <c r="F17" s="5"/>
      <c r="G17" s="5"/>
      <c r="H17" s="5"/>
      <c r="I17" s="5"/>
      <c r="J17" s="6"/>
    </row>
    <row r="18" spans="1:10" ht="12.75">
      <c r="A18" s="193" t="s">
        <v>182</v>
      </c>
      <c r="B18" s="42"/>
      <c r="C18" s="42"/>
      <c r="D18" s="42"/>
      <c r="E18" s="42"/>
      <c r="F18" s="42"/>
      <c r="G18" s="42"/>
      <c r="H18" s="42"/>
      <c r="I18" s="42"/>
      <c r="J18" s="52"/>
    </row>
    <row r="19" spans="1:10" ht="12.75">
      <c r="A19" s="240" t="s">
        <v>343</v>
      </c>
      <c r="B19" s="5" t="s">
        <v>542</v>
      </c>
      <c r="C19" s="5"/>
      <c r="D19" s="5"/>
      <c r="E19" s="5"/>
      <c r="F19" s="5"/>
      <c r="G19" s="5"/>
      <c r="H19" s="5"/>
      <c r="I19" s="5"/>
      <c r="J19" s="6"/>
    </row>
    <row r="20" spans="1:10" ht="12.75">
      <c r="A20" s="4"/>
      <c r="B20" s="5" t="s">
        <v>543</v>
      </c>
      <c r="C20" s="5"/>
      <c r="D20" s="5"/>
      <c r="E20" s="5"/>
      <c r="F20" s="5"/>
      <c r="G20" s="5"/>
      <c r="H20" s="5"/>
      <c r="I20" s="5"/>
      <c r="J20" s="6"/>
    </row>
    <row r="21" spans="1:10" ht="12.75">
      <c r="A21" s="4"/>
      <c r="B21" s="5" t="s">
        <v>544</v>
      </c>
      <c r="C21" s="5"/>
      <c r="D21" s="5"/>
      <c r="E21" s="5"/>
      <c r="F21" s="5"/>
      <c r="G21" s="5"/>
      <c r="H21" s="5"/>
      <c r="I21" s="5"/>
      <c r="J21" s="6"/>
    </row>
    <row r="22" spans="1:10" ht="12.75">
      <c r="A22" s="4"/>
      <c r="B22" s="5"/>
      <c r="C22" s="5"/>
      <c r="D22" s="5"/>
      <c r="E22" s="5"/>
      <c r="F22" s="5"/>
      <c r="G22" s="5"/>
      <c r="H22" s="5"/>
      <c r="I22" s="5"/>
      <c r="J22" s="6"/>
    </row>
    <row r="23" spans="1:10" ht="12.75">
      <c r="A23" s="240" t="s">
        <v>344</v>
      </c>
      <c r="B23" s="14" t="s">
        <v>545</v>
      </c>
      <c r="C23" s="5"/>
      <c r="D23" s="5"/>
      <c r="E23" s="5"/>
      <c r="F23" s="5"/>
      <c r="G23" s="5"/>
      <c r="H23" s="5"/>
      <c r="I23" s="5"/>
      <c r="J23" s="6"/>
    </row>
    <row r="24" spans="1:10" ht="12.75">
      <c r="A24" s="4"/>
      <c r="B24" s="14" t="s">
        <v>546</v>
      </c>
      <c r="C24" s="5"/>
      <c r="D24" s="5"/>
      <c r="E24" s="5"/>
      <c r="F24" s="5"/>
      <c r="G24" s="5"/>
      <c r="H24" s="5"/>
      <c r="I24" s="5"/>
      <c r="J24" s="6"/>
    </row>
    <row r="25" spans="1:10" ht="12.75">
      <c r="A25" s="4"/>
      <c r="B25" s="5"/>
      <c r="C25" s="5"/>
      <c r="D25" s="5"/>
      <c r="E25" s="5"/>
      <c r="F25" s="5"/>
      <c r="G25" s="5"/>
      <c r="H25" s="5"/>
      <c r="I25" s="5"/>
      <c r="J25" s="6"/>
    </row>
    <row r="26" spans="1:10" ht="12.75">
      <c r="A26" s="240" t="s">
        <v>346</v>
      </c>
      <c r="B26" s="14" t="s">
        <v>547</v>
      </c>
      <c r="C26" s="5"/>
      <c r="D26" s="5"/>
      <c r="E26" s="5"/>
      <c r="F26" s="5"/>
      <c r="G26" s="5"/>
      <c r="H26" s="5"/>
      <c r="I26" s="5"/>
      <c r="J26" s="6"/>
    </row>
    <row r="27" spans="1:10" ht="12.75">
      <c r="A27" s="4"/>
      <c r="B27" s="14" t="s">
        <v>342</v>
      </c>
      <c r="C27" s="5"/>
      <c r="D27" s="5"/>
      <c r="E27" s="5"/>
      <c r="F27" s="5"/>
      <c r="G27" s="5"/>
      <c r="H27" s="5"/>
      <c r="I27" s="5"/>
      <c r="J27" s="6"/>
    </row>
    <row r="28" spans="1:10" ht="12.75">
      <c r="A28" s="4"/>
      <c r="B28" s="14" t="s">
        <v>548</v>
      </c>
      <c r="C28" s="5"/>
      <c r="D28" s="5"/>
      <c r="E28" s="5"/>
      <c r="F28" s="5"/>
      <c r="G28" s="5"/>
      <c r="H28" s="5"/>
      <c r="I28" s="5"/>
      <c r="J28" s="6"/>
    </row>
    <row r="29" spans="1:10" ht="12.75">
      <c r="A29" s="4" t="s">
        <v>182</v>
      </c>
      <c r="B29" s="14" t="s">
        <v>549</v>
      </c>
      <c r="C29" s="5"/>
      <c r="D29" s="5"/>
      <c r="E29" s="5"/>
      <c r="F29" s="5"/>
      <c r="G29" s="5"/>
      <c r="H29" s="5"/>
      <c r="I29" s="5"/>
      <c r="J29" s="6"/>
    </row>
    <row r="30" spans="1:10" ht="12.75">
      <c r="A30" s="4"/>
      <c r="B30" s="5"/>
      <c r="C30" s="5"/>
      <c r="D30" s="5"/>
      <c r="E30" s="5"/>
      <c r="F30" s="5"/>
      <c r="G30" s="5"/>
      <c r="H30" s="5"/>
      <c r="I30" s="5"/>
      <c r="J30" s="6"/>
    </row>
    <row r="31" spans="1:10" ht="12.75">
      <c r="A31" s="241" t="s">
        <v>345</v>
      </c>
      <c r="B31" s="14" t="s">
        <v>550</v>
      </c>
      <c r="C31" s="42"/>
      <c r="D31" s="42"/>
      <c r="E31" s="42"/>
      <c r="F31" s="42"/>
      <c r="G31" s="42"/>
      <c r="H31" s="42"/>
      <c r="I31" s="42"/>
      <c r="J31" s="52"/>
    </row>
    <row r="32" spans="1:10" ht="12.75">
      <c r="A32" s="4"/>
      <c r="B32" s="14" t="s">
        <v>551</v>
      </c>
      <c r="C32" s="5"/>
      <c r="D32" s="5"/>
      <c r="E32" s="5"/>
      <c r="F32" s="5"/>
      <c r="G32" s="5"/>
      <c r="H32" s="5"/>
      <c r="I32" s="5"/>
      <c r="J32" s="6"/>
    </row>
    <row r="33" spans="1:10" ht="12.75">
      <c r="A33" s="68"/>
      <c r="B33" s="5"/>
      <c r="C33" s="5"/>
      <c r="D33" s="5"/>
      <c r="E33" s="5"/>
      <c r="F33" s="5"/>
      <c r="G33" s="5"/>
      <c r="H33" s="5"/>
      <c r="I33" s="5"/>
      <c r="J33" s="6"/>
    </row>
    <row r="34" spans="1:10" ht="12.75">
      <c r="A34" s="4" t="s">
        <v>552</v>
      </c>
      <c r="B34" s="5"/>
      <c r="C34" s="5"/>
      <c r="D34" s="5"/>
      <c r="E34" s="5"/>
      <c r="F34" s="5"/>
      <c r="G34" s="5"/>
      <c r="H34" s="5"/>
      <c r="I34" s="5"/>
      <c r="J34" s="6"/>
    </row>
    <row r="35" spans="1:10" ht="12.75">
      <c r="A35" s="4"/>
      <c r="B35" s="5"/>
      <c r="C35" s="5"/>
      <c r="D35" s="5"/>
      <c r="E35" s="5"/>
      <c r="F35" s="5"/>
      <c r="G35" s="5"/>
      <c r="H35" s="5"/>
      <c r="I35" s="5"/>
      <c r="J35" s="6"/>
    </row>
    <row r="36" spans="1:10" ht="12.75">
      <c r="A36" s="4" t="s">
        <v>553</v>
      </c>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7"/>
      <c r="B43" s="8"/>
      <c r="C43" s="8"/>
      <c r="D43" s="8"/>
      <c r="E43" s="8"/>
      <c r="F43" s="8"/>
      <c r="G43" s="8"/>
      <c r="H43" s="8"/>
      <c r="I43" s="8"/>
      <c r="J43" s="9"/>
    </row>
    <row r="44" spans="1:10" ht="12.75">
      <c r="A44" s="4" t="s">
        <v>714</v>
      </c>
      <c r="B44" s="44" t="str">
        <f>+'Check Sheet'!$B$52</f>
        <v>Irmgard R Wilcox</v>
      </c>
      <c r="C44" s="5"/>
      <c r="D44" s="5"/>
      <c r="E44" s="5"/>
      <c r="F44" s="5"/>
      <c r="G44" s="5"/>
      <c r="H44" s="5"/>
      <c r="I44" s="5"/>
      <c r="J44" s="6"/>
    </row>
    <row r="45" spans="1:10" ht="12.75">
      <c r="A45" s="4"/>
      <c r="B45" s="44"/>
      <c r="C45" s="5"/>
      <c r="D45" s="5"/>
      <c r="E45" s="5"/>
      <c r="F45" s="5"/>
      <c r="G45" s="5"/>
      <c r="H45" s="5"/>
      <c r="I45" s="5"/>
      <c r="J45" s="6"/>
    </row>
    <row r="46" spans="1:10" ht="12.75">
      <c r="A46" s="7" t="s">
        <v>713</v>
      </c>
      <c r="B46" s="230">
        <f>+'Check Sheet'!$B$54</f>
        <v>39828</v>
      </c>
      <c r="C46" s="8"/>
      <c r="D46" s="8"/>
      <c r="E46" s="8"/>
      <c r="F46" s="8"/>
      <c r="G46" s="8"/>
      <c r="H46" s="8" t="s">
        <v>73</v>
      </c>
      <c r="I46" s="8"/>
      <c r="J46" s="227">
        <f>'Item 100, pg 23'!J49</f>
        <v>39874</v>
      </c>
    </row>
    <row r="47" spans="1:10" ht="12.75">
      <c r="A47" s="269" t="s">
        <v>685</v>
      </c>
      <c r="B47" s="270"/>
      <c r="C47" s="270"/>
      <c r="D47" s="270"/>
      <c r="E47" s="270"/>
      <c r="F47" s="270"/>
      <c r="G47" s="270"/>
      <c r="H47" s="270"/>
      <c r="I47" s="270"/>
      <c r="J47" s="271"/>
    </row>
    <row r="48" spans="1:10" ht="12.75">
      <c r="A48" s="4"/>
      <c r="B48" s="5"/>
      <c r="C48" s="5"/>
      <c r="D48" s="5"/>
      <c r="E48" s="5"/>
      <c r="F48" s="5"/>
      <c r="G48" s="5"/>
      <c r="H48" s="5"/>
      <c r="I48" s="5"/>
      <c r="J48" s="6"/>
    </row>
    <row r="49" spans="1:10" ht="12.75">
      <c r="A49" s="4" t="s">
        <v>712</v>
      </c>
      <c r="B49" s="5"/>
      <c r="C49" s="5"/>
      <c r="D49" s="5"/>
      <c r="E49" s="5"/>
      <c r="F49" s="5"/>
      <c r="G49" s="5"/>
      <c r="H49" s="5"/>
      <c r="I49" s="5"/>
      <c r="J49" s="6"/>
    </row>
    <row r="50" spans="1:10" ht="12.75">
      <c r="A50" s="7"/>
      <c r="B50" s="8"/>
      <c r="C50" s="8"/>
      <c r="D50" s="8"/>
      <c r="E50" s="8"/>
      <c r="F50" s="8"/>
      <c r="G50" s="8"/>
      <c r="H50" s="8"/>
      <c r="I50" s="8"/>
      <c r="J50" s="9"/>
    </row>
  </sheetData>
  <sheetProtection/>
  <mergeCells count="3">
    <mergeCell ref="H2:I2"/>
    <mergeCell ref="A47:J47"/>
    <mergeCell ref="A7:J7"/>
  </mergeCells>
  <printOptions horizontalCentered="1" verticalCentered="1"/>
  <pageMargins left="0.5" right="0.5" top="0.5" bottom="0.5" header="0.5" footer="0.5"/>
  <pageSetup fitToHeight="1" fitToWidth="1" horizontalDpi="600" verticalDpi="600" orientation="portrait" scale="91" r:id="rId1"/>
</worksheet>
</file>

<file path=xl/worksheets/sheet26.xml><?xml version="1.0" encoding="utf-8"?>
<worksheet xmlns="http://schemas.openxmlformats.org/spreadsheetml/2006/main" xmlns:r="http://schemas.openxmlformats.org/officeDocument/2006/relationships">
  <sheetPr>
    <pageSetUpPr fitToPage="1"/>
  </sheetPr>
  <dimension ref="A1:J52"/>
  <sheetViews>
    <sheetView zoomScalePageLayoutView="0" workbookViewId="0" topLeftCell="A1">
      <selection activeCell="A1" sqref="A1"/>
    </sheetView>
  </sheetViews>
  <sheetFormatPr defaultColWidth="9.140625" defaultRowHeight="12.75"/>
  <cols>
    <col min="1" max="1" width="10.00390625" style="0" customWidth="1"/>
    <col min="2" max="2" width="18.140625" style="0" customWidth="1"/>
    <col min="4" max="4" width="5.8515625" style="0" customWidth="1"/>
    <col min="5" max="5" width="7.140625" style="0" customWidth="1"/>
    <col min="7" max="7" width="7.57421875" style="0" customWidth="1"/>
    <col min="8" max="8" width="8.140625" style="0" customWidth="1"/>
    <col min="10" max="10" width="14.28125" style="0" customWidth="1"/>
  </cols>
  <sheetData>
    <row r="1" spans="1:10" ht="12.75">
      <c r="A1" s="1"/>
      <c r="B1" s="2"/>
      <c r="C1" s="2"/>
      <c r="D1" s="2"/>
      <c r="E1" s="2"/>
      <c r="F1" s="2"/>
      <c r="G1" s="2"/>
      <c r="H1" s="2"/>
      <c r="I1" s="2"/>
      <c r="J1" s="3"/>
    </row>
    <row r="2" spans="1:10" ht="12.75">
      <c r="A2" s="4" t="str">
        <f>'Item 105, pg 24'!A2</f>
        <v>Tariff No.</v>
      </c>
      <c r="B2" s="225">
        <f>'Item 105, pg 24'!B2</f>
        <v>9</v>
      </c>
      <c r="C2" s="5"/>
      <c r="D2" s="5"/>
      <c r="E2" s="5"/>
      <c r="F2" s="5"/>
      <c r="G2" s="8">
        <v>0</v>
      </c>
      <c r="H2" s="261" t="s">
        <v>709</v>
      </c>
      <c r="I2" s="261"/>
      <c r="J2" s="195">
        <v>25</v>
      </c>
    </row>
    <row r="3" spans="1:10" ht="12.75">
      <c r="A3" s="4"/>
      <c r="B3" s="5"/>
      <c r="C3" s="5"/>
      <c r="D3" s="5"/>
      <c r="E3" s="5"/>
      <c r="F3" s="5"/>
      <c r="G3" s="5"/>
      <c r="H3" s="5"/>
      <c r="I3" s="5"/>
      <c r="J3" s="6"/>
    </row>
    <row r="4" spans="1:10" ht="12.75">
      <c r="A4" s="4" t="s">
        <v>710</v>
      </c>
      <c r="B4" s="5"/>
      <c r="C4" s="5" t="str">
        <f>'Item 105, pg 24'!C4</f>
        <v>Harold LeMay Enterprises Inc. G-98</v>
      </c>
      <c r="D4" s="5"/>
      <c r="E4" s="5"/>
      <c r="F4" s="5"/>
      <c r="G4" s="5"/>
      <c r="H4" s="5"/>
      <c r="I4" s="5"/>
      <c r="J4" s="6"/>
    </row>
    <row r="5" spans="1:10" ht="12.75">
      <c r="A5" s="7" t="s">
        <v>711</v>
      </c>
      <c r="B5" s="8"/>
      <c r="C5" s="8" t="str">
        <f>'Item 105, pg 24'!C5</f>
        <v>Pierce County Refuse</v>
      </c>
      <c r="D5" s="8"/>
      <c r="E5" s="8"/>
      <c r="F5" s="8"/>
      <c r="G5" s="8"/>
      <c r="H5" s="8"/>
      <c r="I5" s="8"/>
      <c r="J5" s="9"/>
    </row>
    <row r="6" spans="1:10" ht="12.75">
      <c r="A6" s="4"/>
      <c r="B6" s="5"/>
      <c r="C6" s="5"/>
      <c r="D6" s="5"/>
      <c r="E6" s="5"/>
      <c r="F6" s="5"/>
      <c r="G6" s="5"/>
      <c r="H6" s="5"/>
      <c r="I6" s="5"/>
      <c r="J6" s="6"/>
    </row>
    <row r="7" spans="1:10" ht="12.75">
      <c r="A7" s="300" t="s">
        <v>554</v>
      </c>
      <c r="B7" s="268"/>
      <c r="C7" s="268"/>
      <c r="D7" s="268"/>
      <c r="E7" s="268"/>
      <c r="F7" s="268"/>
      <c r="G7" s="268"/>
      <c r="H7" s="268"/>
      <c r="I7" s="268"/>
      <c r="J7" s="290"/>
    </row>
    <row r="8" spans="1:10" ht="12.75">
      <c r="A8" s="194"/>
      <c r="B8" s="42"/>
      <c r="C8" s="110" t="s">
        <v>555</v>
      </c>
      <c r="D8" s="42"/>
      <c r="E8" s="42"/>
      <c r="F8" s="42"/>
      <c r="G8" s="42"/>
      <c r="H8" s="42"/>
      <c r="I8" s="42"/>
      <c r="J8" s="52"/>
    </row>
    <row r="9" spans="1:10" ht="12.75">
      <c r="A9" s="194"/>
      <c r="B9" s="42"/>
      <c r="C9" s="42"/>
      <c r="D9" s="42"/>
      <c r="E9" s="42"/>
      <c r="F9" s="42"/>
      <c r="G9" s="42"/>
      <c r="H9" s="42"/>
      <c r="I9" s="42"/>
      <c r="J9" s="52"/>
    </row>
    <row r="10" spans="1:10" ht="12.75">
      <c r="A10" s="4" t="s">
        <v>556</v>
      </c>
      <c r="B10" s="5"/>
      <c r="C10" s="5"/>
      <c r="D10" s="5"/>
      <c r="E10" s="5"/>
      <c r="F10" s="5"/>
      <c r="G10" s="5"/>
      <c r="H10" s="5"/>
      <c r="I10" s="5"/>
      <c r="J10" s="6"/>
    </row>
    <row r="11" spans="1:10" ht="12.75">
      <c r="A11" s="160" t="s">
        <v>557</v>
      </c>
      <c r="B11" s="5"/>
      <c r="C11" s="5"/>
      <c r="D11" s="5"/>
      <c r="E11" s="5"/>
      <c r="F11" s="5"/>
      <c r="G11" s="5"/>
      <c r="H11" s="5"/>
      <c r="I11" s="5"/>
      <c r="J11" s="6"/>
    </row>
    <row r="12" spans="1:10" ht="12.75">
      <c r="A12" s="4" t="s">
        <v>558</v>
      </c>
      <c r="B12" s="5"/>
      <c r="C12" s="5"/>
      <c r="D12" s="5"/>
      <c r="E12" s="5"/>
      <c r="F12" s="5"/>
      <c r="G12" s="5"/>
      <c r="H12" s="5"/>
      <c r="I12" s="5"/>
      <c r="J12" s="6"/>
    </row>
    <row r="13" spans="1:10" ht="12.75">
      <c r="A13" s="4"/>
      <c r="B13" s="14"/>
      <c r="C13" s="5"/>
      <c r="D13" s="5"/>
      <c r="E13" s="5"/>
      <c r="F13" s="5"/>
      <c r="G13" s="5"/>
      <c r="H13" s="5"/>
      <c r="I13" s="5"/>
      <c r="J13" s="6"/>
    </row>
    <row r="14" spans="1:10" ht="12.75">
      <c r="A14" s="4" t="s">
        <v>531</v>
      </c>
      <c r="B14" s="5"/>
      <c r="C14" s="5"/>
      <c r="D14" s="5"/>
      <c r="E14" s="5"/>
      <c r="F14" s="5"/>
      <c r="G14" s="5"/>
      <c r="H14" s="5"/>
      <c r="I14" s="5"/>
      <c r="J14" s="6"/>
    </row>
    <row r="15" spans="1:10" ht="12.75">
      <c r="A15" s="10"/>
      <c r="B15" s="39"/>
      <c r="C15" s="13"/>
      <c r="D15" s="5"/>
      <c r="E15" s="39"/>
      <c r="F15" s="13"/>
      <c r="G15" s="5"/>
      <c r="H15" s="39"/>
      <c r="I15" s="13"/>
      <c r="J15" s="6"/>
    </row>
    <row r="16" spans="1:10" ht="12.75">
      <c r="A16" s="55" t="s">
        <v>559</v>
      </c>
      <c r="B16" s="39"/>
      <c r="C16" s="13"/>
      <c r="D16" s="5"/>
      <c r="E16" s="39"/>
      <c r="F16" s="13"/>
      <c r="G16" s="5"/>
      <c r="H16" s="39"/>
      <c r="I16" s="13"/>
      <c r="J16" s="6"/>
    </row>
    <row r="17" spans="1:10" ht="12.75">
      <c r="A17" s="4"/>
      <c r="B17" s="5"/>
      <c r="C17" s="5"/>
      <c r="D17" s="5"/>
      <c r="E17" s="5"/>
      <c r="F17" s="5"/>
      <c r="G17" s="5"/>
      <c r="H17" s="5"/>
      <c r="I17" s="5"/>
      <c r="J17" s="6"/>
    </row>
    <row r="18" spans="1:10" ht="12.75">
      <c r="A18" s="4" t="s">
        <v>560</v>
      </c>
      <c r="B18" s="5"/>
      <c r="C18" s="5"/>
      <c r="D18" s="5"/>
      <c r="E18" s="5"/>
      <c r="F18" s="5"/>
      <c r="G18" s="5"/>
      <c r="H18" s="5"/>
      <c r="I18" s="5"/>
      <c r="J18" s="6"/>
    </row>
    <row r="19" spans="1:10" ht="12.75">
      <c r="A19" s="4" t="s">
        <v>561</v>
      </c>
      <c r="B19" s="5"/>
      <c r="C19" s="5"/>
      <c r="D19" s="5"/>
      <c r="E19" s="5"/>
      <c r="F19" s="5"/>
      <c r="G19" s="5"/>
      <c r="H19" s="5"/>
      <c r="I19" s="5"/>
      <c r="J19" s="6"/>
    </row>
    <row r="20" spans="1:10" ht="12.75">
      <c r="A20" s="87" t="s">
        <v>562</v>
      </c>
      <c r="B20" s="42"/>
      <c r="C20" s="42"/>
      <c r="D20" s="42"/>
      <c r="E20" s="42"/>
      <c r="F20" s="42"/>
      <c r="G20" s="42"/>
      <c r="H20" s="42"/>
      <c r="I20" s="42"/>
      <c r="J20" s="52"/>
    </row>
    <row r="21" spans="1:10" ht="12.75">
      <c r="A21" s="4"/>
      <c r="B21" s="5"/>
      <c r="C21" s="5"/>
      <c r="D21" s="5"/>
      <c r="E21" s="5"/>
      <c r="F21" s="5"/>
      <c r="G21" s="5"/>
      <c r="H21" s="5"/>
      <c r="I21" s="5"/>
      <c r="J21" s="6"/>
    </row>
    <row r="22" spans="1:10" ht="12.75">
      <c r="A22" s="4" t="s">
        <v>563</v>
      </c>
      <c r="B22" s="5"/>
      <c r="C22" s="5"/>
      <c r="D22" s="5"/>
      <c r="E22" s="5"/>
      <c r="F22" s="5"/>
      <c r="G22" s="5"/>
      <c r="H22" s="5"/>
      <c r="I22" s="5"/>
      <c r="J22" s="6"/>
    </row>
    <row r="23" spans="1:10" ht="12.75">
      <c r="A23" s="4" t="s">
        <v>564</v>
      </c>
      <c r="B23" s="5"/>
      <c r="C23" s="5"/>
      <c r="D23" s="5"/>
      <c r="E23" s="5"/>
      <c r="F23" s="5"/>
      <c r="G23" s="5"/>
      <c r="H23" s="5"/>
      <c r="I23" s="5"/>
      <c r="J23" s="6"/>
    </row>
    <row r="24" spans="1:10" ht="12.75">
      <c r="A24" s="4"/>
      <c r="B24" s="5"/>
      <c r="C24" s="5"/>
      <c r="D24" s="5"/>
      <c r="E24" s="5"/>
      <c r="F24" s="5"/>
      <c r="G24" s="5"/>
      <c r="H24" s="5"/>
      <c r="I24" s="5"/>
      <c r="J24" s="6"/>
    </row>
    <row r="25" spans="1:10" ht="12.75">
      <c r="A25" s="4"/>
      <c r="B25" s="5" t="s">
        <v>565</v>
      </c>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300" t="s">
        <v>566</v>
      </c>
      <c r="B28" s="268"/>
      <c r="C28" s="268"/>
      <c r="D28" s="268"/>
      <c r="E28" s="268"/>
      <c r="F28" s="268"/>
      <c r="G28" s="268"/>
      <c r="H28" s="268"/>
      <c r="I28" s="268"/>
      <c r="J28" s="290"/>
    </row>
    <row r="29" spans="1:10" ht="12.75">
      <c r="A29" s="4"/>
      <c r="B29" s="5"/>
      <c r="C29" s="110" t="s">
        <v>555</v>
      </c>
      <c r="D29" s="5"/>
      <c r="E29" s="5"/>
      <c r="F29" s="5"/>
      <c r="G29" s="5"/>
      <c r="H29" s="5"/>
      <c r="I29" s="5"/>
      <c r="J29" s="6"/>
    </row>
    <row r="30" spans="1:10" ht="12.75">
      <c r="A30" s="4"/>
      <c r="B30" s="5"/>
      <c r="C30" s="5"/>
      <c r="D30" s="5"/>
      <c r="E30" s="5"/>
      <c r="F30" s="5"/>
      <c r="G30" s="5"/>
      <c r="H30" s="5"/>
      <c r="I30" s="5"/>
      <c r="J30" s="6"/>
    </row>
    <row r="31" spans="1:10" ht="12.75">
      <c r="A31" s="55" t="s">
        <v>567</v>
      </c>
      <c r="B31" s="5"/>
      <c r="C31" s="5"/>
      <c r="D31" s="5"/>
      <c r="E31" s="5"/>
      <c r="F31" s="5"/>
      <c r="G31" s="5"/>
      <c r="H31" s="5"/>
      <c r="I31" s="5"/>
      <c r="J31" s="6"/>
    </row>
    <row r="32" spans="1:10" ht="12.75">
      <c r="A32" s="4" t="s">
        <v>568</v>
      </c>
      <c r="B32" s="5"/>
      <c r="C32" s="5"/>
      <c r="D32" s="5"/>
      <c r="E32" s="5"/>
      <c r="F32" s="5"/>
      <c r="G32" s="5"/>
      <c r="H32" s="5"/>
      <c r="I32" s="5"/>
      <c r="J32" s="6"/>
    </row>
    <row r="33" spans="1:10" ht="12.75">
      <c r="A33" s="87" t="s">
        <v>569</v>
      </c>
      <c r="B33" s="42"/>
      <c r="C33" s="42"/>
      <c r="D33" s="42"/>
      <c r="E33" s="42"/>
      <c r="F33" s="42"/>
      <c r="G33" s="42"/>
      <c r="H33" s="42"/>
      <c r="I33" s="42"/>
      <c r="J33" s="52"/>
    </row>
    <row r="34" spans="1:10" ht="12.75">
      <c r="A34" s="4"/>
      <c r="B34" s="5"/>
      <c r="C34" s="5"/>
      <c r="D34" s="5"/>
      <c r="E34" s="5"/>
      <c r="F34" s="5"/>
      <c r="G34" s="5"/>
      <c r="H34" s="5"/>
      <c r="I34" s="5"/>
      <c r="J34" s="6"/>
    </row>
    <row r="35" spans="1:10" ht="12.75">
      <c r="A35" s="68"/>
      <c r="B35" s="5" t="s">
        <v>570</v>
      </c>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7"/>
      <c r="B45" s="8"/>
      <c r="C45" s="8"/>
      <c r="D45" s="8"/>
      <c r="E45" s="8"/>
      <c r="F45" s="8"/>
      <c r="G45" s="8"/>
      <c r="H45" s="8"/>
      <c r="I45" s="8"/>
      <c r="J45" s="9"/>
    </row>
    <row r="46" spans="1:10" ht="12.75">
      <c r="A46" s="4" t="s">
        <v>714</v>
      </c>
      <c r="B46" s="44" t="str">
        <f>+'Check Sheet'!$B$52</f>
        <v>Irmgard R Wilcox</v>
      </c>
      <c r="C46" s="5"/>
      <c r="D46" s="5"/>
      <c r="E46" s="5"/>
      <c r="F46" s="5"/>
      <c r="G46" s="5"/>
      <c r="H46" s="5"/>
      <c r="I46" s="5"/>
      <c r="J46" s="6"/>
    </row>
    <row r="47" spans="1:10" ht="12.75">
      <c r="A47" s="4"/>
      <c r="B47" s="44"/>
      <c r="C47" s="5"/>
      <c r="D47" s="5"/>
      <c r="E47" s="5"/>
      <c r="F47" s="5"/>
      <c r="G47" s="5"/>
      <c r="H47" s="5"/>
      <c r="I47" s="5"/>
      <c r="J47" s="6"/>
    </row>
    <row r="48" spans="1:10" ht="12.75">
      <c r="A48" s="7" t="s">
        <v>713</v>
      </c>
      <c r="B48" s="230">
        <f>+'Check Sheet'!$B$54</f>
        <v>39828</v>
      </c>
      <c r="C48" s="8"/>
      <c r="D48" s="8"/>
      <c r="E48" s="8"/>
      <c r="F48" s="8"/>
      <c r="G48" s="8"/>
      <c r="H48" s="8" t="s">
        <v>70</v>
      </c>
      <c r="I48" s="8"/>
      <c r="J48" s="227">
        <f>'Item 105, pg 24'!J46</f>
        <v>39874</v>
      </c>
    </row>
    <row r="49" spans="1:10" ht="12.75">
      <c r="A49" s="269" t="s">
        <v>685</v>
      </c>
      <c r="B49" s="270"/>
      <c r="C49" s="270"/>
      <c r="D49" s="270"/>
      <c r="E49" s="270"/>
      <c r="F49" s="270"/>
      <c r="G49" s="270"/>
      <c r="H49" s="270"/>
      <c r="I49" s="270"/>
      <c r="J49" s="271"/>
    </row>
    <row r="50" spans="1:10" ht="12.75">
      <c r="A50" s="4"/>
      <c r="B50" s="5"/>
      <c r="C50" s="5"/>
      <c r="D50" s="5"/>
      <c r="E50" s="5"/>
      <c r="F50" s="5"/>
      <c r="G50" s="5"/>
      <c r="H50" s="5"/>
      <c r="I50" s="5"/>
      <c r="J50" s="6"/>
    </row>
    <row r="51" spans="1:10" ht="12.75">
      <c r="A51" s="4" t="s">
        <v>712</v>
      </c>
      <c r="B51" s="5"/>
      <c r="C51" s="5"/>
      <c r="D51" s="5"/>
      <c r="E51" s="5"/>
      <c r="F51" s="5"/>
      <c r="G51" s="5"/>
      <c r="H51" s="5"/>
      <c r="I51" s="5"/>
      <c r="J51" s="6"/>
    </row>
    <row r="52" spans="1:10" ht="12.75">
      <c r="A52" s="7"/>
      <c r="B52" s="8"/>
      <c r="C52" s="8"/>
      <c r="D52" s="8"/>
      <c r="E52" s="8"/>
      <c r="F52" s="8"/>
      <c r="G52" s="8"/>
      <c r="H52" s="8"/>
      <c r="I52" s="8"/>
      <c r="J52" s="9"/>
    </row>
  </sheetData>
  <sheetProtection/>
  <mergeCells count="4">
    <mergeCell ref="H2:I2"/>
    <mergeCell ref="A49:J49"/>
    <mergeCell ref="A7:J7"/>
    <mergeCell ref="A28:J28"/>
  </mergeCells>
  <printOptions horizontalCentered="1" verticalCentered="1"/>
  <pageMargins left="0.5" right="0.5" top="0.5" bottom="0.5" header="0.5" footer="0.5"/>
  <pageSetup fitToHeight="1" fitToWidth="1" horizontalDpi="600" verticalDpi="600" orientation="portrait" scale="97" r:id="rId1"/>
</worksheet>
</file>

<file path=xl/worksheets/sheet27.xml><?xml version="1.0" encoding="utf-8"?>
<worksheet xmlns="http://schemas.openxmlformats.org/spreadsheetml/2006/main" xmlns:r="http://schemas.openxmlformats.org/officeDocument/2006/relationships">
  <sheetPr>
    <pageSetUpPr fitToPage="1"/>
  </sheetPr>
  <dimension ref="A1:J61"/>
  <sheetViews>
    <sheetView zoomScalePageLayoutView="0" workbookViewId="0" topLeftCell="A1">
      <selection activeCell="A1" sqref="A1"/>
    </sheetView>
  </sheetViews>
  <sheetFormatPr defaultColWidth="9.140625" defaultRowHeight="12.75"/>
  <cols>
    <col min="1" max="1" width="10.28125" style="0" customWidth="1"/>
    <col min="2" max="2" width="18.140625" style="0" customWidth="1"/>
    <col min="7" max="7" width="11.421875" style="0" customWidth="1"/>
    <col min="8" max="8" width="9.8515625" style="0" customWidth="1"/>
    <col min="10" max="10" width="12.8515625" style="0" customWidth="1"/>
  </cols>
  <sheetData>
    <row r="1" spans="1:10" ht="12.75">
      <c r="A1" s="1"/>
      <c r="B1" s="2"/>
      <c r="C1" s="2"/>
      <c r="D1" s="2"/>
      <c r="E1" s="2"/>
      <c r="F1" s="2"/>
      <c r="G1" s="2"/>
      <c r="H1" s="2"/>
      <c r="I1" s="2"/>
      <c r="J1" s="3"/>
    </row>
    <row r="2" spans="1:10" ht="12.75">
      <c r="A2" s="4" t="str">
        <f>'Item 100, pg 23'!A2</f>
        <v>Tariff No.</v>
      </c>
      <c r="B2" s="225">
        <f>'Item 100, pg 23'!B2</f>
        <v>9</v>
      </c>
      <c r="C2" s="5"/>
      <c r="D2" s="5"/>
      <c r="E2" s="5"/>
      <c r="F2" s="5"/>
      <c r="G2" s="8">
        <v>0</v>
      </c>
      <c r="H2" s="261" t="s">
        <v>709</v>
      </c>
      <c r="I2" s="261"/>
      <c r="J2" s="195">
        <v>26</v>
      </c>
    </row>
    <row r="3" spans="1:10" ht="12.75">
      <c r="A3" s="4"/>
      <c r="B3" s="5"/>
      <c r="C3" s="5"/>
      <c r="D3" s="5"/>
      <c r="E3" s="5"/>
      <c r="F3" s="5"/>
      <c r="G3" s="5"/>
      <c r="H3" s="5"/>
      <c r="I3" s="5"/>
      <c r="J3" s="6"/>
    </row>
    <row r="4" spans="1:10" ht="12.75">
      <c r="A4" s="4" t="s">
        <v>710</v>
      </c>
      <c r="B4" s="5"/>
      <c r="C4" s="5" t="str">
        <f>'Item 100, pg 23'!C4</f>
        <v>Harold LeMay Enterprises Inc. G-98</v>
      </c>
      <c r="D4" s="5"/>
      <c r="E4" s="5"/>
      <c r="F4" s="5"/>
      <c r="G4" s="5"/>
      <c r="H4" s="5"/>
      <c r="I4" s="5"/>
      <c r="J4" s="6"/>
    </row>
    <row r="5" spans="1:10" ht="12.75">
      <c r="A5" s="7" t="s">
        <v>711</v>
      </c>
      <c r="B5" s="8"/>
      <c r="C5" s="8" t="str">
        <f>'Item 100, pg 23'!C5</f>
        <v>Pierce County Refuse</v>
      </c>
      <c r="D5" s="8"/>
      <c r="E5" s="8"/>
      <c r="F5" s="8"/>
      <c r="G5" s="8"/>
      <c r="H5" s="8"/>
      <c r="I5" s="8"/>
      <c r="J5" s="9"/>
    </row>
    <row r="6" spans="1:10" ht="12.75">
      <c r="A6" s="4"/>
      <c r="B6" s="5"/>
      <c r="C6" s="5"/>
      <c r="D6" s="5"/>
      <c r="E6" s="5"/>
      <c r="F6" s="5"/>
      <c r="G6" s="5"/>
      <c r="H6" s="5"/>
      <c r="I6" s="5"/>
      <c r="J6" s="6"/>
    </row>
    <row r="7" spans="1:10" ht="12.75">
      <c r="A7" s="4"/>
      <c r="B7" s="5"/>
      <c r="C7" s="5"/>
      <c r="D7" s="5"/>
      <c r="E7" s="5"/>
      <c r="F7" s="5"/>
      <c r="G7" s="5"/>
      <c r="H7" s="5"/>
      <c r="I7" s="5"/>
      <c r="J7" s="6"/>
    </row>
    <row r="8" spans="1:10" ht="12.75">
      <c r="A8" s="272" t="s">
        <v>257</v>
      </c>
      <c r="B8" s="268"/>
      <c r="C8" s="268"/>
      <c r="D8" s="268"/>
      <c r="E8" s="268"/>
      <c r="F8" s="268"/>
      <c r="G8" s="268"/>
      <c r="H8" s="268"/>
      <c r="I8" s="268"/>
      <c r="J8" s="290"/>
    </row>
    <row r="9" spans="1:10" ht="12.75">
      <c r="A9" s="4"/>
      <c r="B9" s="5"/>
      <c r="C9" s="5"/>
      <c r="D9" s="5"/>
      <c r="E9" s="5"/>
      <c r="F9" s="5"/>
      <c r="G9" s="5"/>
      <c r="H9" s="5"/>
      <c r="I9" s="5"/>
      <c r="J9" s="6"/>
    </row>
    <row r="10" spans="1:10" ht="12.75">
      <c r="A10" s="4" t="s">
        <v>182</v>
      </c>
      <c r="B10" s="13"/>
      <c r="C10" s="303" t="s">
        <v>356</v>
      </c>
      <c r="D10" s="304"/>
      <c r="E10" s="305"/>
      <c r="F10" s="303" t="s">
        <v>357</v>
      </c>
      <c r="G10" s="304"/>
      <c r="H10" s="305"/>
      <c r="I10" s="5"/>
      <c r="J10" s="6"/>
    </row>
    <row r="11" spans="1:10" ht="12.75">
      <c r="A11" s="4"/>
      <c r="B11" s="5"/>
      <c r="C11" s="56" t="s">
        <v>358</v>
      </c>
      <c r="D11" s="16"/>
      <c r="E11" s="27"/>
      <c r="F11" s="148" t="s">
        <v>571</v>
      </c>
      <c r="G11" s="16"/>
      <c r="H11" s="27"/>
      <c r="I11" s="5"/>
      <c r="J11" s="6"/>
    </row>
    <row r="12" spans="1:10" ht="12.75">
      <c r="A12" s="4"/>
      <c r="B12" s="14"/>
      <c r="C12" s="56" t="s">
        <v>253</v>
      </c>
      <c r="D12" s="16"/>
      <c r="E12" s="27"/>
      <c r="F12" s="148" t="s">
        <v>571</v>
      </c>
      <c r="G12" s="16"/>
      <c r="H12" s="27"/>
      <c r="I12" s="5"/>
      <c r="J12" s="6"/>
    </row>
    <row r="13" spans="1:10" ht="12.75">
      <c r="A13" s="4"/>
      <c r="B13" s="5"/>
      <c r="C13" s="5"/>
      <c r="D13" s="5"/>
      <c r="E13" s="5"/>
      <c r="F13" s="5"/>
      <c r="G13" s="5"/>
      <c r="H13" s="5"/>
      <c r="I13" s="5"/>
      <c r="J13" s="6"/>
    </row>
    <row r="14" spans="1:10" ht="12.75">
      <c r="A14" s="7"/>
      <c r="B14" s="100"/>
      <c r="C14" s="94"/>
      <c r="D14" s="8"/>
      <c r="E14" s="100"/>
      <c r="F14" s="94"/>
      <c r="G14" s="8"/>
      <c r="H14" s="100"/>
      <c r="I14" s="94"/>
      <c r="J14" s="9"/>
    </row>
    <row r="15" spans="1:10" ht="12.75">
      <c r="A15" s="4"/>
      <c r="B15" s="39"/>
      <c r="C15" s="13"/>
      <c r="D15" s="5"/>
      <c r="E15" s="39"/>
      <c r="F15" s="13"/>
      <c r="G15" s="5"/>
      <c r="H15" s="39"/>
      <c r="I15" s="13"/>
      <c r="J15" s="6"/>
    </row>
    <row r="16" spans="1:10" ht="12.75">
      <c r="A16" s="272" t="s">
        <v>359</v>
      </c>
      <c r="B16" s="268"/>
      <c r="C16" s="268"/>
      <c r="D16" s="268"/>
      <c r="E16" s="268"/>
      <c r="F16" s="268"/>
      <c r="G16" s="268"/>
      <c r="H16" s="268"/>
      <c r="I16" s="268"/>
      <c r="J16" s="290"/>
    </row>
    <row r="17" spans="1:10" ht="12.75">
      <c r="A17" s="4"/>
      <c r="B17" s="5"/>
      <c r="C17" s="5"/>
      <c r="D17" s="5"/>
      <c r="E17" s="5"/>
      <c r="F17" s="5"/>
      <c r="G17" s="5"/>
      <c r="H17" s="5"/>
      <c r="I17" s="5"/>
      <c r="J17" s="6"/>
    </row>
    <row r="18" spans="1:10" ht="12.75">
      <c r="A18" s="4"/>
      <c r="B18" s="5"/>
      <c r="C18" s="324" t="s">
        <v>360</v>
      </c>
      <c r="D18" s="325"/>
      <c r="E18" s="326"/>
      <c r="F18" s="327" t="s">
        <v>361</v>
      </c>
      <c r="G18" s="304"/>
      <c r="H18" s="305"/>
      <c r="I18" s="5"/>
      <c r="J18" s="6"/>
    </row>
    <row r="19" spans="1:10" ht="12.75">
      <c r="A19" s="43"/>
      <c r="B19" s="42"/>
      <c r="C19" s="113" t="s">
        <v>362</v>
      </c>
      <c r="D19" s="16"/>
      <c r="E19" s="27"/>
      <c r="F19" s="148" t="s">
        <v>571</v>
      </c>
      <c r="G19" s="16"/>
      <c r="H19" s="149"/>
      <c r="I19" s="42"/>
      <c r="J19" s="52"/>
    </row>
    <row r="20" spans="1:10" ht="12.75">
      <c r="A20" s="4"/>
      <c r="B20" s="5"/>
      <c r="C20" s="113" t="s">
        <v>362</v>
      </c>
      <c r="D20" s="16"/>
      <c r="E20" s="27"/>
      <c r="F20" s="56" t="s">
        <v>572</v>
      </c>
      <c r="G20" s="16"/>
      <c r="H20" s="27"/>
      <c r="I20" s="5"/>
      <c r="J20" s="6"/>
    </row>
    <row r="21" spans="1:10" ht="12.75">
      <c r="A21" s="4"/>
      <c r="B21" s="5"/>
      <c r="C21" s="116"/>
      <c r="D21" s="16"/>
      <c r="E21" s="16"/>
      <c r="F21" s="16"/>
      <c r="G21" s="16"/>
      <c r="H21" s="16"/>
      <c r="I21" s="5"/>
      <c r="J21" s="6"/>
    </row>
    <row r="22" spans="1:10" ht="12.75">
      <c r="A22" s="4"/>
      <c r="B22" s="5"/>
      <c r="C22" s="319" t="s">
        <v>363</v>
      </c>
      <c r="D22" s="320"/>
      <c r="E22" s="321"/>
      <c r="F22" s="322" t="s">
        <v>361</v>
      </c>
      <c r="G22" s="323"/>
      <c r="H22" s="309"/>
      <c r="I22" s="5"/>
      <c r="J22" s="6"/>
    </row>
    <row r="23" spans="1:10" ht="12.75">
      <c r="A23" s="4"/>
      <c r="B23" s="5"/>
      <c r="C23" s="113" t="s">
        <v>362</v>
      </c>
      <c r="D23" s="16"/>
      <c r="E23" s="27"/>
      <c r="F23" s="148" t="s">
        <v>571</v>
      </c>
      <c r="G23" s="16"/>
      <c r="H23" s="27"/>
      <c r="I23" s="5"/>
      <c r="J23" s="6"/>
    </row>
    <row r="24" spans="1:10" ht="12.75">
      <c r="A24" s="4"/>
      <c r="B24" s="5"/>
      <c r="C24" s="113" t="s">
        <v>362</v>
      </c>
      <c r="D24" s="16"/>
      <c r="E24" s="27"/>
      <c r="F24" s="56" t="s">
        <v>572</v>
      </c>
      <c r="G24" s="16"/>
      <c r="H24" s="27"/>
      <c r="I24" s="5"/>
      <c r="J24" s="6"/>
    </row>
    <row r="25" spans="1:10" ht="12.75">
      <c r="A25" s="4"/>
      <c r="B25" s="5"/>
      <c r="C25" s="5"/>
      <c r="D25" s="5"/>
      <c r="E25" s="5"/>
      <c r="F25" s="5"/>
      <c r="G25" s="5"/>
      <c r="H25" s="5"/>
      <c r="I25" s="5"/>
      <c r="J25" s="6"/>
    </row>
    <row r="26" spans="1:10" ht="12.75">
      <c r="A26" s="7"/>
      <c r="B26" s="8"/>
      <c r="C26" s="8"/>
      <c r="D26" s="8"/>
      <c r="E26" s="8"/>
      <c r="F26" s="8"/>
      <c r="G26" s="8"/>
      <c r="H26" s="8"/>
      <c r="I26" s="8"/>
      <c r="J26" s="9"/>
    </row>
    <row r="27" spans="1:10" ht="12.75">
      <c r="A27" s="4"/>
      <c r="B27" s="5"/>
      <c r="C27" s="5"/>
      <c r="D27" s="5"/>
      <c r="E27" s="5"/>
      <c r="F27" s="5"/>
      <c r="G27" s="5"/>
      <c r="H27" s="5"/>
      <c r="I27" s="5"/>
      <c r="J27" s="6"/>
    </row>
    <row r="28" spans="1:10" ht="12.75">
      <c r="A28" s="272" t="s">
        <v>364</v>
      </c>
      <c r="B28" s="268"/>
      <c r="C28" s="268"/>
      <c r="D28" s="268"/>
      <c r="E28" s="268"/>
      <c r="F28" s="268"/>
      <c r="G28" s="268"/>
      <c r="H28" s="268"/>
      <c r="I28" s="268"/>
      <c r="J28" s="290"/>
    </row>
    <row r="29" spans="1:10" ht="12.75">
      <c r="A29" s="4"/>
      <c r="B29" s="5"/>
      <c r="C29" s="5"/>
      <c r="D29" s="5"/>
      <c r="E29" s="5"/>
      <c r="F29" s="5"/>
      <c r="G29" s="5"/>
      <c r="H29" s="5"/>
      <c r="I29" s="5"/>
      <c r="J29" s="6"/>
    </row>
    <row r="30" spans="1:10" ht="12.75">
      <c r="A30" s="4" t="s">
        <v>365</v>
      </c>
      <c r="B30" s="5"/>
      <c r="C30" s="5"/>
      <c r="D30" s="5"/>
      <c r="E30" s="5"/>
      <c r="F30" s="5"/>
      <c r="G30" s="5"/>
      <c r="H30" s="5"/>
      <c r="I30" s="5"/>
      <c r="J30" s="6"/>
    </row>
    <row r="31" spans="1:10" ht="12.75">
      <c r="A31" s="4"/>
      <c r="B31" s="5"/>
      <c r="C31" s="5"/>
      <c r="D31" s="5"/>
      <c r="E31" s="5"/>
      <c r="F31" s="5"/>
      <c r="G31" s="5"/>
      <c r="H31" s="5"/>
      <c r="I31" s="5"/>
      <c r="J31" s="6"/>
    </row>
    <row r="32" spans="1:10" ht="12.75">
      <c r="A32" s="199" t="s">
        <v>573</v>
      </c>
      <c r="B32" s="5"/>
      <c r="C32" s="5"/>
      <c r="D32" s="5"/>
      <c r="E32" s="5"/>
      <c r="F32" s="5"/>
      <c r="G32" s="5"/>
      <c r="H32" s="5"/>
      <c r="I32" s="5"/>
      <c r="J32" s="6"/>
    </row>
    <row r="33" spans="1:10" ht="12.75">
      <c r="A33" s="43"/>
      <c r="B33" s="42"/>
      <c r="C33" s="66"/>
      <c r="D33" s="67"/>
      <c r="E33" s="317" t="s">
        <v>372</v>
      </c>
      <c r="F33" s="318"/>
      <c r="G33" s="66"/>
      <c r="H33" s="67"/>
      <c r="I33" s="317" t="s">
        <v>376</v>
      </c>
      <c r="J33" s="318"/>
    </row>
    <row r="34" spans="1:10" ht="12.75">
      <c r="A34" s="4"/>
      <c r="B34" s="5"/>
      <c r="C34" s="298" t="s">
        <v>370</v>
      </c>
      <c r="D34" s="262"/>
      <c r="E34" s="298" t="s">
        <v>373</v>
      </c>
      <c r="F34" s="262"/>
      <c r="G34" s="298" t="s">
        <v>374</v>
      </c>
      <c r="H34" s="262"/>
      <c r="I34" s="298" t="s">
        <v>377</v>
      </c>
      <c r="J34" s="262"/>
    </row>
    <row r="35" spans="1:10" ht="12.75">
      <c r="A35" s="68"/>
      <c r="B35" s="5"/>
      <c r="C35" s="308" t="s">
        <v>371</v>
      </c>
      <c r="D35" s="309"/>
      <c r="E35" s="308" t="s">
        <v>371</v>
      </c>
      <c r="F35" s="309"/>
      <c r="G35" s="308" t="s">
        <v>375</v>
      </c>
      <c r="H35" s="309"/>
      <c r="I35" s="308" t="s">
        <v>378</v>
      </c>
      <c r="J35" s="309"/>
    </row>
    <row r="36" spans="1:10" ht="19.5" customHeight="1">
      <c r="A36" s="56" t="s">
        <v>366</v>
      </c>
      <c r="B36" s="27"/>
      <c r="C36" s="150">
        <v>26.96</v>
      </c>
      <c r="D36" s="149" t="s">
        <v>349</v>
      </c>
      <c r="E36" s="150">
        <f>+C36</f>
        <v>26.96</v>
      </c>
      <c r="F36" s="149" t="s">
        <v>349</v>
      </c>
      <c r="G36" s="150">
        <f>+C36</f>
        <v>26.96</v>
      </c>
      <c r="H36" s="149" t="s">
        <v>349</v>
      </c>
      <c r="I36" s="148">
        <v>3.14</v>
      </c>
      <c r="J36" s="27"/>
    </row>
    <row r="37" spans="1:10" ht="12.75">
      <c r="A37" s="1" t="s">
        <v>367</v>
      </c>
      <c r="B37" s="2"/>
      <c r="C37" s="1"/>
      <c r="D37" s="178"/>
      <c r="E37" s="1"/>
      <c r="F37" s="178"/>
      <c r="G37" s="1"/>
      <c r="H37" s="178"/>
      <c r="I37" s="1"/>
      <c r="J37" s="3"/>
    </row>
    <row r="38" spans="1:10" ht="12.75">
      <c r="A38" s="117" t="s">
        <v>368</v>
      </c>
      <c r="B38" s="9"/>
      <c r="C38" s="151"/>
      <c r="D38" s="152"/>
      <c r="E38" s="151"/>
      <c r="F38" s="152"/>
      <c r="G38" s="151"/>
      <c r="H38" s="152"/>
      <c r="I38" s="151"/>
      <c r="J38" s="9"/>
    </row>
    <row r="39" spans="1:10" ht="12.75">
      <c r="A39" s="1" t="s">
        <v>367</v>
      </c>
      <c r="B39" s="3"/>
      <c r="C39" s="244">
        <f>C36</f>
        <v>26.96</v>
      </c>
      <c r="D39" s="177" t="s">
        <v>349</v>
      </c>
      <c r="E39" s="150">
        <f>+C39</f>
        <v>26.96</v>
      </c>
      <c r="F39" s="177" t="s">
        <v>349</v>
      </c>
      <c r="G39" s="150">
        <f>+C39</f>
        <v>26.96</v>
      </c>
      <c r="H39" s="177" t="s">
        <v>349</v>
      </c>
      <c r="I39" s="150">
        <v>3.14</v>
      </c>
      <c r="J39" s="177"/>
    </row>
    <row r="40" spans="1:10" ht="12.75">
      <c r="A40" s="117" t="s">
        <v>369</v>
      </c>
      <c r="B40" s="9"/>
      <c r="C40" s="7"/>
      <c r="D40" s="9"/>
      <c r="E40" s="7"/>
      <c r="F40" s="9"/>
      <c r="G40" s="7"/>
      <c r="H40" s="9"/>
      <c r="I40" s="7"/>
      <c r="J40" s="9"/>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42"/>
      <c r="E43" s="42"/>
      <c r="F43" s="42"/>
      <c r="G43" s="42"/>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7"/>
      <c r="B50" s="8"/>
      <c r="C50" s="8"/>
      <c r="D50" s="8"/>
      <c r="E50" s="8"/>
      <c r="F50" s="8"/>
      <c r="G50" s="8"/>
      <c r="H50" s="8"/>
      <c r="I50" s="8"/>
      <c r="J50" s="9"/>
    </row>
    <row r="51" spans="1:10" ht="12.75">
      <c r="A51" s="4" t="s">
        <v>714</v>
      </c>
      <c r="B51" s="44" t="str">
        <f>+'Check Sheet'!$B$52</f>
        <v>Irmgard R Wilcox</v>
      </c>
      <c r="C51" s="5"/>
      <c r="D51" s="5"/>
      <c r="E51" s="5"/>
      <c r="F51" s="5"/>
      <c r="G51" s="5"/>
      <c r="H51" s="5"/>
      <c r="I51" s="5"/>
      <c r="J51" s="6"/>
    </row>
    <row r="52" spans="1:10" ht="12.75">
      <c r="A52" s="4"/>
      <c r="B52" s="44"/>
      <c r="C52" s="5"/>
      <c r="D52" s="5"/>
      <c r="E52" s="5"/>
      <c r="F52" s="5"/>
      <c r="G52" s="5"/>
      <c r="H52" s="5"/>
      <c r="I52" s="5"/>
      <c r="J52" s="6"/>
    </row>
    <row r="53" spans="1:10" ht="12.75">
      <c r="A53" s="7" t="s">
        <v>713</v>
      </c>
      <c r="B53" s="230">
        <f>+'Check Sheet'!$B$54</f>
        <v>39828</v>
      </c>
      <c r="C53" s="8"/>
      <c r="D53" s="8"/>
      <c r="E53" s="8"/>
      <c r="F53" s="8"/>
      <c r="G53" s="8"/>
      <c r="H53" s="8" t="s">
        <v>74</v>
      </c>
      <c r="I53" s="8"/>
      <c r="J53" s="140">
        <f>'Item 100, pg 22'!J47</f>
        <v>39874</v>
      </c>
    </row>
    <row r="54" spans="1:10" ht="12.75">
      <c r="A54" s="269" t="s">
        <v>685</v>
      </c>
      <c r="B54" s="270"/>
      <c r="C54" s="270"/>
      <c r="D54" s="270"/>
      <c r="E54" s="270"/>
      <c r="F54" s="270"/>
      <c r="G54" s="270"/>
      <c r="H54" s="270"/>
      <c r="I54" s="270"/>
      <c r="J54" s="271"/>
    </row>
    <row r="55" spans="1:10" ht="12.75">
      <c r="A55" s="4"/>
      <c r="B55" s="5"/>
      <c r="C55" s="5"/>
      <c r="D55" s="5"/>
      <c r="E55" s="5"/>
      <c r="F55" s="5"/>
      <c r="G55" s="5"/>
      <c r="H55" s="5"/>
      <c r="I55" s="5"/>
      <c r="J55" s="6"/>
    </row>
    <row r="56" spans="1:10" ht="12.75">
      <c r="A56" s="4" t="s">
        <v>712</v>
      </c>
      <c r="B56" s="5"/>
      <c r="C56" s="5"/>
      <c r="D56" s="5"/>
      <c r="E56" s="5"/>
      <c r="F56" s="5"/>
      <c r="G56" s="5"/>
      <c r="H56" s="5"/>
      <c r="I56" s="5"/>
      <c r="J56" s="6"/>
    </row>
    <row r="57" spans="1:10" ht="12.75">
      <c r="A57" s="7"/>
      <c r="B57" s="8"/>
      <c r="C57" s="8"/>
      <c r="D57" s="8"/>
      <c r="E57" s="8"/>
      <c r="F57" s="8"/>
      <c r="G57" s="8"/>
      <c r="H57" s="8"/>
      <c r="I57" s="8"/>
      <c r="J57" s="9"/>
    </row>
    <row r="61" ht="12.75">
      <c r="G61" s="5"/>
    </row>
  </sheetData>
  <sheetProtection/>
  <mergeCells count="21">
    <mergeCell ref="A8:J8"/>
    <mergeCell ref="C10:E10"/>
    <mergeCell ref="F10:H10"/>
    <mergeCell ref="A16:J16"/>
    <mergeCell ref="H2:I2"/>
    <mergeCell ref="E35:F35"/>
    <mergeCell ref="G35:H35"/>
    <mergeCell ref="I33:J33"/>
    <mergeCell ref="I34:J34"/>
    <mergeCell ref="C22:E22"/>
    <mergeCell ref="F22:H22"/>
    <mergeCell ref="C18:E18"/>
    <mergeCell ref="F18:H18"/>
    <mergeCell ref="I35:J35"/>
    <mergeCell ref="A28:J28"/>
    <mergeCell ref="A54:J54"/>
    <mergeCell ref="G34:H34"/>
    <mergeCell ref="C35:D35"/>
    <mergeCell ref="C34:D34"/>
    <mergeCell ref="E33:F33"/>
    <mergeCell ref="E34:F34"/>
  </mergeCells>
  <printOptions horizontalCentered="1" verticalCentered="1"/>
  <pageMargins left="0.5" right="0.5" top="0.5" bottom="0.5" header="0.5" footer="0.5"/>
  <pageSetup fitToHeight="1" fitToWidth="1" horizontalDpi="600" verticalDpi="600" orientation="portrait" scale="89" r:id="rId1"/>
</worksheet>
</file>

<file path=xl/worksheets/sheet28.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1">
      <selection activeCell="A1" sqref="A1"/>
    </sheetView>
  </sheetViews>
  <sheetFormatPr defaultColWidth="9.140625" defaultRowHeight="12.75"/>
  <cols>
    <col min="1" max="1" width="10.421875" style="0" customWidth="1"/>
    <col min="2" max="2" width="17.8515625" style="0" customWidth="1"/>
    <col min="10" max="10" width="14.140625" style="0" customWidth="1"/>
  </cols>
  <sheetData>
    <row r="1" spans="1:10" ht="12.75">
      <c r="A1" s="1"/>
      <c r="B1" s="2"/>
      <c r="C1" s="2"/>
      <c r="D1" s="2"/>
      <c r="E1" s="2"/>
      <c r="F1" s="2"/>
      <c r="G1" s="2"/>
      <c r="H1" s="2"/>
      <c r="I1" s="2"/>
      <c r="J1" s="3"/>
    </row>
    <row r="2" spans="1:10" ht="12.75">
      <c r="A2" s="4" t="str">
        <f>'Item 120,130,150, pg 26'!A2</f>
        <v>Tariff No.</v>
      </c>
      <c r="B2" s="225">
        <v>9</v>
      </c>
      <c r="C2" s="5"/>
      <c r="D2" s="5"/>
      <c r="E2" s="5"/>
      <c r="F2" s="5"/>
      <c r="G2" s="8">
        <v>0</v>
      </c>
      <c r="H2" s="261" t="s">
        <v>709</v>
      </c>
      <c r="I2" s="261"/>
      <c r="J2" s="195">
        <v>27</v>
      </c>
    </row>
    <row r="3" spans="1:10" ht="12.75">
      <c r="A3" s="4"/>
      <c r="B3" s="5"/>
      <c r="C3" s="5"/>
      <c r="D3" s="5"/>
      <c r="E3" s="5"/>
      <c r="F3" s="5"/>
      <c r="G3" s="5"/>
      <c r="H3" s="5"/>
      <c r="I3" s="5"/>
      <c r="J3" s="6"/>
    </row>
    <row r="4" spans="1:10" ht="12.75">
      <c r="A4" s="4" t="s">
        <v>710</v>
      </c>
      <c r="B4" s="5"/>
      <c r="C4" s="5" t="str">
        <f>'Item 120,130,150, pg 26'!C4</f>
        <v>Harold LeMay Enterprises Inc. G-98</v>
      </c>
      <c r="D4" s="5"/>
      <c r="E4" s="5"/>
      <c r="F4" s="5"/>
      <c r="G4" s="5"/>
      <c r="H4" s="5"/>
      <c r="I4" s="5"/>
      <c r="J4" s="6"/>
    </row>
    <row r="5" spans="1:10" ht="12.75">
      <c r="A5" s="7" t="s">
        <v>711</v>
      </c>
      <c r="B5" s="8"/>
      <c r="C5" s="8" t="str">
        <f>'Item 120,130,150, pg 26'!C5</f>
        <v>Pierce County Refuse</v>
      </c>
      <c r="D5" s="8"/>
      <c r="E5" s="8"/>
      <c r="F5" s="8"/>
      <c r="G5" s="8"/>
      <c r="H5" s="8"/>
      <c r="I5" s="8"/>
      <c r="J5" s="9"/>
    </row>
    <row r="6" spans="1:10" ht="12.75">
      <c r="A6" s="4"/>
      <c r="B6" s="5"/>
      <c r="C6" s="5"/>
      <c r="D6" s="5"/>
      <c r="E6" s="5"/>
      <c r="F6" s="5"/>
      <c r="G6" s="5"/>
      <c r="H6" s="5"/>
      <c r="I6" s="5"/>
      <c r="J6" s="6"/>
    </row>
    <row r="7" spans="1:10" ht="12.75">
      <c r="A7" s="272" t="s">
        <v>379</v>
      </c>
      <c r="B7" s="268"/>
      <c r="C7" s="268"/>
      <c r="D7" s="268"/>
      <c r="E7" s="268"/>
      <c r="F7" s="268"/>
      <c r="G7" s="268"/>
      <c r="H7" s="268"/>
      <c r="I7" s="268"/>
      <c r="J7" s="290"/>
    </row>
    <row r="8" spans="1:10" ht="12.75">
      <c r="A8" s="4"/>
      <c r="B8" s="5"/>
      <c r="C8" s="5"/>
      <c r="D8" s="5"/>
      <c r="E8" s="5"/>
      <c r="F8" s="5"/>
      <c r="G8" s="5"/>
      <c r="H8" s="5"/>
      <c r="I8" s="5"/>
      <c r="J8" s="6"/>
    </row>
    <row r="9" spans="1:10" ht="12.75">
      <c r="A9" s="4"/>
      <c r="B9" s="5"/>
      <c r="C9" s="5"/>
      <c r="D9" s="5"/>
      <c r="E9" s="5"/>
      <c r="F9" s="5"/>
      <c r="G9" s="5"/>
      <c r="H9" s="5"/>
      <c r="I9" s="5"/>
      <c r="J9" s="6"/>
    </row>
    <row r="10" spans="1:10" ht="12.75">
      <c r="A10" s="4"/>
      <c r="B10" s="5"/>
      <c r="C10" s="5"/>
      <c r="D10" s="5"/>
      <c r="E10" s="5"/>
      <c r="F10" s="5"/>
      <c r="G10" s="5"/>
      <c r="H10" s="5"/>
      <c r="I10" s="5"/>
      <c r="J10" s="6"/>
    </row>
    <row r="11" spans="1:10" ht="12.75">
      <c r="A11" s="4"/>
      <c r="B11" s="14"/>
      <c r="C11" s="5"/>
      <c r="D11" s="5"/>
      <c r="E11" s="5"/>
      <c r="F11" s="5"/>
      <c r="G11" s="5"/>
      <c r="H11" s="5"/>
      <c r="I11" s="5"/>
      <c r="J11" s="6"/>
    </row>
    <row r="12" spans="1:10" ht="12.75">
      <c r="A12" s="4"/>
      <c r="B12" s="5"/>
      <c r="C12" s="5"/>
      <c r="D12" s="5"/>
      <c r="E12" s="5"/>
      <c r="F12" s="5"/>
      <c r="G12" s="5"/>
      <c r="H12" s="5"/>
      <c r="I12" s="5"/>
      <c r="J12" s="6"/>
    </row>
    <row r="13" spans="1:10" ht="12.75">
      <c r="A13" s="4"/>
      <c r="B13" s="39"/>
      <c r="C13" s="13"/>
      <c r="D13" s="5"/>
      <c r="E13" s="39"/>
      <c r="F13" s="13"/>
      <c r="G13" s="5"/>
      <c r="H13" s="39"/>
      <c r="I13" s="13"/>
      <c r="J13" s="6"/>
    </row>
    <row r="14" spans="1:10" ht="12.75">
      <c r="A14" s="4"/>
      <c r="B14" s="39"/>
      <c r="C14" s="13"/>
      <c r="D14" s="5"/>
      <c r="E14" s="39"/>
      <c r="F14" s="13"/>
      <c r="G14" s="5"/>
      <c r="H14" s="39"/>
      <c r="I14" s="13"/>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c r="B17" s="5"/>
      <c r="C17" s="5"/>
      <c r="D17" s="5"/>
      <c r="E17" s="5"/>
      <c r="F17" s="5"/>
      <c r="G17" s="5"/>
      <c r="H17" s="5"/>
      <c r="I17" s="5"/>
      <c r="J17" s="6"/>
    </row>
    <row r="18" spans="1:10" ht="12.75">
      <c r="A18" s="43"/>
      <c r="B18" s="42"/>
      <c r="C18" s="42"/>
      <c r="D18" s="42"/>
      <c r="E18" s="42"/>
      <c r="F18" s="42"/>
      <c r="G18" s="42"/>
      <c r="H18" s="42"/>
      <c r="I18" s="42"/>
      <c r="J18" s="52"/>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t="s">
        <v>380</v>
      </c>
      <c r="B27" s="5"/>
      <c r="C27" s="5"/>
      <c r="D27" s="5"/>
      <c r="E27" s="5"/>
      <c r="F27" s="5"/>
      <c r="G27" s="5"/>
      <c r="H27" s="5"/>
      <c r="I27" s="5"/>
      <c r="J27" s="6"/>
    </row>
    <row r="28" spans="1:10" ht="12.75">
      <c r="A28" s="4"/>
      <c r="B28" s="5"/>
      <c r="C28" s="5"/>
      <c r="D28" s="5"/>
      <c r="E28" s="303" t="s">
        <v>381</v>
      </c>
      <c r="F28" s="304"/>
      <c r="G28" s="304"/>
      <c r="H28" s="304"/>
      <c r="I28" s="304"/>
      <c r="J28" s="305"/>
    </row>
    <row r="29" spans="1:10" ht="12.75">
      <c r="A29" s="1"/>
      <c r="B29" s="2"/>
      <c r="C29" s="2"/>
      <c r="D29" s="3"/>
      <c r="E29" s="1"/>
      <c r="F29" s="3"/>
      <c r="G29" s="306" t="s">
        <v>382</v>
      </c>
      <c r="H29" s="307"/>
      <c r="I29" s="306" t="s">
        <v>383</v>
      </c>
      <c r="J29" s="307"/>
    </row>
    <row r="30" spans="1:10" ht="12.75">
      <c r="A30" s="7" t="s">
        <v>386</v>
      </c>
      <c r="B30" s="8"/>
      <c r="C30" s="8"/>
      <c r="D30" s="9"/>
      <c r="E30" s="308" t="s">
        <v>384</v>
      </c>
      <c r="F30" s="309"/>
      <c r="G30" s="308" t="s">
        <v>385</v>
      </c>
      <c r="H30" s="309"/>
      <c r="I30" s="308" t="s">
        <v>252</v>
      </c>
      <c r="J30" s="309"/>
    </row>
    <row r="31" spans="1:10" ht="12.75">
      <c r="A31" s="119" t="s">
        <v>387</v>
      </c>
      <c r="B31" s="26"/>
      <c r="C31" s="26"/>
      <c r="D31" s="67"/>
      <c r="E31" s="66"/>
      <c r="F31" s="67"/>
      <c r="G31" s="66"/>
      <c r="H31" s="67"/>
      <c r="I31" s="66"/>
      <c r="J31" s="67"/>
    </row>
    <row r="32" spans="1:10" ht="12.75">
      <c r="A32" s="101" t="s">
        <v>388</v>
      </c>
      <c r="B32" s="5"/>
      <c r="C32" s="5"/>
      <c r="D32" s="6"/>
      <c r="E32" s="153">
        <v>80</v>
      </c>
      <c r="F32" s="179"/>
      <c r="G32" s="153">
        <v>35</v>
      </c>
      <c r="H32" s="179"/>
      <c r="I32" s="153">
        <f>+E32</f>
        <v>80</v>
      </c>
      <c r="J32" s="179"/>
    </row>
    <row r="33" spans="1:10" ht="12.75">
      <c r="A33" s="118" t="s">
        <v>389</v>
      </c>
      <c r="B33" s="5"/>
      <c r="C33" s="5"/>
      <c r="D33" s="6"/>
      <c r="E33" s="153">
        <v>80</v>
      </c>
      <c r="F33" s="179"/>
      <c r="G33" s="153">
        <f>+G32</f>
        <v>35</v>
      </c>
      <c r="H33" s="179"/>
      <c r="I33" s="153">
        <f>+E33</f>
        <v>80</v>
      </c>
      <c r="J33" s="179"/>
    </row>
    <row r="34" spans="1:10" ht="12.75">
      <c r="A34" s="120" t="s">
        <v>390</v>
      </c>
      <c r="B34" s="8"/>
      <c r="C34" s="8"/>
      <c r="D34" s="9"/>
      <c r="E34" s="151">
        <f>+E33</f>
        <v>80</v>
      </c>
      <c r="F34" s="152"/>
      <c r="G34" s="153">
        <f>+G32</f>
        <v>35</v>
      </c>
      <c r="H34" s="152"/>
      <c r="I34" s="153">
        <f>+E34</f>
        <v>80</v>
      </c>
      <c r="J34" s="152"/>
    </row>
    <row r="35" spans="1:10" ht="12.75">
      <c r="A35" s="121" t="s">
        <v>391</v>
      </c>
      <c r="B35" s="26"/>
      <c r="C35" s="26"/>
      <c r="D35" s="67"/>
      <c r="E35" s="1"/>
      <c r="F35" s="3"/>
      <c r="G35" s="1"/>
      <c r="H35" s="3"/>
      <c r="I35" s="1"/>
      <c r="J35" s="3"/>
    </row>
    <row r="36" spans="1:10" ht="12.75">
      <c r="A36" s="101" t="s">
        <v>388</v>
      </c>
      <c r="B36" s="5"/>
      <c r="C36" s="5"/>
      <c r="D36" s="5"/>
      <c r="E36" s="153"/>
      <c r="F36" s="179"/>
      <c r="G36" s="153"/>
      <c r="H36" s="179"/>
      <c r="I36" s="153"/>
      <c r="J36" s="179"/>
    </row>
    <row r="37" spans="1:10" ht="12.75">
      <c r="A37" s="118" t="s">
        <v>389</v>
      </c>
      <c r="B37" s="5"/>
      <c r="C37" s="5"/>
      <c r="D37" s="6"/>
      <c r="E37" s="153">
        <v>85</v>
      </c>
      <c r="F37" s="179"/>
      <c r="G37" s="153">
        <f>+G32</f>
        <v>35</v>
      </c>
      <c r="H37" s="179"/>
      <c r="I37" s="153">
        <v>85</v>
      </c>
      <c r="J37" s="179"/>
    </row>
    <row r="38" spans="1:10" ht="12.75">
      <c r="A38" s="120" t="s">
        <v>390</v>
      </c>
      <c r="B38" s="8"/>
      <c r="C38" s="8"/>
      <c r="D38" s="9"/>
      <c r="E38" s="151">
        <v>85</v>
      </c>
      <c r="F38" s="152"/>
      <c r="G38" s="151">
        <f>+G32</f>
        <v>35</v>
      </c>
      <c r="H38" s="152"/>
      <c r="I38" s="151">
        <v>85</v>
      </c>
      <c r="J38" s="152"/>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42"/>
      <c r="E43" s="42"/>
      <c r="F43" s="42"/>
      <c r="G43" s="42"/>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714</v>
      </c>
      <c r="B52" s="44" t="str">
        <f>+'Check Sheet'!$B$52</f>
        <v>Irmgard R Wilcox</v>
      </c>
      <c r="C52" s="5"/>
      <c r="D52" s="5"/>
      <c r="E52" s="5"/>
      <c r="F52" s="5"/>
      <c r="G52" s="5"/>
      <c r="H52" s="5"/>
      <c r="I52" s="5"/>
      <c r="J52" s="6"/>
    </row>
    <row r="53" spans="1:10" ht="12.75">
      <c r="A53" s="4"/>
      <c r="B53" s="44"/>
      <c r="C53" s="5"/>
      <c r="D53" s="5"/>
      <c r="E53" s="5"/>
      <c r="F53" s="5"/>
      <c r="G53" s="5"/>
      <c r="H53" s="5"/>
      <c r="I53" s="5"/>
      <c r="J53" s="6"/>
    </row>
    <row r="54" spans="1:10" ht="12.75">
      <c r="A54" s="7" t="s">
        <v>713</v>
      </c>
      <c r="B54" s="230">
        <f>+'Check Sheet'!$B$54</f>
        <v>39828</v>
      </c>
      <c r="C54" s="8"/>
      <c r="D54" s="8"/>
      <c r="E54" s="8"/>
      <c r="F54" s="8"/>
      <c r="G54" s="8"/>
      <c r="H54" s="8" t="s">
        <v>73</v>
      </c>
      <c r="I54" s="8"/>
      <c r="J54" s="227">
        <f>'Item 120,130,150, pg 26'!J53</f>
        <v>39874</v>
      </c>
    </row>
    <row r="55" spans="1:10" ht="12.75">
      <c r="A55" s="269" t="s">
        <v>685</v>
      </c>
      <c r="B55" s="270"/>
      <c r="C55" s="270"/>
      <c r="D55" s="270"/>
      <c r="E55" s="270"/>
      <c r="F55" s="270"/>
      <c r="G55" s="270"/>
      <c r="H55" s="270"/>
      <c r="I55" s="270"/>
      <c r="J55" s="271"/>
    </row>
    <row r="56" spans="1:10" ht="12.75">
      <c r="A56" s="4"/>
      <c r="B56" s="5"/>
      <c r="C56" s="5"/>
      <c r="D56" s="5"/>
      <c r="E56" s="5"/>
      <c r="F56" s="5"/>
      <c r="G56" s="5"/>
      <c r="H56" s="5"/>
      <c r="I56" s="5"/>
      <c r="J56" s="6"/>
    </row>
    <row r="57" spans="1:10" ht="12.75">
      <c r="A57" s="4" t="s">
        <v>712</v>
      </c>
      <c r="B57" s="5"/>
      <c r="C57" s="5"/>
      <c r="D57" s="5"/>
      <c r="E57" s="5"/>
      <c r="F57" s="5"/>
      <c r="G57" s="5"/>
      <c r="H57" s="5"/>
      <c r="I57" s="5"/>
      <c r="J57" s="6"/>
    </row>
    <row r="58" spans="1:10" ht="12.75">
      <c r="A58" s="7"/>
      <c r="B58" s="8"/>
      <c r="C58" s="8"/>
      <c r="D58" s="8"/>
      <c r="E58" s="8"/>
      <c r="F58" s="8"/>
      <c r="G58" s="8"/>
      <c r="H58" s="8"/>
      <c r="I58" s="8"/>
      <c r="J58" s="9"/>
    </row>
  </sheetData>
  <sheetProtection/>
  <mergeCells count="9">
    <mergeCell ref="H2:I2"/>
    <mergeCell ref="A55:J55"/>
    <mergeCell ref="A7:J7"/>
    <mergeCell ref="E28:J28"/>
    <mergeCell ref="G29:H29"/>
    <mergeCell ref="I29:J29"/>
    <mergeCell ref="E30:F30"/>
    <mergeCell ref="G30:H30"/>
    <mergeCell ref="I30:J30"/>
  </mergeCells>
  <printOptions horizontalCentered="1" verticalCentered="1"/>
  <pageMargins left="0.5" right="0.5" top="0.5" bottom="0.5" header="0.5" footer="0.5"/>
  <pageSetup fitToHeight="1" fitToWidth="1" horizontalDpi="600" verticalDpi="600" orientation="portrait" scale="91" r:id="rId2"/>
  <drawing r:id="rId1"/>
</worksheet>
</file>

<file path=xl/worksheets/sheet29.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1">
      <selection activeCell="A1" sqref="A1"/>
    </sheetView>
  </sheetViews>
  <sheetFormatPr defaultColWidth="9.140625" defaultRowHeight="12.75"/>
  <cols>
    <col min="1" max="1" width="11.00390625" style="0" customWidth="1"/>
    <col min="2" max="2" width="17.421875" style="0" customWidth="1"/>
    <col min="10" max="10" width="13.140625" style="0" customWidth="1"/>
  </cols>
  <sheetData>
    <row r="1" spans="1:10" ht="12.75">
      <c r="A1" s="1"/>
      <c r="B1" s="2"/>
      <c r="C1" s="2"/>
      <c r="D1" s="2"/>
      <c r="E1" s="2"/>
      <c r="F1" s="2"/>
      <c r="G1" s="2"/>
      <c r="H1" s="2"/>
      <c r="I1" s="2"/>
      <c r="J1" s="3"/>
    </row>
    <row r="2" spans="1:10" ht="12.75">
      <c r="A2" s="4" t="str">
        <f>'Item 160, pg 27'!A2</f>
        <v>Tariff No.</v>
      </c>
      <c r="B2" s="225">
        <v>9</v>
      </c>
      <c r="C2" s="5"/>
      <c r="D2" s="5"/>
      <c r="E2" s="5"/>
      <c r="F2" s="5"/>
      <c r="G2" s="229" t="s">
        <v>31</v>
      </c>
      <c r="H2" s="261" t="s">
        <v>709</v>
      </c>
      <c r="I2" s="261"/>
      <c r="J2" s="195">
        <v>28</v>
      </c>
    </row>
    <row r="3" spans="1:10" ht="12.75">
      <c r="A3" s="4"/>
      <c r="B3" s="5"/>
      <c r="C3" s="5"/>
      <c r="D3" s="5"/>
      <c r="E3" s="5"/>
      <c r="F3" s="5"/>
      <c r="G3" s="5"/>
      <c r="H3" s="5"/>
      <c r="I3" s="5"/>
      <c r="J3" s="6"/>
    </row>
    <row r="4" spans="1:10" ht="12.75">
      <c r="A4" s="4" t="s">
        <v>710</v>
      </c>
      <c r="B4" s="5"/>
      <c r="C4" s="5" t="str">
        <f>'Item 160, pg 27'!C4</f>
        <v>Harold LeMay Enterprises Inc. G-98</v>
      </c>
      <c r="D4" s="5"/>
      <c r="E4" s="5"/>
      <c r="F4" s="5"/>
      <c r="G4" s="5"/>
      <c r="H4" s="5"/>
      <c r="I4" s="5"/>
      <c r="J4" s="6"/>
    </row>
    <row r="5" spans="1:10" ht="12.75">
      <c r="A5" s="7" t="s">
        <v>711</v>
      </c>
      <c r="B5" s="8"/>
      <c r="C5" s="8" t="str">
        <f>'Item 160, pg 27'!C5</f>
        <v>Pierce County Refuse</v>
      </c>
      <c r="D5" s="8"/>
      <c r="E5" s="8"/>
      <c r="F5" s="8"/>
      <c r="G5" s="8"/>
      <c r="H5" s="8"/>
      <c r="I5" s="8"/>
      <c r="J5" s="9"/>
    </row>
    <row r="6" spans="1:10" ht="12.75">
      <c r="A6" s="4"/>
      <c r="B6" s="5"/>
      <c r="C6" s="5"/>
      <c r="D6" s="5"/>
      <c r="E6" s="5"/>
      <c r="F6" s="5"/>
      <c r="G6" s="5"/>
      <c r="H6" s="5"/>
      <c r="I6" s="5"/>
      <c r="J6" s="6"/>
    </row>
    <row r="7" spans="1:10" ht="12.75">
      <c r="A7" s="272" t="s">
        <v>421</v>
      </c>
      <c r="B7" s="268"/>
      <c r="C7" s="268"/>
      <c r="D7" s="268"/>
      <c r="E7" s="268"/>
      <c r="F7" s="268"/>
      <c r="G7" s="268"/>
      <c r="H7" s="268"/>
      <c r="I7" s="268"/>
      <c r="J7" s="290"/>
    </row>
    <row r="8" spans="1:10" ht="12.75">
      <c r="A8" s="4"/>
      <c r="B8" s="5"/>
      <c r="C8" s="5"/>
      <c r="D8" s="5"/>
      <c r="E8" s="5"/>
      <c r="F8" s="5"/>
      <c r="G8" s="5"/>
      <c r="H8" s="5"/>
      <c r="I8" s="5"/>
      <c r="J8" s="6"/>
    </row>
    <row r="9" spans="1:10" ht="12.75">
      <c r="A9" s="4"/>
      <c r="B9" s="5"/>
      <c r="C9" s="5"/>
      <c r="D9" s="5"/>
      <c r="E9" s="5"/>
      <c r="F9" s="5"/>
      <c r="G9" s="5"/>
      <c r="H9" s="5"/>
      <c r="I9" s="5"/>
      <c r="J9" s="6"/>
    </row>
    <row r="10" spans="1:10" ht="12.75">
      <c r="A10" s="4"/>
      <c r="B10" s="5"/>
      <c r="C10" s="5"/>
      <c r="D10" s="5"/>
      <c r="E10" s="5"/>
      <c r="F10" s="5"/>
      <c r="G10" s="5"/>
      <c r="H10" s="5"/>
      <c r="I10" s="5"/>
      <c r="J10" s="6"/>
    </row>
    <row r="11" spans="1:10" ht="12.75">
      <c r="A11" s="4"/>
      <c r="B11" s="14"/>
      <c r="C11" s="5"/>
      <c r="D11" s="5"/>
      <c r="E11" s="5"/>
      <c r="F11" s="5"/>
      <c r="G11" s="5"/>
      <c r="H11" s="5"/>
      <c r="I11" s="5"/>
      <c r="J11" s="6"/>
    </row>
    <row r="12" spans="1:10" ht="12.75">
      <c r="A12" s="4"/>
      <c r="B12" s="5"/>
      <c r="C12" s="5"/>
      <c r="D12" s="5"/>
      <c r="E12" s="5"/>
      <c r="F12" s="5"/>
      <c r="G12" s="5"/>
      <c r="H12" s="5"/>
      <c r="I12" s="5"/>
      <c r="J12" s="6"/>
    </row>
    <row r="13" spans="1:10" ht="12.75">
      <c r="A13" s="4"/>
      <c r="B13" s="39"/>
      <c r="C13" s="13"/>
      <c r="D13" s="5"/>
      <c r="E13" s="39"/>
      <c r="F13" s="13"/>
      <c r="G13" s="5"/>
      <c r="H13" s="39"/>
      <c r="I13" s="13"/>
      <c r="J13" s="6"/>
    </row>
    <row r="14" spans="1:10" ht="12.75">
      <c r="A14" s="4"/>
      <c r="B14" s="39"/>
      <c r="C14" s="13"/>
      <c r="D14" s="5"/>
      <c r="E14" s="39"/>
      <c r="F14" s="13"/>
      <c r="G14" s="5"/>
      <c r="H14" s="39"/>
      <c r="I14" s="13"/>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c r="B17" s="5"/>
      <c r="C17" s="5"/>
      <c r="D17" s="5"/>
      <c r="E17" s="5"/>
      <c r="F17" s="5"/>
      <c r="G17" s="5"/>
      <c r="H17" s="5"/>
      <c r="I17" s="5"/>
      <c r="J17" s="6"/>
    </row>
    <row r="18" spans="1:10" ht="12.75">
      <c r="A18" s="43"/>
      <c r="B18" s="42"/>
      <c r="C18" s="42"/>
      <c r="D18" s="42"/>
      <c r="E18" s="42"/>
      <c r="F18" s="42"/>
      <c r="G18" s="42"/>
      <c r="H18" s="42"/>
      <c r="I18" s="42"/>
      <c r="J18" s="52"/>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43"/>
      <c r="B31" s="42"/>
      <c r="C31" s="42"/>
      <c r="D31" s="42"/>
      <c r="E31" s="42"/>
      <c r="F31" s="42"/>
      <c r="G31" s="42"/>
      <c r="H31" s="42"/>
      <c r="I31" s="42"/>
      <c r="J31" s="52"/>
    </row>
    <row r="32" spans="1:10" ht="12.75">
      <c r="A32" s="4"/>
      <c r="B32" s="5"/>
      <c r="C32" s="5"/>
      <c r="D32" s="5"/>
      <c r="E32" s="5"/>
      <c r="F32" s="5"/>
      <c r="G32" s="5"/>
      <c r="H32" s="5"/>
      <c r="I32" s="5"/>
      <c r="J32" s="6"/>
    </row>
    <row r="33" spans="1:10" ht="12.75">
      <c r="A33" s="68"/>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42"/>
      <c r="E43" s="42"/>
      <c r="F43" s="42"/>
      <c r="G43" s="42"/>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714</v>
      </c>
      <c r="B52" s="44" t="str">
        <f>+'Check Sheet'!$B$52</f>
        <v>Irmgard R Wilcox</v>
      </c>
      <c r="C52" s="5"/>
      <c r="D52" s="5"/>
      <c r="E52" s="5"/>
      <c r="F52" s="5"/>
      <c r="G52" s="5"/>
      <c r="H52" s="5"/>
      <c r="I52" s="5"/>
      <c r="J52" s="6"/>
    </row>
    <row r="53" spans="1:10" ht="12.75">
      <c r="A53" s="4"/>
      <c r="B53" s="44"/>
      <c r="C53" s="5"/>
      <c r="D53" s="5"/>
      <c r="E53" s="5"/>
      <c r="F53" s="5"/>
      <c r="G53" s="5"/>
      <c r="H53" s="5"/>
      <c r="I53" s="5"/>
      <c r="J53" s="6"/>
    </row>
    <row r="54" spans="1:10" ht="12.75">
      <c r="A54" s="7" t="s">
        <v>713</v>
      </c>
      <c r="B54" s="230">
        <f>+'Check Sheet'!$B$54</f>
        <v>39828</v>
      </c>
      <c r="C54" s="8"/>
      <c r="D54" s="8"/>
      <c r="E54" s="8"/>
      <c r="F54" s="8"/>
      <c r="G54" s="8"/>
      <c r="H54" s="8" t="s">
        <v>70</v>
      </c>
      <c r="I54" s="8"/>
      <c r="J54" s="227">
        <f>'Item 160, pg 27'!J54</f>
        <v>39874</v>
      </c>
    </row>
    <row r="55" spans="1:10" ht="12.75">
      <c r="A55" s="269" t="s">
        <v>685</v>
      </c>
      <c r="B55" s="270"/>
      <c r="C55" s="270"/>
      <c r="D55" s="270"/>
      <c r="E55" s="270"/>
      <c r="F55" s="270"/>
      <c r="G55" s="270"/>
      <c r="H55" s="270"/>
      <c r="I55" s="270"/>
      <c r="J55" s="271"/>
    </row>
    <row r="56" spans="1:10" ht="12.75">
      <c r="A56" s="4"/>
      <c r="B56" s="5"/>
      <c r="C56" s="5"/>
      <c r="D56" s="5"/>
      <c r="E56" s="5"/>
      <c r="F56" s="5"/>
      <c r="G56" s="5"/>
      <c r="H56" s="5"/>
      <c r="I56" s="5"/>
      <c r="J56" s="6"/>
    </row>
    <row r="57" spans="1:10" ht="12.75">
      <c r="A57" s="4" t="s">
        <v>712</v>
      </c>
      <c r="B57" s="5"/>
      <c r="C57" s="5"/>
      <c r="D57" s="5"/>
      <c r="E57" s="5"/>
      <c r="F57" s="5"/>
      <c r="G57" s="5"/>
      <c r="H57" s="5"/>
      <c r="I57" s="5"/>
      <c r="J57" s="6"/>
    </row>
    <row r="58" spans="1:10" ht="12.75">
      <c r="A58" s="7"/>
      <c r="B58" s="8"/>
      <c r="C58" s="8"/>
      <c r="D58" s="8"/>
      <c r="E58" s="8"/>
      <c r="F58" s="8"/>
      <c r="G58" s="8"/>
      <c r="H58" s="8"/>
      <c r="I58" s="8"/>
      <c r="J58" s="9"/>
    </row>
  </sheetData>
  <sheetProtection/>
  <mergeCells count="3">
    <mergeCell ref="H2:I2"/>
    <mergeCell ref="A55:J55"/>
    <mergeCell ref="A7:J7"/>
  </mergeCells>
  <printOptions horizontalCentered="1" verticalCentered="1"/>
  <pageMargins left="0.5" right="0.5" top="0.5" bottom="0.5" header="0.5" footer="0.5"/>
  <pageSetup fitToHeight="1" fitToWidth="1" horizontalDpi="600" verticalDpi="600" orientation="portrait" scale="9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64"/>
  <sheetViews>
    <sheetView zoomScalePageLayoutView="0" workbookViewId="0" topLeftCell="A1">
      <selection activeCell="A1" sqref="A1"/>
    </sheetView>
  </sheetViews>
  <sheetFormatPr defaultColWidth="9.140625" defaultRowHeight="12.75"/>
  <cols>
    <col min="1" max="1" width="10.00390625" style="0" customWidth="1"/>
    <col min="2" max="2" width="18.00390625" style="0" bestFit="1" customWidth="1"/>
    <col min="10" max="10" width="13.8515625" style="0" customWidth="1"/>
  </cols>
  <sheetData>
    <row r="1" spans="1:10" ht="12.75">
      <c r="A1" s="1"/>
      <c r="B1" s="2"/>
      <c r="C1" s="2"/>
      <c r="D1" s="2"/>
      <c r="E1" s="2"/>
      <c r="F1" s="2"/>
      <c r="G1" s="2"/>
      <c r="H1" s="2"/>
      <c r="I1" s="2"/>
      <c r="J1" s="3"/>
    </row>
    <row r="2" spans="1:10" ht="12.75">
      <c r="A2" s="4" t="s">
        <v>71</v>
      </c>
      <c r="B2" s="225">
        <v>9</v>
      </c>
      <c r="C2" s="5"/>
      <c r="D2" s="5"/>
      <c r="E2" s="5"/>
      <c r="F2" s="5"/>
      <c r="G2" s="229" t="s">
        <v>31</v>
      </c>
      <c r="H2" s="261" t="s">
        <v>709</v>
      </c>
      <c r="I2" s="261"/>
      <c r="J2" s="195">
        <v>2</v>
      </c>
    </row>
    <row r="3" spans="1:10" ht="12.75">
      <c r="A3" s="4"/>
      <c r="B3" s="5"/>
      <c r="C3" s="5"/>
      <c r="D3" s="5"/>
      <c r="E3" s="5"/>
      <c r="F3" s="5"/>
      <c r="G3" s="5"/>
      <c r="H3" s="5"/>
      <c r="I3" s="5"/>
      <c r="J3" s="6"/>
    </row>
    <row r="4" spans="1:10" ht="12.75">
      <c r="A4" s="4" t="s">
        <v>710</v>
      </c>
      <c r="B4" s="5"/>
      <c r="C4" s="5" t="str">
        <f>'Check Sheet'!C4</f>
        <v>Harold LeMay Enterprises Inc. G-98</v>
      </c>
      <c r="D4" s="5"/>
      <c r="E4" s="5"/>
      <c r="F4" s="5"/>
      <c r="G4" s="5"/>
      <c r="H4" s="5"/>
      <c r="I4" s="5"/>
      <c r="J4" s="6"/>
    </row>
    <row r="5" spans="1:10" ht="12.75">
      <c r="A5" s="7" t="s">
        <v>711</v>
      </c>
      <c r="B5" s="8"/>
      <c r="C5" s="8" t="str">
        <f>'Check Sheet'!C5</f>
        <v>Pierce County Refuse</v>
      </c>
      <c r="D5" s="8"/>
      <c r="E5" s="8"/>
      <c r="F5" s="8"/>
      <c r="G5" s="8"/>
      <c r="H5" s="8"/>
      <c r="I5" s="8"/>
      <c r="J5" s="9"/>
    </row>
    <row r="6" spans="1:10" ht="12.75">
      <c r="A6" s="4"/>
      <c r="B6" s="5"/>
      <c r="C6" s="5"/>
      <c r="D6" s="5"/>
      <c r="E6" s="5"/>
      <c r="F6" s="5"/>
      <c r="G6" s="5"/>
      <c r="H6" s="5"/>
      <c r="I6" s="5"/>
      <c r="J6" s="6"/>
    </row>
    <row r="7" spans="1:10" ht="12.75">
      <c r="A7" s="272" t="s">
        <v>725</v>
      </c>
      <c r="B7" s="261"/>
      <c r="C7" s="261"/>
      <c r="D7" s="261"/>
      <c r="E7" s="261"/>
      <c r="F7" s="261"/>
      <c r="G7" s="261"/>
      <c r="H7" s="261"/>
      <c r="I7" s="261"/>
      <c r="J7" s="262"/>
    </row>
    <row r="8" spans="1:10" ht="12.75">
      <c r="A8" s="4"/>
      <c r="B8" s="5"/>
      <c r="C8" s="5"/>
      <c r="D8" s="5"/>
      <c r="E8" s="5"/>
      <c r="F8" s="5"/>
      <c r="G8" s="5"/>
      <c r="H8" s="5"/>
      <c r="I8" s="5"/>
      <c r="J8" s="6"/>
    </row>
    <row r="9" spans="1:10" ht="12.75">
      <c r="A9" s="4" t="s">
        <v>726</v>
      </c>
      <c r="B9" s="44" t="s">
        <v>466</v>
      </c>
      <c r="C9" s="5"/>
      <c r="D9" s="5"/>
      <c r="E9" s="5"/>
      <c r="F9" s="5"/>
      <c r="G9" s="5"/>
      <c r="H9" s="5"/>
      <c r="I9" s="5"/>
      <c r="J9" s="6"/>
    </row>
    <row r="10" spans="1:10" ht="12.75">
      <c r="A10" s="4" t="s">
        <v>727</v>
      </c>
      <c r="B10" s="44" t="s">
        <v>728</v>
      </c>
      <c r="C10" s="5"/>
      <c r="D10" s="5"/>
      <c r="E10" s="5"/>
      <c r="F10" s="5"/>
      <c r="G10" s="5"/>
      <c r="H10" s="5"/>
      <c r="I10" s="5"/>
      <c r="J10" s="6"/>
    </row>
    <row r="11" spans="1:10" ht="12.75">
      <c r="A11" s="4" t="s">
        <v>729</v>
      </c>
      <c r="B11" s="45" t="s">
        <v>736</v>
      </c>
      <c r="C11" s="5"/>
      <c r="D11" s="5"/>
      <c r="E11" s="5"/>
      <c r="F11" s="5"/>
      <c r="G11" s="5"/>
      <c r="H11" s="5"/>
      <c r="I11" s="5"/>
      <c r="J11" s="6"/>
    </row>
    <row r="12" spans="1:10" ht="12.75">
      <c r="A12" s="4" t="s">
        <v>730</v>
      </c>
      <c r="B12" s="45" t="s">
        <v>737</v>
      </c>
      <c r="C12" s="5"/>
      <c r="D12" s="5"/>
      <c r="E12" s="5"/>
      <c r="F12" s="5"/>
      <c r="G12" s="5"/>
      <c r="H12" s="5"/>
      <c r="I12" s="5"/>
      <c r="J12" s="6"/>
    </row>
    <row r="13" spans="1:10" ht="12.75">
      <c r="A13" s="4" t="s">
        <v>731</v>
      </c>
      <c r="B13" s="45" t="s">
        <v>738</v>
      </c>
      <c r="C13" s="13"/>
      <c r="D13" s="5"/>
      <c r="E13" s="39"/>
      <c r="F13" s="13"/>
      <c r="G13" s="5"/>
      <c r="H13" s="39"/>
      <c r="I13" s="13"/>
      <c r="J13" s="6"/>
    </row>
    <row r="14" spans="1:10" ht="12.75">
      <c r="A14" s="4" t="s">
        <v>732</v>
      </c>
      <c r="B14" s="45" t="s">
        <v>739</v>
      </c>
      <c r="C14" s="13"/>
      <c r="D14" s="5"/>
      <c r="E14" s="39"/>
      <c r="F14" s="13"/>
      <c r="G14" s="5"/>
      <c r="H14" s="39"/>
      <c r="I14" s="13"/>
      <c r="J14" s="6"/>
    </row>
    <row r="15" spans="1:10" ht="12.75">
      <c r="A15" s="4" t="s">
        <v>733</v>
      </c>
      <c r="B15" s="44" t="s">
        <v>740</v>
      </c>
      <c r="C15" s="5"/>
      <c r="D15" s="5"/>
      <c r="E15" s="5"/>
      <c r="F15" s="5"/>
      <c r="G15" s="5"/>
      <c r="H15" s="5"/>
      <c r="I15" s="5"/>
      <c r="J15" s="6"/>
    </row>
    <row r="16" spans="1:10" ht="12.75">
      <c r="A16" s="4" t="s">
        <v>734</v>
      </c>
      <c r="B16" s="44" t="s">
        <v>741</v>
      </c>
      <c r="C16" s="5"/>
      <c r="D16" s="5"/>
      <c r="E16" s="5"/>
      <c r="F16" s="5"/>
      <c r="G16" s="5"/>
      <c r="H16" s="5"/>
      <c r="I16" s="5"/>
      <c r="J16" s="6"/>
    </row>
    <row r="17" spans="1:10" ht="12.75">
      <c r="A17" s="4" t="s">
        <v>735</v>
      </c>
      <c r="B17" s="44" t="s">
        <v>742</v>
      </c>
      <c r="C17" s="5"/>
      <c r="D17" s="5"/>
      <c r="E17" s="5"/>
      <c r="F17" s="5"/>
      <c r="G17" s="5"/>
      <c r="H17" s="5"/>
      <c r="I17" s="5"/>
      <c r="J17" s="6"/>
    </row>
    <row r="18" spans="1:10" ht="12.75">
      <c r="A18" s="10" t="s">
        <v>744</v>
      </c>
      <c r="B18" s="44" t="s">
        <v>743</v>
      </c>
      <c r="C18" s="5"/>
      <c r="D18" s="5"/>
      <c r="E18" s="5"/>
      <c r="F18" s="5"/>
      <c r="G18" s="5"/>
      <c r="H18" s="5"/>
      <c r="I18" s="5"/>
      <c r="J18" s="6"/>
    </row>
    <row r="19" spans="1:10" ht="12.75">
      <c r="A19" s="10" t="s">
        <v>745</v>
      </c>
      <c r="B19" s="44" t="s">
        <v>746</v>
      </c>
      <c r="C19" s="5"/>
      <c r="D19" s="5"/>
      <c r="E19" s="5"/>
      <c r="F19" s="5"/>
      <c r="G19" s="5"/>
      <c r="H19" s="5"/>
      <c r="I19" s="5"/>
      <c r="J19" s="6"/>
    </row>
    <row r="20" spans="1:10" ht="12.75">
      <c r="A20" s="4" t="s">
        <v>747</v>
      </c>
      <c r="B20" s="44" t="s">
        <v>748</v>
      </c>
      <c r="C20" s="5"/>
      <c r="D20" s="5"/>
      <c r="E20" s="5"/>
      <c r="F20" s="5"/>
      <c r="G20" s="5"/>
      <c r="H20" s="5"/>
      <c r="I20" s="5"/>
      <c r="J20" s="6"/>
    </row>
    <row r="21" spans="1:10" ht="12.75">
      <c r="A21" s="4" t="s">
        <v>749</v>
      </c>
      <c r="B21" s="44" t="s">
        <v>750</v>
      </c>
      <c r="C21" s="5"/>
      <c r="D21" s="5"/>
      <c r="E21" s="5"/>
      <c r="F21" s="5"/>
      <c r="G21" s="5"/>
      <c r="H21" s="5"/>
      <c r="I21" s="5"/>
      <c r="J21" s="6"/>
    </row>
    <row r="22" spans="1:10" ht="12.75">
      <c r="A22" s="4" t="s">
        <v>51</v>
      </c>
      <c r="B22" s="44" t="s">
        <v>52</v>
      </c>
      <c r="C22" s="5"/>
      <c r="D22" s="5"/>
      <c r="E22" s="5"/>
      <c r="F22" s="5"/>
      <c r="G22" s="5"/>
      <c r="H22" s="5"/>
      <c r="I22" s="5"/>
      <c r="J22" s="6"/>
    </row>
    <row r="23" spans="1:10" ht="12.75">
      <c r="A23" s="4" t="s">
        <v>751</v>
      </c>
      <c r="B23" s="44" t="s">
        <v>752</v>
      </c>
      <c r="C23" s="5"/>
      <c r="D23" s="5"/>
      <c r="E23" s="5"/>
      <c r="F23" s="5"/>
      <c r="G23" s="5"/>
      <c r="H23" s="5"/>
      <c r="I23" s="5"/>
      <c r="J23" s="6"/>
    </row>
    <row r="24" spans="1:10" ht="12.75">
      <c r="A24" s="4" t="s">
        <v>753</v>
      </c>
      <c r="B24" s="44" t="s">
        <v>754</v>
      </c>
      <c r="C24" s="5"/>
      <c r="D24" s="5"/>
      <c r="E24" s="5"/>
      <c r="F24" s="5"/>
      <c r="G24" s="5"/>
      <c r="H24" s="5"/>
      <c r="I24" s="5"/>
      <c r="J24" s="6"/>
    </row>
    <row r="25" spans="1:10" ht="12.75">
      <c r="A25" s="4" t="s">
        <v>53</v>
      </c>
      <c r="B25" s="44" t="s">
        <v>54</v>
      </c>
      <c r="C25" s="5"/>
      <c r="D25" s="5"/>
      <c r="E25" s="5"/>
      <c r="F25" s="5"/>
      <c r="G25" s="5"/>
      <c r="H25" s="5"/>
      <c r="I25" s="5"/>
      <c r="J25" s="6"/>
    </row>
    <row r="26" spans="1:10" ht="12.75">
      <c r="A26" s="10" t="s">
        <v>756</v>
      </c>
      <c r="B26" s="45" t="s">
        <v>774</v>
      </c>
      <c r="C26" s="5"/>
      <c r="D26" s="5"/>
      <c r="E26" s="5"/>
      <c r="F26" s="5"/>
      <c r="G26" s="5"/>
      <c r="H26" s="5"/>
      <c r="I26" s="5"/>
      <c r="J26" s="6"/>
    </row>
    <row r="27" spans="1:10" ht="12.75">
      <c r="A27" s="4" t="s">
        <v>755</v>
      </c>
      <c r="B27" s="45" t="s">
        <v>775</v>
      </c>
      <c r="C27" s="5"/>
      <c r="D27" s="5"/>
      <c r="E27" s="5"/>
      <c r="F27" s="5"/>
      <c r="G27" s="5"/>
      <c r="H27" s="5"/>
      <c r="I27" s="5"/>
      <c r="J27" s="6"/>
    </row>
    <row r="28" spans="1:10" ht="12.75">
      <c r="A28" s="4" t="s">
        <v>757</v>
      </c>
      <c r="B28" s="45" t="s">
        <v>776</v>
      </c>
      <c r="C28" s="5"/>
      <c r="D28" s="5"/>
      <c r="E28" s="5"/>
      <c r="F28" s="5"/>
      <c r="G28" s="5"/>
      <c r="H28" s="5"/>
      <c r="I28" s="5"/>
      <c r="J28" s="6"/>
    </row>
    <row r="29" spans="1:10" ht="12.75">
      <c r="A29" s="4" t="s">
        <v>59</v>
      </c>
      <c r="B29" s="45" t="s">
        <v>525</v>
      </c>
      <c r="C29" s="5"/>
      <c r="D29" s="5"/>
      <c r="E29" s="5"/>
      <c r="F29" s="5"/>
      <c r="G29" s="5"/>
      <c r="H29" s="5"/>
      <c r="I29" s="5"/>
      <c r="J29" s="6"/>
    </row>
    <row r="30" spans="1:10" ht="12.75">
      <c r="A30" s="4" t="s">
        <v>60</v>
      </c>
      <c r="B30" s="45" t="s">
        <v>61</v>
      </c>
      <c r="C30" s="5"/>
      <c r="D30" s="5"/>
      <c r="E30" s="5"/>
      <c r="F30" s="5"/>
      <c r="G30" s="5"/>
      <c r="H30" s="5"/>
      <c r="I30" s="5"/>
      <c r="J30" s="6"/>
    </row>
    <row r="31" spans="1:10" ht="12.75">
      <c r="A31" s="4" t="s">
        <v>758</v>
      </c>
      <c r="B31" s="45" t="s">
        <v>777</v>
      </c>
      <c r="C31" s="5"/>
      <c r="D31" s="5"/>
      <c r="E31" s="5"/>
      <c r="F31" s="5"/>
      <c r="G31" s="5"/>
      <c r="H31" s="5"/>
      <c r="I31" s="5"/>
      <c r="J31" s="6"/>
    </row>
    <row r="32" spans="1:10" ht="12.75">
      <c r="A32" s="4" t="s">
        <v>759</v>
      </c>
      <c r="B32" s="45" t="s">
        <v>778</v>
      </c>
      <c r="C32" s="5"/>
      <c r="D32" s="5"/>
      <c r="E32" s="5"/>
      <c r="F32" s="5"/>
      <c r="G32" s="5"/>
      <c r="H32" s="5"/>
      <c r="I32" s="5"/>
      <c r="J32" s="6"/>
    </row>
    <row r="33" spans="1:10" ht="12.75">
      <c r="A33" s="4" t="s">
        <v>55</v>
      </c>
      <c r="B33" s="45" t="s">
        <v>56</v>
      </c>
      <c r="C33" s="5"/>
      <c r="D33" s="5"/>
      <c r="E33" s="5"/>
      <c r="F33" s="5"/>
      <c r="G33" s="5"/>
      <c r="H33" s="5"/>
      <c r="I33" s="5"/>
      <c r="J33" s="6"/>
    </row>
    <row r="34" spans="1:10" ht="12.75">
      <c r="A34" s="4" t="s">
        <v>760</v>
      </c>
      <c r="B34" s="48" t="s">
        <v>664</v>
      </c>
      <c r="C34" s="5"/>
      <c r="D34" s="5"/>
      <c r="E34" s="5"/>
      <c r="F34" s="5"/>
      <c r="G34" s="5"/>
      <c r="H34" s="5"/>
      <c r="I34" s="5"/>
      <c r="J34" s="6"/>
    </row>
    <row r="35" spans="1:10" ht="12.75">
      <c r="A35" s="4" t="s">
        <v>761</v>
      </c>
      <c r="B35" s="45" t="s">
        <v>779</v>
      </c>
      <c r="C35" s="5"/>
      <c r="D35" s="5"/>
      <c r="E35" s="5"/>
      <c r="F35" s="5"/>
      <c r="G35" s="5"/>
      <c r="H35" s="5"/>
      <c r="I35" s="5"/>
      <c r="J35" s="6"/>
    </row>
    <row r="36" spans="1:10" ht="12.75">
      <c r="A36" s="4" t="s">
        <v>57</v>
      </c>
      <c r="B36" s="45" t="s">
        <v>780</v>
      </c>
      <c r="C36" s="5"/>
      <c r="D36" s="5"/>
      <c r="E36" s="5"/>
      <c r="F36" s="5"/>
      <c r="G36" s="5"/>
      <c r="H36" s="5"/>
      <c r="I36" s="5"/>
      <c r="J36" s="6"/>
    </row>
    <row r="37" spans="1:10" ht="12.75">
      <c r="A37" s="4" t="s">
        <v>762</v>
      </c>
      <c r="B37" s="45" t="s">
        <v>58</v>
      </c>
      <c r="C37" s="5"/>
      <c r="D37" s="5"/>
      <c r="E37" s="5"/>
      <c r="F37" s="5"/>
      <c r="G37" s="5"/>
      <c r="H37" s="5"/>
      <c r="I37" s="5"/>
      <c r="J37" s="6"/>
    </row>
    <row r="38" spans="1:10" ht="12.75">
      <c r="A38" s="4" t="s">
        <v>763</v>
      </c>
      <c r="B38" s="48" t="s">
        <v>665</v>
      </c>
      <c r="C38" s="5"/>
      <c r="D38" s="5"/>
      <c r="E38" s="5"/>
      <c r="F38" s="5"/>
      <c r="G38" s="5"/>
      <c r="H38" s="5"/>
      <c r="I38" s="5"/>
      <c r="J38" s="6"/>
    </row>
    <row r="39" spans="1:10" ht="12.75">
      <c r="A39" s="10" t="s">
        <v>793</v>
      </c>
      <c r="B39" s="45" t="s">
        <v>781</v>
      </c>
      <c r="C39" s="5"/>
      <c r="D39" s="5"/>
      <c r="E39" s="5"/>
      <c r="F39" s="5"/>
      <c r="G39" s="5"/>
      <c r="H39" s="5"/>
      <c r="I39" s="5"/>
      <c r="J39" s="6"/>
    </row>
    <row r="40" spans="1:10" ht="12.75">
      <c r="A40" s="4" t="s">
        <v>764</v>
      </c>
      <c r="B40" s="45" t="s">
        <v>782</v>
      </c>
      <c r="C40" s="5"/>
      <c r="D40" s="5"/>
      <c r="E40" s="5"/>
      <c r="F40" s="5"/>
      <c r="G40" s="5"/>
      <c r="H40" s="5"/>
      <c r="I40" s="5"/>
      <c r="J40" s="6"/>
    </row>
    <row r="41" spans="1:10" ht="12.75">
      <c r="A41" s="4" t="s">
        <v>765</v>
      </c>
      <c r="B41" s="45" t="s">
        <v>783</v>
      </c>
      <c r="C41" s="5"/>
      <c r="D41" s="5"/>
      <c r="E41" s="5"/>
      <c r="F41" s="5"/>
      <c r="G41" s="5"/>
      <c r="H41" s="5"/>
      <c r="I41" s="5"/>
      <c r="J41" s="6"/>
    </row>
    <row r="42" spans="1:10" ht="12.75">
      <c r="A42" s="4" t="s">
        <v>766</v>
      </c>
      <c r="B42" s="45" t="s">
        <v>784</v>
      </c>
      <c r="C42" s="5"/>
      <c r="D42" s="5"/>
      <c r="E42" s="5"/>
      <c r="F42" s="5"/>
      <c r="G42" s="5"/>
      <c r="H42" s="5"/>
      <c r="I42" s="5"/>
      <c r="J42" s="6"/>
    </row>
    <row r="43" spans="1:10" ht="12.75">
      <c r="A43" s="4" t="s">
        <v>767</v>
      </c>
      <c r="B43" s="45" t="s">
        <v>785</v>
      </c>
      <c r="C43" s="5"/>
      <c r="D43" s="5"/>
      <c r="E43" s="5"/>
      <c r="F43" s="5"/>
      <c r="G43" s="5"/>
      <c r="H43" s="5"/>
      <c r="I43" s="5"/>
      <c r="J43" s="6"/>
    </row>
    <row r="44" spans="1:10" ht="12.75">
      <c r="A44" s="10" t="s">
        <v>794</v>
      </c>
      <c r="B44" s="46" t="s">
        <v>786</v>
      </c>
      <c r="C44" s="5"/>
      <c r="D44" s="5"/>
      <c r="E44" s="5"/>
      <c r="F44" s="5"/>
      <c r="G44" s="5"/>
      <c r="H44" s="5"/>
      <c r="I44" s="5"/>
      <c r="J44" s="6"/>
    </row>
    <row r="45" spans="1:10" ht="12.75">
      <c r="A45" s="4" t="s">
        <v>768</v>
      </c>
      <c r="B45" s="46" t="s">
        <v>787</v>
      </c>
      <c r="C45" s="5"/>
      <c r="D45" s="5"/>
      <c r="E45" s="5"/>
      <c r="F45" s="5"/>
      <c r="G45" s="5"/>
      <c r="H45" s="5"/>
      <c r="I45" s="5"/>
      <c r="J45" s="6"/>
    </row>
    <row r="46" spans="1:10" ht="12.75">
      <c r="A46" s="10" t="s">
        <v>769</v>
      </c>
      <c r="B46" s="46" t="s">
        <v>788</v>
      </c>
      <c r="C46" s="5"/>
      <c r="D46" s="5"/>
      <c r="E46" s="5"/>
      <c r="F46" s="5"/>
      <c r="G46" s="5"/>
      <c r="H46" s="5"/>
      <c r="I46" s="5"/>
      <c r="J46" s="6"/>
    </row>
    <row r="47" spans="1:10" ht="12.75">
      <c r="A47" s="4" t="s">
        <v>770</v>
      </c>
      <c r="B47" s="45" t="s">
        <v>789</v>
      </c>
      <c r="C47" s="5"/>
      <c r="D47" s="5"/>
      <c r="E47" s="5"/>
      <c r="F47" s="5"/>
      <c r="G47" s="5"/>
      <c r="H47" s="5"/>
      <c r="I47" s="5"/>
      <c r="J47" s="6"/>
    </row>
    <row r="48" spans="1:10" ht="12.75">
      <c r="A48" s="4" t="s">
        <v>771</v>
      </c>
      <c r="B48" s="48" t="s">
        <v>790</v>
      </c>
      <c r="C48" s="5"/>
      <c r="D48" s="5"/>
      <c r="E48" s="5"/>
      <c r="F48" s="5"/>
      <c r="G48" s="5"/>
      <c r="H48" s="5"/>
      <c r="I48" s="5"/>
      <c r="J48" s="6"/>
    </row>
    <row r="49" spans="1:10" ht="12.75">
      <c r="A49" s="4" t="s">
        <v>772</v>
      </c>
      <c r="B49" s="48" t="s">
        <v>662</v>
      </c>
      <c r="C49" s="47"/>
      <c r="D49" s="42"/>
      <c r="E49" s="42"/>
      <c r="F49" s="42"/>
      <c r="G49" s="42"/>
      <c r="H49" s="5"/>
      <c r="I49" s="5"/>
      <c r="J49" s="6"/>
    </row>
    <row r="50" spans="1:10" ht="12.75">
      <c r="A50" s="4" t="s">
        <v>663</v>
      </c>
      <c r="B50" s="48" t="s">
        <v>791</v>
      </c>
      <c r="C50" s="5"/>
      <c r="D50" s="5"/>
      <c r="E50" s="5"/>
      <c r="F50" s="5"/>
      <c r="G50" s="5"/>
      <c r="H50" s="5"/>
      <c r="I50" s="5"/>
      <c r="J50" s="6"/>
    </row>
    <row r="51" spans="1:10" ht="12.75">
      <c r="A51" s="4" t="s">
        <v>773</v>
      </c>
      <c r="B51" s="45" t="s">
        <v>792</v>
      </c>
      <c r="C51" s="5"/>
      <c r="D51" s="5"/>
      <c r="E51" s="5"/>
      <c r="F51" s="5"/>
      <c r="G51" s="5"/>
      <c r="H51" s="5"/>
      <c r="I51" s="5"/>
      <c r="J51" s="6"/>
    </row>
    <row r="52" spans="1:10" ht="12.75">
      <c r="A52" s="4"/>
      <c r="B52" s="5"/>
      <c r="C52" s="5"/>
      <c r="D52" s="5"/>
      <c r="E52" s="5"/>
      <c r="F52" s="5"/>
      <c r="G52" s="5"/>
      <c r="H52" s="5"/>
      <c r="I52" s="5"/>
      <c r="J52" s="6"/>
    </row>
    <row r="53" spans="1:10" ht="12.75">
      <c r="A53" s="4"/>
      <c r="B53" s="5"/>
      <c r="C53" s="5"/>
      <c r="D53" s="5"/>
      <c r="E53" s="5"/>
      <c r="F53" s="5"/>
      <c r="G53" s="5"/>
      <c r="H53" s="5"/>
      <c r="I53" s="5"/>
      <c r="J53" s="6"/>
    </row>
    <row r="54" spans="1:10" ht="12.75">
      <c r="A54" s="4"/>
      <c r="B54" s="5"/>
      <c r="C54" s="5"/>
      <c r="D54" s="5"/>
      <c r="E54" s="5"/>
      <c r="F54" s="5"/>
      <c r="G54" s="5"/>
      <c r="H54" s="5"/>
      <c r="I54" s="5"/>
      <c r="J54" s="6"/>
    </row>
    <row r="55" spans="1:10" ht="12.75">
      <c r="A55" s="4"/>
      <c r="B55" s="5"/>
      <c r="C55" s="5"/>
      <c r="D55" s="5"/>
      <c r="E55" s="5"/>
      <c r="F55" s="5"/>
      <c r="G55" s="5"/>
      <c r="H55" s="5"/>
      <c r="I55" s="5"/>
      <c r="J55" s="6"/>
    </row>
    <row r="56" spans="1:10" ht="12.75">
      <c r="A56" s="4"/>
      <c r="B56" s="5"/>
      <c r="C56" s="5"/>
      <c r="D56" s="5"/>
      <c r="E56" s="5"/>
      <c r="F56" s="5"/>
      <c r="G56" s="5"/>
      <c r="H56" s="5"/>
      <c r="I56" s="5"/>
      <c r="J56" s="6"/>
    </row>
    <row r="57" spans="1:10" ht="12.75">
      <c r="A57" s="7"/>
      <c r="B57" s="8"/>
      <c r="C57" s="8"/>
      <c r="D57" s="8"/>
      <c r="E57" s="8"/>
      <c r="F57" s="8"/>
      <c r="G57" s="8"/>
      <c r="H57" s="8"/>
      <c r="I57" s="8"/>
      <c r="J57" s="9"/>
    </row>
    <row r="58" spans="1:10" ht="12.75">
      <c r="A58" s="4" t="s">
        <v>714</v>
      </c>
      <c r="B58" s="44" t="str">
        <f>+'Check Sheet'!B52</f>
        <v>Irmgard R Wilcox</v>
      </c>
      <c r="C58" s="5"/>
      <c r="D58" s="5"/>
      <c r="E58" s="5"/>
      <c r="F58" s="5"/>
      <c r="G58" s="5"/>
      <c r="H58" s="5"/>
      <c r="I58" s="5"/>
      <c r="J58" s="6"/>
    </row>
    <row r="59" spans="1:10" ht="12.75">
      <c r="A59" s="4"/>
      <c r="B59" s="5"/>
      <c r="C59" s="5"/>
      <c r="D59" s="5"/>
      <c r="E59" s="5"/>
      <c r="F59" s="5"/>
      <c r="G59" s="5"/>
      <c r="H59" s="5"/>
      <c r="I59" s="5"/>
      <c r="J59" s="6"/>
    </row>
    <row r="60" spans="1:10" ht="12.75">
      <c r="A60" s="7" t="s">
        <v>713</v>
      </c>
      <c r="B60" s="230">
        <f>+'Check Sheet'!B54</f>
        <v>39828</v>
      </c>
      <c r="C60" s="8"/>
      <c r="D60" s="8"/>
      <c r="E60" s="8"/>
      <c r="F60" s="8"/>
      <c r="G60" s="8"/>
      <c r="H60" s="8" t="s">
        <v>70</v>
      </c>
      <c r="I60" s="8"/>
      <c r="J60" s="227">
        <f>+'Check Sheet'!$J$54</f>
        <v>39874</v>
      </c>
    </row>
    <row r="61" spans="1:10" ht="12.75">
      <c r="A61" s="269" t="s">
        <v>685</v>
      </c>
      <c r="B61" s="270"/>
      <c r="C61" s="270"/>
      <c r="D61" s="270"/>
      <c r="E61" s="270"/>
      <c r="F61" s="270"/>
      <c r="G61" s="270"/>
      <c r="H61" s="270"/>
      <c r="I61" s="270"/>
      <c r="J61" s="271"/>
    </row>
    <row r="62" spans="1:10" ht="12.75">
      <c r="A62" s="4"/>
      <c r="B62" s="5"/>
      <c r="C62" s="5"/>
      <c r="D62" s="5"/>
      <c r="E62" s="5"/>
      <c r="F62" s="5"/>
      <c r="G62" s="5"/>
      <c r="H62" s="5"/>
      <c r="I62" s="5"/>
      <c r="J62" s="6"/>
    </row>
    <row r="63" spans="1:10" ht="12.75">
      <c r="A63" s="4" t="s">
        <v>712</v>
      </c>
      <c r="B63" s="5"/>
      <c r="C63" s="5"/>
      <c r="D63" s="5"/>
      <c r="E63" s="5"/>
      <c r="F63" s="5"/>
      <c r="G63" s="5"/>
      <c r="H63" s="5"/>
      <c r="I63" s="5"/>
      <c r="J63" s="6"/>
    </row>
    <row r="64" spans="1:10" ht="12.75">
      <c r="A64" s="7"/>
      <c r="B64" s="8"/>
      <c r="C64" s="8"/>
      <c r="D64" s="8"/>
      <c r="E64" s="8"/>
      <c r="F64" s="8"/>
      <c r="G64" s="8"/>
      <c r="H64" s="8"/>
      <c r="I64" s="8"/>
      <c r="J64" s="9"/>
    </row>
  </sheetData>
  <sheetProtection/>
  <mergeCells count="3">
    <mergeCell ref="H2:I2"/>
    <mergeCell ref="A61:J61"/>
    <mergeCell ref="A7:J7"/>
  </mergeCells>
  <printOptions horizontalCentered="1" verticalCentered="1"/>
  <pageMargins left="0.5" right="0.5" top="0.5" bottom="0.5" header="0.5" footer="0.5"/>
  <pageSetup fitToHeight="1" fitToWidth="1" horizontalDpi="600" verticalDpi="600" orientation="portrait" scale="91" r:id="rId1"/>
</worksheet>
</file>

<file path=xl/worksheets/sheet30.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1">
      <selection activeCell="A1" sqref="A1"/>
    </sheetView>
  </sheetViews>
  <sheetFormatPr defaultColWidth="9.140625" defaultRowHeight="12.75"/>
  <cols>
    <col min="1" max="1" width="9.8515625" style="0" customWidth="1"/>
    <col min="2" max="2" width="18.421875" style="0" customWidth="1"/>
    <col min="9" max="9" width="8.00390625" style="0" customWidth="1"/>
    <col min="10" max="10" width="12.8515625" style="0" customWidth="1"/>
  </cols>
  <sheetData>
    <row r="1" spans="1:10" ht="12.75">
      <c r="A1" s="1"/>
      <c r="B1" s="2"/>
      <c r="C1" s="2"/>
      <c r="D1" s="2"/>
      <c r="E1" s="2"/>
      <c r="F1" s="2"/>
      <c r="G1" s="2"/>
      <c r="H1" s="2"/>
      <c r="I1" s="2"/>
      <c r="J1" s="3"/>
    </row>
    <row r="2" spans="1:10" ht="12.75">
      <c r="A2" s="4" t="str">
        <f>'Item 200, pg 28'!A2</f>
        <v>Tariff No.</v>
      </c>
      <c r="B2" s="225">
        <v>9</v>
      </c>
      <c r="C2" s="5"/>
      <c r="D2" s="5"/>
      <c r="E2" s="5"/>
      <c r="F2" s="5"/>
      <c r="G2" s="229" t="s">
        <v>31</v>
      </c>
      <c r="H2" s="261" t="s">
        <v>709</v>
      </c>
      <c r="I2" s="261"/>
      <c r="J2" s="195">
        <v>29</v>
      </c>
    </row>
    <row r="3" spans="1:10" ht="12.75">
      <c r="A3" s="4"/>
      <c r="B3" s="5"/>
      <c r="C3" s="5"/>
      <c r="D3" s="5"/>
      <c r="E3" s="5"/>
      <c r="F3" s="5"/>
      <c r="G3" s="5"/>
      <c r="H3" s="5"/>
      <c r="I3" s="5"/>
      <c r="J3" s="6"/>
    </row>
    <row r="4" spans="1:10" ht="12.75">
      <c r="A4" s="4" t="s">
        <v>710</v>
      </c>
      <c r="B4" s="5"/>
      <c r="C4" s="5" t="str">
        <f>'Item 200, pg 28'!C4</f>
        <v>Harold LeMay Enterprises Inc. G-98</v>
      </c>
      <c r="D4" s="5"/>
      <c r="E4" s="5"/>
      <c r="F4" s="5"/>
      <c r="G4" s="5"/>
      <c r="H4" s="5"/>
      <c r="I4" s="5"/>
      <c r="J4" s="6"/>
    </row>
    <row r="5" spans="1:10" ht="12.75">
      <c r="A5" s="7" t="s">
        <v>711</v>
      </c>
      <c r="B5" s="8"/>
      <c r="C5" s="8" t="str">
        <f>'Item 200, pg 28'!C5</f>
        <v>Pierce County Refuse</v>
      </c>
      <c r="D5" s="8"/>
      <c r="E5" s="8"/>
      <c r="F5" s="8"/>
      <c r="G5" s="8"/>
      <c r="H5" s="8"/>
      <c r="I5" s="8"/>
      <c r="J5" s="9"/>
    </row>
    <row r="6" spans="1:10" ht="12.75">
      <c r="A6" s="4"/>
      <c r="B6" s="5"/>
      <c r="C6" s="5"/>
      <c r="D6" s="5"/>
      <c r="E6" s="5"/>
      <c r="F6" s="5"/>
      <c r="G6" s="5"/>
      <c r="H6" s="5"/>
      <c r="I6" s="5"/>
      <c r="J6" s="6"/>
    </row>
    <row r="7" spans="1:10" ht="12.75">
      <c r="A7" s="300" t="s">
        <v>669</v>
      </c>
      <c r="B7" s="268"/>
      <c r="C7" s="268"/>
      <c r="D7" s="268"/>
      <c r="E7" s="268"/>
      <c r="F7" s="268"/>
      <c r="G7" s="268"/>
      <c r="H7" s="268"/>
      <c r="I7" s="268"/>
      <c r="J7" s="290"/>
    </row>
    <row r="8" spans="1:10" ht="12.75">
      <c r="A8" s="4"/>
      <c r="B8" s="5"/>
      <c r="C8" s="5"/>
      <c r="D8" s="5"/>
      <c r="E8" s="5"/>
      <c r="F8" s="5"/>
      <c r="G8" s="5"/>
      <c r="H8" s="5"/>
      <c r="I8" s="5"/>
      <c r="J8" s="6"/>
    </row>
    <row r="9" spans="1:10" ht="12.75">
      <c r="A9" s="122" t="s">
        <v>398</v>
      </c>
      <c r="B9" s="5"/>
      <c r="C9" s="5"/>
      <c r="D9" s="5"/>
      <c r="E9" s="5"/>
      <c r="F9" s="5"/>
      <c r="G9" s="5"/>
      <c r="H9" s="5"/>
      <c r="I9" s="5"/>
      <c r="J9" s="6"/>
    </row>
    <row r="10" spans="1:10" ht="12.75">
      <c r="A10" s="55" t="s">
        <v>422</v>
      </c>
      <c r="B10" s="5"/>
      <c r="C10" s="5"/>
      <c r="D10" s="5"/>
      <c r="E10" s="5"/>
      <c r="F10" s="5"/>
      <c r="G10" s="5"/>
      <c r="H10" s="5"/>
      <c r="I10" s="5"/>
      <c r="J10" s="6"/>
    </row>
    <row r="11" spans="1:10" ht="12.75">
      <c r="A11" s="55" t="s">
        <v>423</v>
      </c>
      <c r="B11" s="14"/>
      <c r="C11" s="5"/>
      <c r="D11" s="5"/>
      <c r="E11" s="5"/>
      <c r="F11" s="5"/>
      <c r="G11" s="5"/>
      <c r="H11" s="5"/>
      <c r="I11" s="5"/>
      <c r="J11" s="6"/>
    </row>
    <row r="12" spans="1:10" ht="12.75">
      <c r="A12" s="55"/>
      <c r="B12" s="5"/>
      <c r="C12" s="5"/>
      <c r="D12" s="5"/>
      <c r="E12" s="5"/>
      <c r="F12" s="5"/>
      <c r="G12" s="5"/>
      <c r="H12" s="5"/>
      <c r="I12" s="5"/>
      <c r="J12" s="6"/>
    </row>
    <row r="13" spans="1:10" ht="12.75">
      <c r="A13" s="55"/>
      <c r="B13" s="39"/>
      <c r="C13" s="46" t="s">
        <v>574</v>
      </c>
      <c r="D13" s="5"/>
      <c r="E13" s="39"/>
      <c r="F13" s="13"/>
      <c r="G13" s="5"/>
      <c r="H13" s="39"/>
      <c r="I13" s="13"/>
      <c r="J13" s="6"/>
    </row>
    <row r="14" spans="1:10" ht="12.75">
      <c r="A14" s="55"/>
      <c r="B14" s="39"/>
      <c r="C14" s="13"/>
      <c r="D14" s="5"/>
      <c r="E14" s="39"/>
      <c r="F14" s="13"/>
      <c r="G14" s="5"/>
      <c r="H14" s="39"/>
      <c r="I14" s="13"/>
      <c r="J14" s="6"/>
    </row>
    <row r="15" spans="1:10" ht="12.75">
      <c r="A15" s="10" t="s">
        <v>575</v>
      </c>
      <c r="B15" s="5"/>
      <c r="C15" s="5"/>
      <c r="D15" s="5"/>
      <c r="E15" s="5"/>
      <c r="F15" s="5"/>
      <c r="G15" s="5"/>
      <c r="H15" s="5"/>
      <c r="I15" s="5"/>
      <c r="J15" s="6"/>
    </row>
    <row r="16" spans="1:10" ht="12.75">
      <c r="A16" s="55"/>
      <c r="B16" s="5"/>
      <c r="C16" s="5"/>
      <c r="D16" s="5"/>
      <c r="E16" s="5"/>
      <c r="F16" s="5"/>
      <c r="G16" s="5"/>
      <c r="H16" s="5"/>
      <c r="I16" s="5"/>
      <c r="J16" s="6"/>
    </row>
    <row r="17" spans="1:10" ht="12.75">
      <c r="A17" s="55"/>
      <c r="B17" s="5"/>
      <c r="C17" s="5"/>
      <c r="D17" s="5"/>
      <c r="E17" s="5"/>
      <c r="F17" s="5"/>
      <c r="G17" s="5"/>
      <c r="H17" s="5"/>
      <c r="I17" s="5"/>
      <c r="J17" s="6"/>
    </row>
    <row r="18" spans="1:10" ht="12.75">
      <c r="A18" s="86" t="s">
        <v>424</v>
      </c>
      <c r="B18" s="110"/>
      <c r="C18" s="110"/>
      <c r="D18" s="110" t="s">
        <v>425</v>
      </c>
      <c r="F18" s="82"/>
      <c r="G18" s="82"/>
      <c r="H18" s="82"/>
      <c r="I18" s="82"/>
      <c r="J18" s="52"/>
    </row>
    <row r="19" spans="1:10" ht="12.75">
      <c r="A19" s="10" t="s">
        <v>426</v>
      </c>
      <c r="B19" s="5"/>
      <c r="C19" s="5"/>
      <c r="D19" s="5"/>
      <c r="E19" s="5"/>
      <c r="F19" s="5"/>
      <c r="G19" s="5"/>
      <c r="H19" s="5"/>
      <c r="I19" s="5"/>
      <c r="J19" s="6"/>
    </row>
    <row r="20" spans="1:10" ht="12.75">
      <c r="A20" s="55" t="s">
        <v>420</v>
      </c>
      <c r="B20" s="5"/>
      <c r="C20" s="5"/>
      <c r="D20" s="5"/>
      <c r="E20" s="5"/>
      <c r="F20" s="5"/>
      <c r="G20" s="5"/>
      <c r="H20" s="5"/>
      <c r="I20" s="5"/>
      <c r="J20" s="6"/>
    </row>
    <row r="21" spans="1:10" ht="12.75">
      <c r="A21" s="4"/>
      <c r="B21" s="5"/>
      <c r="C21" s="5"/>
      <c r="D21" s="5"/>
      <c r="E21" s="5"/>
      <c r="F21" s="5"/>
      <c r="G21" s="5"/>
      <c r="H21" s="5"/>
      <c r="I21" s="5"/>
      <c r="J21" s="6"/>
    </row>
    <row r="22" spans="1:10" ht="12.75">
      <c r="A22" s="4"/>
      <c r="B22" s="5"/>
      <c r="C22" s="5" t="s">
        <v>576</v>
      </c>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43"/>
      <c r="B31" s="42"/>
      <c r="C31" s="42"/>
      <c r="D31" s="42"/>
      <c r="E31" s="42"/>
      <c r="F31" s="42"/>
      <c r="G31" s="42"/>
      <c r="H31" s="42"/>
      <c r="I31" s="42"/>
      <c r="J31" s="52"/>
    </row>
    <row r="32" spans="1:10" ht="12.75">
      <c r="A32" s="4"/>
      <c r="B32" s="5"/>
      <c r="C32" s="5"/>
      <c r="D32" s="5"/>
      <c r="E32" s="5"/>
      <c r="F32" s="5"/>
      <c r="G32" s="5"/>
      <c r="H32" s="5"/>
      <c r="I32" s="5"/>
      <c r="J32" s="6"/>
    </row>
    <row r="33" spans="1:10" ht="12.75">
      <c r="A33" s="68"/>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42"/>
      <c r="E43" s="42"/>
      <c r="F43" s="42"/>
      <c r="G43" s="42"/>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714</v>
      </c>
      <c r="B52" s="44" t="str">
        <f>+'Check Sheet'!$B$52</f>
        <v>Irmgard R Wilcox</v>
      </c>
      <c r="C52" s="5"/>
      <c r="D52" s="5"/>
      <c r="E52" s="5"/>
      <c r="F52" s="5"/>
      <c r="G52" s="5"/>
      <c r="H52" s="5"/>
      <c r="I52" s="5"/>
      <c r="J52" s="6"/>
    </row>
    <row r="53" spans="1:10" ht="12.75">
      <c r="A53" s="4"/>
      <c r="B53" s="44"/>
      <c r="C53" s="5"/>
      <c r="D53" s="5"/>
      <c r="E53" s="5"/>
      <c r="F53" s="5"/>
      <c r="G53" s="5"/>
      <c r="H53" s="5"/>
      <c r="I53" s="5"/>
      <c r="J53" s="6"/>
    </row>
    <row r="54" spans="1:10" ht="12.75">
      <c r="A54" s="7" t="s">
        <v>713</v>
      </c>
      <c r="B54" s="230">
        <f>+'Check Sheet'!$B$54</f>
        <v>39828</v>
      </c>
      <c r="C54" s="8"/>
      <c r="D54" s="8"/>
      <c r="E54" s="8"/>
      <c r="F54" s="8"/>
      <c r="G54" s="8"/>
      <c r="H54" s="8" t="s">
        <v>70</v>
      </c>
      <c r="I54" s="8"/>
      <c r="J54" s="227">
        <f>'Item 200, pg 28'!J54</f>
        <v>39874</v>
      </c>
    </row>
    <row r="55" spans="1:10" ht="12.75">
      <c r="A55" s="269" t="s">
        <v>685</v>
      </c>
      <c r="B55" s="270"/>
      <c r="C55" s="270"/>
      <c r="D55" s="270"/>
      <c r="E55" s="270"/>
      <c r="F55" s="270"/>
      <c r="G55" s="270"/>
      <c r="H55" s="270"/>
      <c r="I55" s="270"/>
      <c r="J55" s="271"/>
    </row>
    <row r="56" spans="1:10" ht="12.75">
      <c r="A56" s="4"/>
      <c r="B56" s="5"/>
      <c r="C56" s="5"/>
      <c r="D56" s="5"/>
      <c r="E56" s="5"/>
      <c r="F56" s="5"/>
      <c r="G56" s="5"/>
      <c r="H56" s="5"/>
      <c r="I56" s="5"/>
      <c r="J56" s="6"/>
    </row>
    <row r="57" spans="1:10" ht="12.75">
      <c r="A57" s="4" t="s">
        <v>712</v>
      </c>
      <c r="B57" s="5"/>
      <c r="C57" s="5"/>
      <c r="D57" s="5"/>
      <c r="E57" s="5"/>
      <c r="F57" s="5"/>
      <c r="G57" s="5"/>
      <c r="H57" s="5"/>
      <c r="I57" s="5"/>
      <c r="J57" s="6"/>
    </row>
    <row r="58" spans="1:10" ht="12.75">
      <c r="A58" s="7"/>
      <c r="B58" s="8"/>
      <c r="C58" s="8"/>
      <c r="D58" s="8"/>
      <c r="E58" s="8"/>
      <c r="F58" s="8"/>
      <c r="G58" s="8"/>
      <c r="H58" s="8"/>
      <c r="I58" s="8"/>
      <c r="J58" s="9"/>
    </row>
  </sheetData>
  <sheetProtection/>
  <mergeCells count="3">
    <mergeCell ref="H2:I2"/>
    <mergeCell ref="A55:J55"/>
    <mergeCell ref="A7:J7"/>
  </mergeCells>
  <printOptions horizontalCentered="1" verticalCentered="1"/>
  <pageMargins left="0.5" right="0.5" top="0.5" bottom="0.5" header="0.5" footer="0.5"/>
  <pageSetup fitToHeight="1" fitToWidth="1" horizontalDpi="600" verticalDpi="600" orientation="portrait" scale="94" r:id="rId1"/>
</worksheet>
</file>

<file path=xl/worksheets/sheet31.xml><?xml version="1.0" encoding="utf-8"?>
<worksheet xmlns="http://schemas.openxmlformats.org/spreadsheetml/2006/main" xmlns:r="http://schemas.openxmlformats.org/officeDocument/2006/relationships">
  <sheetPr>
    <pageSetUpPr fitToPage="1"/>
  </sheetPr>
  <dimension ref="A1:J55"/>
  <sheetViews>
    <sheetView zoomScalePageLayoutView="0" workbookViewId="0" topLeftCell="A1">
      <selection activeCell="A1" sqref="A1"/>
    </sheetView>
  </sheetViews>
  <sheetFormatPr defaultColWidth="9.140625" defaultRowHeight="12.75"/>
  <cols>
    <col min="1" max="1" width="10.28125" style="0" customWidth="1"/>
    <col min="2" max="2" width="18.140625" style="0" customWidth="1"/>
    <col min="3" max="3" width="8.421875" style="0" customWidth="1"/>
    <col min="10" max="10" width="13.00390625" style="0" customWidth="1"/>
  </cols>
  <sheetData>
    <row r="1" spans="1:10" ht="12.75">
      <c r="A1" s="1"/>
      <c r="B1" s="2"/>
      <c r="C1" s="2"/>
      <c r="D1" s="2"/>
      <c r="E1" s="2"/>
      <c r="F1" s="2"/>
      <c r="G1" s="2"/>
      <c r="H1" s="2"/>
      <c r="I1" s="2"/>
      <c r="J1" s="3"/>
    </row>
    <row r="2" spans="1:10" ht="12.75">
      <c r="A2" s="4" t="str">
        <f>'Item 205, pg 29'!A2</f>
        <v>Tariff No.</v>
      </c>
      <c r="B2" s="225">
        <v>9</v>
      </c>
      <c r="C2" s="5"/>
      <c r="D2" s="5"/>
      <c r="E2" s="5"/>
      <c r="F2" s="5"/>
      <c r="G2" s="8">
        <v>0</v>
      </c>
      <c r="H2" s="261" t="s">
        <v>709</v>
      </c>
      <c r="I2" s="261"/>
      <c r="J2" s="195">
        <v>30</v>
      </c>
    </row>
    <row r="3" spans="1:10" ht="12.75">
      <c r="A3" s="4"/>
      <c r="B3" s="5"/>
      <c r="C3" s="5"/>
      <c r="D3" s="5"/>
      <c r="E3" s="5"/>
      <c r="F3" s="5"/>
      <c r="G3" s="5"/>
      <c r="H3" s="5"/>
      <c r="I3" s="5"/>
      <c r="J3" s="6"/>
    </row>
    <row r="4" spans="1:10" ht="12.75">
      <c r="A4" s="4" t="s">
        <v>710</v>
      </c>
      <c r="B4" s="5"/>
      <c r="C4" s="5" t="str">
        <f>'Item 205, pg 29'!C4</f>
        <v>Harold LeMay Enterprises Inc. G-98</v>
      </c>
      <c r="D4" s="5"/>
      <c r="E4" s="5"/>
      <c r="F4" s="5"/>
      <c r="G4" s="5"/>
      <c r="H4" s="5"/>
      <c r="I4" s="5"/>
      <c r="J4" s="6"/>
    </row>
    <row r="5" spans="1:10" ht="12.75">
      <c r="A5" s="7" t="s">
        <v>711</v>
      </c>
      <c r="B5" s="8"/>
      <c r="C5" s="8" t="str">
        <f>'Item 205, pg 29'!C5</f>
        <v>Pierce County Refuse</v>
      </c>
      <c r="D5" s="8"/>
      <c r="E5" s="8"/>
      <c r="F5" s="8"/>
      <c r="G5" s="8"/>
      <c r="H5" s="8"/>
      <c r="I5" s="8"/>
      <c r="J5" s="9"/>
    </row>
    <row r="6" spans="1:10" ht="12.75">
      <c r="A6" s="4"/>
      <c r="B6" s="5"/>
      <c r="C6" s="5"/>
      <c r="D6" s="5"/>
      <c r="E6" s="5"/>
      <c r="F6" s="5"/>
      <c r="G6" s="5"/>
      <c r="H6" s="5"/>
      <c r="I6" s="5"/>
      <c r="J6" s="6"/>
    </row>
    <row r="7" spans="1:10" ht="12.75">
      <c r="A7" s="272" t="s">
        <v>427</v>
      </c>
      <c r="B7" s="268"/>
      <c r="C7" s="268"/>
      <c r="D7" s="268"/>
      <c r="E7" s="268"/>
      <c r="F7" s="268"/>
      <c r="G7" s="268"/>
      <c r="H7" s="268"/>
      <c r="I7" s="268"/>
      <c r="J7" s="290"/>
    </row>
    <row r="8" spans="1:10" ht="12.75">
      <c r="A8" s="4"/>
      <c r="B8" s="5"/>
      <c r="C8" s="5"/>
      <c r="D8" s="5"/>
      <c r="E8" s="5"/>
      <c r="F8" s="5"/>
      <c r="G8" s="5"/>
      <c r="H8" s="5"/>
      <c r="I8" s="5"/>
      <c r="J8" s="6"/>
    </row>
    <row r="9" spans="1:10" ht="12.75">
      <c r="A9" s="55" t="s">
        <v>428</v>
      </c>
      <c r="B9" s="5"/>
      <c r="C9" s="5"/>
      <c r="D9" s="5"/>
      <c r="E9" s="5"/>
      <c r="F9" s="5"/>
      <c r="G9" s="5"/>
      <c r="H9" s="5"/>
      <c r="I9" s="5"/>
      <c r="J9" s="6"/>
    </row>
    <row r="10" spans="1:10" ht="12.75">
      <c r="A10" s="55" t="s">
        <v>429</v>
      </c>
      <c r="B10" s="5"/>
      <c r="C10" s="5"/>
      <c r="D10" s="5"/>
      <c r="E10" s="5"/>
      <c r="F10" s="5"/>
      <c r="G10" s="5"/>
      <c r="H10" s="5"/>
      <c r="I10" s="5"/>
      <c r="J10" s="6"/>
    </row>
    <row r="11" spans="1:10" ht="12.75">
      <c r="A11" s="55"/>
      <c r="B11" t="s">
        <v>430</v>
      </c>
      <c r="C11" s="124"/>
      <c r="D11" s="124"/>
      <c r="E11" s="124"/>
      <c r="F11" s="124"/>
      <c r="G11" s="124"/>
      <c r="H11" s="124"/>
      <c r="I11" s="5"/>
      <c r="J11" s="6"/>
    </row>
    <row r="12" spans="1:10" ht="12.75">
      <c r="A12" s="55"/>
      <c r="B12" s="127" t="s">
        <v>431</v>
      </c>
      <c r="C12" s="124"/>
      <c r="D12" s="124"/>
      <c r="E12" s="124"/>
      <c r="F12" s="124"/>
      <c r="G12" s="124"/>
      <c r="H12" s="124"/>
      <c r="I12" s="5"/>
      <c r="J12" s="6"/>
    </row>
    <row r="13" spans="1:10" ht="12.75">
      <c r="A13" s="55"/>
      <c r="B13" s="123" t="s">
        <v>671</v>
      </c>
      <c r="C13" s="125"/>
      <c r="D13" s="124"/>
      <c r="E13" s="126"/>
      <c r="F13" s="125"/>
      <c r="G13" s="124"/>
      <c r="H13" s="126"/>
      <c r="I13" s="13"/>
      <c r="J13" s="6"/>
    </row>
    <row r="14" spans="1:10" ht="12.75">
      <c r="A14" s="55"/>
      <c r="B14" s="123" t="s">
        <v>670</v>
      </c>
      <c r="C14" s="125"/>
      <c r="D14" s="124"/>
      <c r="E14" s="126"/>
      <c r="F14" s="125"/>
      <c r="G14" s="124"/>
      <c r="H14" s="126"/>
      <c r="I14" s="13"/>
      <c r="J14" s="6"/>
    </row>
    <row r="15" spans="1:10" ht="12.75">
      <c r="A15" s="55"/>
      <c r="B15" s="127"/>
      <c r="C15" s="124"/>
      <c r="D15" s="124"/>
      <c r="E15" s="124"/>
      <c r="F15" s="124"/>
      <c r="G15" s="124"/>
      <c r="H15" s="124"/>
      <c r="I15" s="5"/>
      <c r="J15" s="6"/>
    </row>
    <row r="16" spans="1:10" ht="12.75">
      <c r="A16" s="55" t="s">
        <v>432</v>
      </c>
      <c r="B16" s="44"/>
      <c r="C16" s="5"/>
      <c r="D16" s="5"/>
      <c r="E16" s="5"/>
      <c r="F16" s="5"/>
      <c r="G16" s="5"/>
      <c r="H16" s="5"/>
      <c r="I16" s="5"/>
      <c r="J16" s="6"/>
    </row>
    <row r="17" spans="1:10" ht="12.75">
      <c r="A17" s="55"/>
      <c r="B17" s="44"/>
      <c r="C17" s="5"/>
      <c r="D17" s="5"/>
      <c r="E17" s="5"/>
      <c r="F17" s="5"/>
      <c r="G17" s="5"/>
      <c r="H17" s="5"/>
      <c r="I17" s="5"/>
      <c r="J17" s="6"/>
    </row>
    <row r="18" spans="1:10" ht="12.75">
      <c r="A18" s="255" t="s">
        <v>433</v>
      </c>
      <c r="B18" s="331"/>
      <c r="C18" s="255" t="s">
        <v>436</v>
      </c>
      <c r="D18" s="257"/>
      <c r="E18" s="42"/>
      <c r="F18" s="42"/>
      <c r="G18" s="255" t="s">
        <v>433</v>
      </c>
      <c r="H18" s="331"/>
      <c r="I18" s="255" t="s">
        <v>436</v>
      </c>
      <c r="J18" s="257"/>
    </row>
    <row r="19" spans="1:10" ht="12.75">
      <c r="A19" s="246" t="s">
        <v>434</v>
      </c>
      <c r="B19" s="248"/>
      <c r="C19" s="246" t="s">
        <v>437</v>
      </c>
      <c r="D19" s="248"/>
      <c r="E19" s="5"/>
      <c r="F19" s="5"/>
      <c r="G19" s="246" t="s">
        <v>434</v>
      </c>
      <c r="H19" s="248"/>
      <c r="I19" s="246" t="s">
        <v>437</v>
      </c>
      <c r="J19" s="248"/>
    </row>
    <row r="20" spans="1:10" ht="12.75">
      <c r="A20" s="328" t="s">
        <v>435</v>
      </c>
      <c r="B20" s="329"/>
      <c r="C20" s="332" t="s">
        <v>438</v>
      </c>
      <c r="D20" s="329"/>
      <c r="E20" s="5"/>
      <c r="F20" s="5"/>
      <c r="G20" s="328" t="s">
        <v>435</v>
      </c>
      <c r="H20" s="329"/>
      <c r="I20" s="332" t="s">
        <v>438</v>
      </c>
      <c r="J20" s="329"/>
    </row>
    <row r="21" spans="1:10" ht="12.75">
      <c r="A21" s="56" t="s">
        <v>577</v>
      </c>
      <c r="B21" s="27"/>
      <c r="C21" s="158">
        <v>23000</v>
      </c>
      <c r="D21" s="27"/>
      <c r="E21" s="5"/>
      <c r="F21" s="5"/>
      <c r="G21" s="56"/>
      <c r="H21" s="27"/>
      <c r="I21" s="56"/>
      <c r="J21" s="27"/>
    </row>
    <row r="22" spans="1:10" ht="12.75">
      <c r="A22" s="56" t="s">
        <v>578</v>
      </c>
      <c r="B22" s="27"/>
      <c r="C22" s="158">
        <v>18500</v>
      </c>
      <c r="D22" s="27"/>
      <c r="E22" s="5"/>
      <c r="F22" s="5"/>
      <c r="G22" s="56"/>
      <c r="H22" s="27"/>
      <c r="I22" s="56"/>
      <c r="J22" s="27"/>
    </row>
    <row r="23" spans="1:10" ht="12.75">
      <c r="A23" s="56"/>
      <c r="B23" s="27"/>
      <c r="C23" s="56"/>
      <c r="D23" s="27"/>
      <c r="E23" s="5"/>
      <c r="F23" s="5"/>
      <c r="G23" s="56"/>
      <c r="H23" s="27"/>
      <c r="I23" s="56"/>
      <c r="J23" s="27"/>
    </row>
    <row r="24" spans="1:10" ht="12.75">
      <c r="A24" s="56"/>
      <c r="B24" s="27"/>
      <c r="C24" s="56"/>
      <c r="D24" s="27"/>
      <c r="E24" s="5"/>
      <c r="F24" s="5"/>
      <c r="G24" s="56"/>
      <c r="H24" s="27"/>
      <c r="I24" s="56"/>
      <c r="J24" s="27"/>
    </row>
    <row r="25" spans="1:10" ht="12.75">
      <c r="A25" s="56"/>
      <c r="B25" s="27"/>
      <c r="C25" s="56"/>
      <c r="D25" s="27"/>
      <c r="E25" s="5"/>
      <c r="F25" s="5"/>
      <c r="G25" s="56"/>
      <c r="H25" s="27"/>
      <c r="I25" s="56"/>
      <c r="J25" s="27"/>
    </row>
    <row r="26" spans="1:10" ht="12.75">
      <c r="A26" s="56"/>
      <c r="B26" s="27"/>
      <c r="C26" s="56"/>
      <c r="D26" s="27"/>
      <c r="E26" s="5"/>
      <c r="F26" s="5"/>
      <c r="G26" s="56"/>
      <c r="H26" s="27"/>
      <c r="I26" s="56"/>
      <c r="J26" s="27"/>
    </row>
    <row r="27" spans="1:10" ht="12.75">
      <c r="A27" s="4"/>
      <c r="B27" s="5"/>
      <c r="C27" s="5"/>
      <c r="D27" s="5"/>
      <c r="E27" s="5"/>
      <c r="F27" s="5"/>
      <c r="G27" s="5"/>
      <c r="H27" s="5"/>
      <c r="I27" s="5"/>
      <c r="J27" s="6"/>
    </row>
    <row r="28" spans="1:10" ht="12.75">
      <c r="A28" s="68" t="s">
        <v>439</v>
      </c>
      <c r="B28" s="5"/>
      <c r="C28" s="5"/>
      <c r="D28" s="5"/>
      <c r="E28" s="5"/>
      <c r="F28" s="5"/>
      <c r="G28" s="5"/>
      <c r="H28" s="5"/>
      <c r="I28" s="5"/>
      <c r="J28" s="6"/>
    </row>
    <row r="29" spans="1:10" ht="12.75">
      <c r="A29" s="4" t="s">
        <v>440</v>
      </c>
      <c r="B29" s="5"/>
      <c r="C29" s="5"/>
      <c r="D29" s="5"/>
      <c r="E29" s="5"/>
      <c r="F29" s="5"/>
      <c r="G29" s="5"/>
      <c r="H29" s="5"/>
      <c r="I29" s="5"/>
      <c r="J29" s="6"/>
    </row>
    <row r="30" spans="1:10" ht="12.75">
      <c r="A30" s="87" t="s">
        <v>441</v>
      </c>
      <c r="B30" s="42"/>
      <c r="C30" s="42"/>
      <c r="D30" s="42"/>
      <c r="E30" s="42"/>
      <c r="F30" s="42"/>
      <c r="G30" s="42"/>
      <c r="H30" s="42"/>
      <c r="I30" s="42"/>
      <c r="J30" s="52"/>
    </row>
    <row r="31" spans="1:10" ht="12.75">
      <c r="A31" s="4"/>
      <c r="B31" s="5"/>
      <c r="C31" s="5"/>
      <c r="D31" s="5"/>
      <c r="E31" s="5"/>
      <c r="F31" s="5"/>
      <c r="G31" s="5"/>
      <c r="H31" s="5"/>
      <c r="I31" s="5"/>
      <c r="J31" s="6"/>
    </row>
    <row r="32" spans="1:10" ht="12.75">
      <c r="A32" s="255" t="s">
        <v>433</v>
      </c>
      <c r="B32" s="331"/>
      <c r="C32" s="255" t="s">
        <v>182</v>
      </c>
      <c r="D32" s="257"/>
      <c r="E32" s="42"/>
      <c r="F32" s="42"/>
      <c r="G32" s="255" t="s">
        <v>433</v>
      </c>
      <c r="H32" s="331"/>
      <c r="I32" s="255" t="s">
        <v>182</v>
      </c>
      <c r="J32" s="257"/>
    </row>
    <row r="33" spans="1:10" ht="12.75">
      <c r="A33" s="246" t="s">
        <v>434</v>
      </c>
      <c r="B33" s="248"/>
      <c r="C33" s="246" t="s">
        <v>182</v>
      </c>
      <c r="D33" s="248"/>
      <c r="E33" s="5"/>
      <c r="F33" s="5"/>
      <c r="G33" s="246" t="s">
        <v>434</v>
      </c>
      <c r="H33" s="248"/>
      <c r="I33" s="246" t="s">
        <v>182</v>
      </c>
      <c r="J33" s="248"/>
    </row>
    <row r="34" spans="1:10" ht="12.75">
      <c r="A34" s="328" t="s">
        <v>435</v>
      </c>
      <c r="B34" s="329"/>
      <c r="C34" s="328" t="s">
        <v>252</v>
      </c>
      <c r="D34" s="330"/>
      <c r="E34" s="5"/>
      <c r="F34" s="5"/>
      <c r="G34" s="328" t="s">
        <v>435</v>
      </c>
      <c r="H34" s="329"/>
      <c r="I34" s="328" t="s">
        <v>252</v>
      </c>
      <c r="J34" s="329"/>
    </row>
    <row r="35" spans="1:10" ht="12.75">
      <c r="A35" s="56" t="s">
        <v>404</v>
      </c>
      <c r="B35" s="27"/>
      <c r="C35" s="56" t="s">
        <v>90</v>
      </c>
      <c r="D35" s="27"/>
      <c r="E35" s="5"/>
      <c r="F35" s="5"/>
      <c r="G35" s="56"/>
      <c r="H35" s="27"/>
      <c r="I35" s="56" t="s">
        <v>442</v>
      </c>
      <c r="J35" s="27"/>
    </row>
    <row r="36" spans="1:10" ht="12.75">
      <c r="A36" s="56"/>
      <c r="B36" s="27"/>
      <c r="C36" s="56" t="s">
        <v>442</v>
      </c>
      <c r="D36" s="27"/>
      <c r="E36" s="5"/>
      <c r="F36" s="5"/>
      <c r="G36" s="56"/>
      <c r="H36" s="27"/>
      <c r="I36" s="56" t="s">
        <v>442</v>
      </c>
      <c r="J36" s="27"/>
    </row>
    <row r="37" spans="1:10" ht="12.75">
      <c r="A37" s="56"/>
      <c r="B37" s="27"/>
      <c r="C37" s="56" t="s">
        <v>442</v>
      </c>
      <c r="D37" s="27"/>
      <c r="E37" s="5"/>
      <c r="F37" s="5"/>
      <c r="G37" s="56"/>
      <c r="H37" s="27"/>
      <c r="I37" s="56" t="s">
        <v>442</v>
      </c>
      <c r="J37" s="27"/>
    </row>
    <row r="38" spans="1:10" ht="12.75">
      <c r="A38" s="56"/>
      <c r="B38" s="27"/>
      <c r="C38" s="56" t="s">
        <v>442</v>
      </c>
      <c r="D38" s="27"/>
      <c r="E38" s="5"/>
      <c r="F38" s="5"/>
      <c r="G38" s="56"/>
      <c r="H38" s="27"/>
      <c r="I38" s="56" t="s">
        <v>442</v>
      </c>
      <c r="J38" s="27"/>
    </row>
    <row r="39" spans="1:10" ht="12.75">
      <c r="A39" s="56"/>
      <c r="B39" s="27"/>
      <c r="C39" s="56" t="s">
        <v>442</v>
      </c>
      <c r="D39" s="27"/>
      <c r="E39" s="5"/>
      <c r="F39" s="5"/>
      <c r="G39" s="56"/>
      <c r="H39" s="27"/>
      <c r="I39" s="56" t="s">
        <v>442</v>
      </c>
      <c r="J39" s="27"/>
    </row>
    <row r="40" spans="1:10" ht="12.75">
      <c r="A40" s="56"/>
      <c r="B40" s="27"/>
      <c r="C40" s="56" t="s">
        <v>442</v>
      </c>
      <c r="D40" s="27"/>
      <c r="E40" s="5"/>
      <c r="F40" s="5"/>
      <c r="G40" s="56"/>
      <c r="H40" s="27"/>
      <c r="I40" s="56" t="s">
        <v>442</v>
      </c>
      <c r="J40" s="27"/>
    </row>
    <row r="41" spans="1:10" ht="12.75">
      <c r="A41" s="4"/>
      <c r="B41" s="5"/>
      <c r="C41" s="5"/>
      <c r="D41" s="5"/>
      <c r="E41" s="5"/>
      <c r="F41" s="5"/>
      <c r="G41" s="5"/>
      <c r="H41" s="5"/>
      <c r="I41" s="5"/>
      <c r="J41" s="6"/>
    </row>
    <row r="42" spans="1:10" ht="12.75">
      <c r="A42" s="4"/>
      <c r="B42" s="5"/>
      <c r="C42" s="5"/>
      <c r="D42" s="42"/>
      <c r="E42" s="42"/>
      <c r="F42" s="42"/>
      <c r="G42" s="42"/>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7"/>
      <c r="B48" s="8"/>
      <c r="C48" s="8"/>
      <c r="D48" s="8"/>
      <c r="E48" s="8"/>
      <c r="F48" s="8"/>
      <c r="G48" s="8"/>
      <c r="H48" s="8"/>
      <c r="I48" s="8"/>
      <c r="J48" s="9"/>
    </row>
    <row r="49" spans="1:10" ht="12.75">
      <c r="A49" s="4" t="s">
        <v>714</v>
      </c>
      <c r="B49" s="44" t="str">
        <f>+'Check Sheet'!$B$52</f>
        <v>Irmgard R Wilcox</v>
      </c>
      <c r="C49" s="5"/>
      <c r="D49" s="5"/>
      <c r="E49" s="5"/>
      <c r="F49" s="5"/>
      <c r="G49" s="5"/>
      <c r="H49" s="5"/>
      <c r="I49" s="5"/>
      <c r="J49" s="6"/>
    </row>
    <row r="50" spans="1:10" ht="12.75">
      <c r="A50" s="4"/>
      <c r="B50" s="44"/>
      <c r="C50" s="5"/>
      <c r="D50" s="5"/>
      <c r="E50" s="5"/>
      <c r="F50" s="5"/>
      <c r="G50" s="5"/>
      <c r="H50" s="5"/>
      <c r="I50" s="5"/>
      <c r="J50" s="6"/>
    </row>
    <row r="51" spans="1:10" ht="12.75">
      <c r="A51" s="7" t="s">
        <v>713</v>
      </c>
      <c r="B51" s="230">
        <f>+'Check Sheet'!$B$54</f>
        <v>39828</v>
      </c>
      <c r="C51" s="8"/>
      <c r="D51" s="8"/>
      <c r="E51" s="8"/>
      <c r="F51" s="8"/>
      <c r="G51" s="8"/>
      <c r="H51" s="8" t="s">
        <v>74</v>
      </c>
      <c r="I51" s="8"/>
      <c r="J51" s="227">
        <f>'Item 100, pg 21'!L52</f>
        <v>39874</v>
      </c>
    </row>
    <row r="52" spans="1:10" ht="12.75">
      <c r="A52" s="269" t="s">
        <v>685</v>
      </c>
      <c r="B52" s="270"/>
      <c r="C52" s="270"/>
      <c r="D52" s="270"/>
      <c r="E52" s="270"/>
      <c r="F52" s="270"/>
      <c r="G52" s="270"/>
      <c r="H52" s="270"/>
      <c r="I52" s="270"/>
      <c r="J52" s="271"/>
    </row>
    <row r="53" spans="1:10" ht="12.75">
      <c r="A53" s="4"/>
      <c r="B53" s="5"/>
      <c r="C53" s="5"/>
      <c r="D53" s="5"/>
      <c r="E53" s="5"/>
      <c r="F53" s="5"/>
      <c r="G53" s="5"/>
      <c r="H53" s="5"/>
      <c r="I53" s="5"/>
      <c r="J53" s="6"/>
    </row>
    <row r="54" spans="1:10" ht="12.75">
      <c r="A54" s="4" t="s">
        <v>712</v>
      </c>
      <c r="B54" s="5"/>
      <c r="C54" s="5"/>
      <c r="D54" s="5"/>
      <c r="E54" s="5"/>
      <c r="F54" s="5"/>
      <c r="G54" s="5"/>
      <c r="H54" s="5"/>
      <c r="I54" s="5"/>
      <c r="J54" s="6"/>
    </row>
    <row r="55" spans="1:10" ht="12.75">
      <c r="A55" s="7"/>
      <c r="B55" s="8"/>
      <c r="C55" s="8"/>
      <c r="D55" s="8"/>
      <c r="E55" s="8"/>
      <c r="F55" s="8"/>
      <c r="G55" s="8"/>
      <c r="H55" s="8"/>
      <c r="I55" s="8"/>
      <c r="J55" s="9"/>
    </row>
  </sheetData>
  <sheetProtection/>
  <mergeCells count="27">
    <mergeCell ref="H2:I2"/>
    <mergeCell ref="A52:J52"/>
    <mergeCell ref="A7:J7"/>
    <mergeCell ref="A18:B18"/>
    <mergeCell ref="A19:B19"/>
    <mergeCell ref="A20:B20"/>
    <mergeCell ref="C18:D18"/>
    <mergeCell ref="C19:D19"/>
    <mergeCell ref="C20:D20"/>
    <mergeCell ref="G18:H18"/>
    <mergeCell ref="A32:B32"/>
    <mergeCell ref="C32:D32"/>
    <mergeCell ref="G32:H32"/>
    <mergeCell ref="I32:J32"/>
    <mergeCell ref="I18:J18"/>
    <mergeCell ref="G19:H19"/>
    <mergeCell ref="I19:J19"/>
    <mergeCell ref="G20:H20"/>
    <mergeCell ref="I20:J20"/>
    <mergeCell ref="A34:B34"/>
    <mergeCell ref="C34:D34"/>
    <mergeCell ref="G34:H34"/>
    <mergeCell ref="I34:J34"/>
    <mergeCell ref="A33:B33"/>
    <mergeCell ref="C33:D33"/>
    <mergeCell ref="G33:H33"/>
    <mergeCell ref="I33:J33"/>
  </mergeCells>
  <printOptions horizontalCentered="1" verticalCentered="1"/>
  <pageMargins left="0.5" right="0.5" top="0.5" bottom="0.5" header="0.5" footer="0.5"/>
  <pageSetup fitToHeight="1" fitToWidth="1" horizontalDpi="600" verticalDpi="600" orientation="portrait" scale="94" r:id="rId1"/>
</worksheet>
</file>

<file path=xl/worksheets/sheet32.xml><?xml version="1.0" encoding="utf-8"?>
<worksheet xmlns="http://schemas.openxmlformats.org/spreadsheetml/2006/main" xmlns:r="http://schemas.openxmlformats.org/officeDocument/2006/relationships">
  <sheetPr>
    <pageSetUpPr fitToPage="1"/>
  </sheetPr>
  <dimension ref="A1:J53"/>
  <sheetViews>
    <sheetView zoomScalePageLayoutView="0" workbookViewId="0" topLeftCell="A1">
      <selection activeCell="A1" sqref="A1"/>
    </sheetView>
  </sheetViews>
  <sheetFormatPr defaultColWidth="9.140625" defaultRowHeight="12.75"/>
  <cols>
    <col min="1" max="1" width="10.00390625" style="0" customWidth="1"/>
    <col min="2" max="2" width="18.57421875" style="0" customWidth="1"/>
    <col min="8" max="8" width="8.00390625" style="0" customWidth="1"/>
    <col min="10" max="10" width="14.00390625" style="0" customWidth="1"/>
  </cols>
  <sheetData>
    <row r="1" spans="1:10" ht="12.75">
      <c r="A1" s="1"/>
      <c r="B1" s="2"/>
      <c r="C1" s="2"/>
      <c r="D1" s="2"/>
      <c r="E1" s="2"/>
      <c r="F1" s="2"/>
      <c r="G1" s="2"/>
      <c r="H1" s="2"/>
      <c r="I1" s="2"/>
      <c r="J1" s="3"/>
    </row>
    <row r="2" spans="1:10" ht="12.75">
      <c r="A2" s="4" t="str">
        <f>'Item 207, pg 30'!A2</f>
        <v>Tariff No.</v>
      </c>
      <c r="B2" s="225">
        <v>9</v>
      </c>
      <c r="C2" s="5"/>
      <c r="D2" s="5"/>
      <c r="E2" s="5"/>
      <c r="F2" s="5"/>
      <c r="G2" s="8">
        <v>0</v>
      </c>
      <c r="H2" s="261" t="s">
        <v>709</v>
      </c>
      <c r="I2" s="261"/>
      <c r="J2" s="195">
        <v>31</v>
      </c>
    </row>
    <row r="3" spans="1:10" ht="12.75">
      <c r="A3" s="4"/>
      <c r="B3" s="5"/>
      <c r="C3" s="5"/>
      <c r="D3" s="5"/>
      <c r="E3" s="5"/>
      <c r="F3" s="5"/>
      <c r="G3" s="5"/>
      <c r="H3" s="5"/>
      <c r="I3" s="5"/>
      <c r="J3" s="6"/>
    </row>
    <row r="4" spans="1:10" ht="12.75">
      <c r="A4" s="4" t="s">
        <v>710</v>
      </c>
      <c r="B4" s="5"/>
      <c r="C4" s="5" t="str">
        <f>'Item 207, pg 30'!C4</f>
        <v>Harold LeMay Enterprises Inc. G-98</v>
      </c>
      <c r="D4" s="5"/>
      <c r="E4" s="5"/>
      <c r="F4" s="5"/>
      <c r="G4" s="5"/>
      <c r="H4" s="5"/>
      <c r="I4" s="5"/>
      <c r="J4" s="6"/>
    </row>
    <row r="5" spans="1:10" ht="12.75">
      <c r="A5" s="7" t="s">
        <v>711</v>
      </c>
      <c r="B5" s="8"/>
      <c r="C5" s="8" t="str">
        <f>'Item 207, pg 30'!C5</f>
        <v>Pierce County Refuse</v>
      </c>
      <c r="D5" s="8"/>
      <c r="E5" s="8"/>
      <c r="F5" s="8"/>
      <c r="G5" s="8"/>
      <c r="H5" s="8"/>
      <c r="I5" s="8"/>
      <c r="J5" s="9"/>
    </row>
    <row r="6" spans="1:10" ht="12.75">
      <c r="A6" s="4"/>
      <c r="B6" s="5"/>
      <c r="C6" s="5"/>
      <c r="D6" s="5"/>
      <c r="E6" s="5"/>
      <c r="F6" s="5"/>
      <c r="G6" s="5"/>
      <c r="H6" s="5"/>
      <c r="I6" s="5"/>
      <c r="J6" s="6"/>
    </row>
    <row r="7" spans="1:10" ht="12.75">
      <c r="A7" s="272" t="s">
        <v>443</v>
      </c>
      <c r="B7" s="268"/>
      <c r="C7" s="268"/>
      <c r="D7" s="268"/>
      <c r="E7" s="268"/>
      <c r="F7" s="268"/>
      <c r="G7" s="268"/>
      <c r="H7" s="268"/>
      <c r="I7" s="268"/>
      <c r="J7" s="290"/>
    </row>
    <row r="8" spans="1:10" ht="12.75">
      <c r="A8" s="4"/>
      <c r="B8" s="5"/>
      <c r="C8" s="5"/>
      <c r="D8" s="5"/>
      <c r="E8" s="5"/>
      <c r="F8" s="5"/>
      <c r="G8" s="5"/>
      <c r="H8" s="5"/>
      <c r="I8" s="5"/>
      <c r="J8" s="6"/>
    </row>
    <row r="9" spans="1:10" ht="12.75">
      <c r="A9" s="4" t="s">
        <v>444</v>
      </c>
      <c r="B9" s="5"/>
      <c r="C9" s="5"/>
      <c r="D9" s="5"/>
      <c r="E9" s="5"/>
      <c r="F9" s="5"/>
      <c r="G9" s="5"/>
      <c r="H9" s="5"/>
      <c r="I9" s="5"/>
      <c r="J9" s="6"/>
    </row>
    <row r="10" spans="1:10" ht="12.75">
      <c r="A10" s="4"/>
      <c r="B10" s="5"/>
      <c r="C10" s="5"/>
      <c r="D10" s="5"/>
      <c r="E10" s="5"/>
      <c r="F10" s="5"/>
      <c r="G10" s="5"/>
      <c r="H10" s="5"/>
      <c r="I10" s="5"/>
      <c r="J10" s="6"/>
    </row>
    <row r="11" spans="1:10" ht="12.75">
      <c r="A11" s="4"/>
      <c r="B11" s="14"/>
      <c r="C11" s="306" t="s">
        <v>445</v>
      </c>
      <c r="D11" s="333"/>
      <c r="E11" s="307"/>
      <c r="F11" s="1"/>
      <c r="G11" s="2"/>
      <c r="H11" s="3"/>
      <c r="I11" s="5"/>
      <c r="J11" s="6"/>
    </row>
    <row r="12" spans="1:10" ht="12.75">
      <c r="A12" s="4"/>
      <c r="B12" s="5"/>
      <c r="C12" s="308" t="s">
        <v>446</v>
      </c>
      <c r="D12" s="323"/>
      <c r="E12" s="309"/>
      <c r="F12" s="308" t="s">
        <v>191</v>
      </c>
      <c r="G12" s="323"/>
      <c r="H12" s="262"/>
      <c r="I12" s="5"/>
      <c r="J12" s="6"/>
    </row>
    <row r="13" spans="1:10" ht="12.75">
      <c r="A13" s="4"/>
      <c r="B13" s="39"/>
      <c r="C13" s="74" t="s">
        <v>579</v>
      </c>
      <c r="D13" s="16"/>
      <c r="E13" s="58"/>
      <c r="F13" s="147" t="s">
        <v>580</v>
      </c>
      <c r="G13" s="154"/>
      <c r="H13" s="154"/>
      <c r="I13" s="139"/>
      <c r="J13" s="6"/>
    </row>
    <row r="14" spans="1:10" ht="12.75">
      <c r="A14" s="4"/>
      <c r="B14" s="5"/>
      <c r="C14" s="74" t="s">
        <v>182</v>
      </c>
      <c r="D14" s="16"/>
      <c r="E14" s="58"/>
      <c r="F14" s="198" t="s">
        <v>182</v>
      </c>
      <c r="G14" s="154"/>
      <c r="H14" s="154"/>
      <c r="I14" s="4"/>
      <c r="J14" s="6"/>
    </row>
    <row r="15" spans="1:10" ht="12.75">
      <c r="A15" s="4"/>
      <c r="B15" s="5"/>
      <c r="C15" s="59" t="s">
        <v>182</v>
      </c>
      <c r="D15" s="16"/>
      <c r="E15" s="58"/>
      <c r="F15" s="198" t="s">
        <v>182</v>
      </c>
      <c r="G15" s="154"/>
      <c r="H15" s="154"/>
      <c r="I15" s="4"/>
      <c r="J15" s="6"/>
    </row>
    <row r="16" spans="1:10" ht="12.75">
      <c r="A16" s="4"/>
      <c r="B16" s="5"/>
      <c r="C16" s="59"/>
      <c r="D16" s="16"/>
      <c r="E16" s="58"/>
      <c r="F16" s="59"/>
      <c r="G16" s="16"/>
      <c r="H16" s="16"/>
      <c r="I16" s="4"/>
      <c r="J16" s="6"/>
    </row>
    <row r="17" spans="1:10" ht="12.75">
      <c r="A17" s="43"/>
      <c r="B17" s="42"/>
      <c r="C17" s="59"/>
      <c r="D17" s="16"/>
      <c r="E17" s="58"/>
      <c r="F17" s="59"/>
      <c r="G17" s="16"/>
      <c r="H17" s="16"/>
      <c r="I17" s="43"/>
      <c r="J17" s="52"/>
    </row>
    <row r="18" spans="1:10" ht="12.75">
      <c r="A18" s="4"/>
      <c r="B18" s="5"/>
      <c r="C18" s="59"/>
      <c r="D18" s="16"/>
      <c r="E18" s="58"/>
      <c r="F18" s="59"/>
      <c r="G18" s="16"/>
      <c r="H18" s="58"/>
      <c r="I18" s="5"/>
      <c r="J18" s="6"/>
    </row>
    <row r="19" spans="1:10" ht="12.75">
      <c r="A19" s="4"/>
      <c r="B19" s="5"/>
      <c r="C19" s="5"/>
      <c r="D19" s="5"/>
      <c r="E19" s="5"/>
      <c r="F19" s="5"/>
      <c r="G19" s="5"/>
      <c r="H19" s="5"/>
      <c r="I19" s="5"/>
      <c r="J19" s="6"/>
    </row>
    <row r="20" spans="1:10" ht="12.75">
      <c r="A20" s="4" t="s">
        <v>66</v>
      </c>
      <c r="B20" s="5"/>
      <c r="C20" s="5"/>
      <c r="D20" s="5"/>
      <c r="E20" s="5"/>
      <c r="F20" s="5"/>
      <c r="G20" s="5"/>
      <c r="H20" s="5"/>
      <c r="I20" s="5"/>
      <c r="J20" s="6"/>
    </row>
    <row r="21" spans="1:10" ht="12.75">
      <c r="A21" s="4"/>
      <c r="B21" s="5"/>
      <c r="C21" s="159"/>
      <c r="D21" s="5"/>
      <c r="E21" s="5"/>
      <c r="F21" s="5"/>
      <c r="G21" s="5"/>
      <c r="H21" s="5"/>
      <c r="I21" s="5"/>
      <c r="J21" s="6"/>
    </row>
    <row r="22" spans="1:10" ht="12.75">
      <c r="A22" s="7"/>
      <c r="B22" s="8"/>
      <c r="C22" s="8"/>
      <c r="D22" s="8"/>
      <c r="E22" s="8"/>
      <c r="F22" s="8"/>
      <c r="G22" s="8"/>
      <c r="H22" s="8"/>
      <c r="I22" s="8"/>
      <c r="J22" s="9"/>
    </row>
    <row r="23" spans="1:10" ht="12.75">
      <c r="A23" s="4"/>
      <c r="B23" s="5"/>
      <c r="C23" s="5"/>
      <c r="D23" s="5"/>
      <c r="E23" s="5"/>
      <c r="F23" s="5"/>
      <c r="G23" s="5"/>
      <c r="H23" s="5"/>
      <c r="I23" s="5"/>
      <c r="J23" s="6"/>
    </row>
    <row r="24" spans="1:10" ht="12.75">
      <c r="A24" s="272" t="s">
        <v>447</v>
      </c>
      <c r="B24" s="268"/>
      <c r="C24" s="268"/>
      <c r="D24" s="268"/>
      <c r="E24" s="268"/>
      <c r="F24" s="268"/>
      <c r="G24" s="268"/>
      <c r="H24" s="268"/>
      <c r="I24" s="268"/>
      <c r="J24" s="290"/>
    </row>
    <row r="25" spans="1:10" ht="12.75">
      <c r="A25" s="4"/>
      <c r="B25" s="5"/>
      <c r="C25" s="5"/>
      <c r="D25" s="5"/>
      <c r="E25" s="5"/>
      <c r="F25" s="5"/>
      <c r="G25" s="5"/>
      <c r="H25" s="5"/>
      <c r="I25" s="5"/>
      <c r="J25" s="6"/>
    </row>
    <row r="26" spans="1:10" ht="12.75">
      <c r="A26" s="4" t="s">
        <v>683</v>
      </c>
      <c r="B26" s="5"/>
      <c r="C26" s="5"/>
      <c r="D26" s="5"/>
      <c r="E26" s="5"/>
      <c r="F26" s="5"/>
      <c r="G26" s="5"/>
      <c r="H26" s="5"/>
      <c r="I26" s="5"/>
      <c r="J26" s="6"/>
    </row>
    <row r="27" spans="1:10" ht="12.75">
      <c r="A27" s="4" t="s">
        <v>448</v>
      </c>
      <c r="B27" s="5"/>
      <c r="C27" s="5"/>
      <c r="D27" s="5"/>
      <c r="E27" s="5"/>
      <c r="F27" s="5"/>
      <c r="G27" s="5"/>
      <c r="H27" s="5"/>
      <c r="I27" s="5"/>
      <c r="J27" s="6"/>
    </row>
    <row r="28" spans="1:10" ht="12.75">
      <c r="A28" s="4" t="s">
        <v>449</v>
      </c>
      <c r="B28" s="5"/>
      <c r="C28" s="5"/>
      <c r="D28" s="5"/>
      <c r="E28" s="5"/>
      <c r="F28" s="5"/>
      <c r="G28" s="5"/>
      <c r="H28" s="5"/>
      <c r="I28" s="5"/>
      <c r="J28" s="6"/>
    </row>
    <row r="29" spans="1:10" ht="12.75">
      <c r="A29" s="43"/>
      <c r="B29" s="42"/>
      <c r="C29" s="42"/>
      <c r="D29" s="42"/>
      <c r="E29" s="42"/>
      <c r="F29" s="42"/>
      <c r="G29" s="42"/>
      <c r="H29" s="42"/>
      <c r="I29" s="42"/>
      <c r="J29" s="52"/>
    </row>
    <row r="30" spans="1:10" ht="12.75">
      <c r="A30" s="4" t="s">
        <v>450</v>
      </c>
      <c r="B30" s="5"/>
      <c r="I30" s="5"/>
      <c r="J30" s="6"/>
    </row>
    <row r="31" spans="1:10" ht="12.75">
      <c r="A31" s="68"/>
      <c r="B31" s="5"/>
      <c r="I31" s="5"/>
      <c r="J31" s="6"/>
    </row>
    <row r="32" spans="1:10" ht="12.75">
      <c r="A32" s="4"/>
      <c r="B32" s="5"/>
      <c r="C32" s="306" t="s">
        <v>445</v>
      </c>
      <c r="D32" s="333"/>
      <c r="E32" s="307"/>
      <c r="F32" s="1"/>
      <c r="G32" s="2"/>
      <c r="H32" s="3"/>
      <c r="I32" s="5"/>
      <c r="J32" s="6"/>
    </row>
    <row r="33" spans="1:10" ht="12.75">
      <c r="A33" s="4"/>
      <c r="B33" s="5"/>
      <c r="C33" s="308" t="s">
        <v>446</v>
      </c>
      <c r="D33" s="323"/>
      <c r="E33" s="309"/>
      <c r="F33" s="308" t="s">
        <v>191</v>
      </c>
      <c r="G33" s="323"/>
      <c r="H33" s="309"/>
      <c r="I33" s="5"/>
      <c r="J33" s="6"/>
    </row>
    <row r="34" spans="1:10" ht="12.75">
      <c r="A34" s="4"/>
      <c r="B34" s="5"/>
      <c r="C34" s="74" t="s">
        <v>581</v>
      </c>
      <c r="D34" s="16"/>
      <c r="E34" s="58"/>
      <c r="F34" s="59"/>
      <c r="G34" s="16"/>
      <c r="H34" s="58"/>
      <c r="I34" s="5"/>
      <c r="J34" s="6"/>
    </row>
    <row r="35" spans="1:10" ht="12.75">
      <c r="A35" s="4"/>
      <c r="B35" s="5"/>
      <c r="C35" s="74" t="s">
        <v>582</v>
      </c>
      <c r="D35" s="16"/>
      <c r="E35" s="58"/>
      <c r="F35" s="59"/>
      <c r="G35" s="16"/>
      <c r="H35" s="58"/>
      <c r="I35" s="5"/>
      <c r="J35" s="6"/>
    </row>
    <row r="36" spans="1:10" ht="12.75">
      <c r="A36" s="4"/>
      <c r="B36" s="5"/>
      <c r="C36" s="74" t="s">
        <v>583</v>
      </c>
      <c r="D36" s="16"/>
      <c r="E36" s="58"/>
      <c r="F36" s="59"/>
      <c r="G36" s="16"/>
      <c r="H36" s="58"/>
      <c r="I36" s="5"/>
      <c r="J36" s="6"/>
    </row>
    <row r="37" spans="1:10" ht="12.75">
      <c r="A37" s="4"/>
      <c r="B37" s="5"/>
      <c r="C37" s="74" t="s">
        <v>584</v>
      </c>
      <c r="D37" s="16"/>
      <c r="E37" s="58"/>
      <c r="F37" s="59"/>
      <c r="G37" s="16"/>
      <c r="H37" s="58"/>
      <c r="I37" s="5"/>
      <c r="J37" s="6"/>
    </row>
    <row r="38" spans="1:10" ht="12.75">
      <c r="A38" s="4"/>
      <c r="B38" s="5"/>
      <c r="C38" s="59"/>
      <c r="D38" s="16"/>
      <c r="E38" s="58"/>
      <c r="F38" s="59"/>
      <c r="G38" s="16"/>
      <c r="H38" s="58"/>
      <c r="I38" s="5"/>
      <c r="J38" s="6"/>
    </row>
    <row r="39" spans="1:10" ht="12.75">
      <c r="A39" s="4"/>
      <c r="B39" s="5"/>
      <c r="C39" s="59"/>
      <c r="D39" s="16"/>
      <c r="E39" s="58"/>
      <c r="F39" s="59"/>
      <c r="G39" s="16"/>
      <c r="H39" s="58"/>
      <c r="I39" s="5"/>
      <c r="J39" s="6"/>
    </row>
    <row r="40" spans="1:10" ht="12.75">
      <c r="A40" s="4"/>
      <c r="B40" s="5"/>
      <c r="C40" s="59"/>
      <c r="D40" s="16"/>
      <c r="E40" s="58"/>
      <c r="F40" s="59"/>
      <c r="G40" s="16"/>
      <c r="H40" s="58"/>
      <c r="I40" s="5"/>
      <c r="J40" s="6"/>
    </row>
    <row r="41" spans="1:10" ht="12.75">
      <c r="A41" s="4"/>
      <c r="B41" s="5"/>
      <c r="C41" s="5"/>
      <c r="D41" s="42"/>
      <c r="E41" s="42"/>
      <c r="F41" s="42"/>
      <c r="G41" s="42"/>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7"/>
      <c r="B46" s="8"/>
      <c r="C46" s="8"/>
      <c r="D46" s="8"/>
      <c r="E46" s="8"/>
      <c r="F46" s="8"/>
      <c r="G46" s="8"/>
      <c r="H46" s="8"/>
      <c r="I46" s="8"/>
      <c r="J46" s="9"/>
    </row>
    <row r="47" spans="1:10" ht="12.75">
      <c r="A47" s="4" t="s">
        <v>714</v>
      </c>
      <c r="B47" s="44" t="str">
        <f>+'Check Sheet'!$B$52</f>
        <v>Irmgard R Wilcox</v>
      </c>
      <c r="C47" s="5"/>
      <c r="D47" s="5"/>
      <c r="E47" s="5"/>
      <c r="F47" s="5"/>
      <c r="G47" s="5"/>
      <c r="H47" s="5"/>
      <c r="I47" s="5"/>
      <c r="J47" s="6"/>
    </row>
    <row r="48" spans="1:10" ht="12.75">
      <c r="A48" s="4"/>
      <c r="B48" s="44"/>
      <c r="C48" s="5"/>
      <c r="D48" s="5"/>
      <c r="E48" s="5"/>
      <c r="F48" s="5"/>
      <c r="G48" s="5"/>
      <c r="H48" s="5"/>
      <c r="I48" s="5"/>
      <c r="J48" s="6"/>
    </row>
    <row r="49" spans="1:10" ht="12.75">
      <c r="A49" s="7" t="s">
        <v>713</v>
      </c>
      <c r="B49" s="230">
        <f>+'Check Sheet'!$B$54</f>
        <v>39828</v>
      </c>
      <c r="C49" s="8"/>
      <c r="D49" s="8"/>
      <c r="E49" s="8"/>
      <c r="F49" s="8"/>
      <c r="G49" s="8"/>
      <c r="H49" s="8" t="s">
        <v>682</v>
      </c>
      <c r="I49" s="8"/>
      <c r="J49" s="227">
        <f>'Item 207, pg 30'!J51</f>
        <v>39874</v>
      </c>
    </row>
    <row r="50" spans="1:10" ht="12.75">
      <c r="A50" s="269" t="s">
        <v>685</v>
      </c>
      <c r="B50" s="270"/>
      <c r="C50" s="270"/>
      <c r="D50" s="270"/>
      <c r="E50" s="270"/>
      <c r="F50" s="270"/>
      <c r="G50" s="270"/>
      <c r="H50" s="270"/>
      <c r="I50" s="270"/>
      <c r="J50" s="271"/>
    </row>
    <row r="51" spans="1:10" ht="12.75">
      <c r="A51" s="4"/>
      <c r="B51" s="5"/>
      <c r="C51" s="5"/>
      <c r="D51" s="5"/>
      <c r="E51" s="5"/>
      <c r="F51" s="5"/>
      <c r="G51" s="5"/>
      <c r="H51" s="5"/>
      <c r="I51" s="5"/>
      <c r="J51" s="6"/>
    </row>
    <row r="52" spans="1:10" ht="12.75">
      <c r="A52" s="4" t="s">
        <v>712</v>
      </c>
      <c r="B52" s="5"/>
      <c r="C52" s="5"/>
      <c r="D52" s="5"/>
      <c r="E52" s="5"/>
      <c r="F52" s="5"/>
      <c r="G52" s="5"/>
      <c r="H52" s="5"/>
      <c r="I52" s="5"/>
      <c r="J52" s="6"/>
    </row>
    <row r="53" spans="1:10" ht="12.75">
      <c r="A53" s="7"/>
      <c r="B53" s="8"/>
      <c r="C53" s="8"/>
      <c r="D53" s="8"/>
      <c r="E53" s="8"/>
      <c r="F53" s="8"/>
      <c r="G53" s="8"/>
      <c r="H53" s="8"/>
      <c r="I53" s="8"/>
      <c r="J53" s="9"/>
    </row>
  </sheetData>
  <sheetProtection/>
  <mergeCells count="10">
    <mergeCell ref="H2:I2"/>
    <mergeCell ref="A50:J50"/>
    <mergeCell ref="A7:J7"/>
    <mergeCell ref="C11:E11"/>
    <mergeCell ref="C12:E12"/>
    <mergeCell ref="F12:H12"/>
    <mergeCell ref="A24:J24"/>
    <mergeCell ref="C32:E32"/>
    <mergeCell ref="C33:E33"/>
    <mergeCell ref="F33:H33"/>
  </mergeCells>
  <printOptions horizontalCentered="1" verticalCentered="1"/>
  <pageMargins left="0.5" right="0.5" top="0.5" bottom="0.5" header="0.5" footer="0.5"/>
  <pageSetup fitToHeight="1" fitToWidth="1" horizontalDpi="600" verticalDpi="600" orientation="portrait" scale="94" r:id="rId1"/>
</worksheet>
</file>

<file path=xl/worksheets/sheet33.xml><?xml version="1.0" encoding="utf-8"?>
<worksheet xmlns="http://schemas.openxmlformats.org/spreadsheetml/2006/main" xmlns:r="http://schemas.openxmlformats.org/officeDocument/2006/relationships">
  <sheetPr>
    <pageSetUpPr fitToPage="1"/>
  </sheetPr>
  <dimension ref="A1:J59"/>
  <sheetViews>
    <sheetView zoomScalePageLayoutView="0" workbookViewId="0" topLeftCell="A1">
      <selection activeCell="A1" sqref="A1"/>
    </sheetView>
  </sheetViews>
  <sheetFormatPr defaultColWidth="9.140625" defaultRowHeight="12.75"/>
  <cols>
    <col min="1" max="1" width="10.28125" style="0" customWidth="1"/>
    <col min="2" max="2" width="18.140625" style="0" customWidth="1"/>
    <col min="7" max="7" width="15.00390625" style="0" customWidth="1"/>
    <col min="10" max="10" width="14.28125" style="0" customWidth="1"/>
  </cols>
  <sheetData>
    <row r="1" spans="1:10" ht="12.75">
      <c r="A1" s="1"/>
      <c r="B1" s="2"/>
      <c r="C1" s="2"/>
      <c r="D1" s="2"/>
      <c r="E1" s="2"/>
      <c r="F1" s="2"/>
      <c r="G1" s="2"/>
      <c r="H1" s="2"/>
      <c r="I1" s="2"/>
      <c r="J1" s="3"/>
    </row>
    <row r="2" spans="1:10" ht="12.75">
      <c r="A2" s="4" t="str">
        <f>'Item 210,220, pg 31'!A2</f>
        <v>Tariff No.</v>
      </c>
      <c r="B2" s="225">
        <v>9</v>
      </c>
      <c r="C2" s="5"/>
      <c r="D2" s="5"/>
      <c r="E2" s="5"/>
      <c r="F2" s="5"/>
      <c r="G2" s="8">
        <v>0</v>
      </c>
      <c r="H2" s="261" t="s">
        <v>709</v>
      </c>
      <c r="I2" s="261"/>
      <c r="J2" s="195">
        <v>32</v>
      </c>
    </row>
    <row r="3" spans="1:10" ht="12.75">
      <c r="A3" s="4"/>
      <c r="B3" s="5"/>
      <c r="C3" s="5"/>
      <c r="D3" s="5"/>
      <c r="E3" s="5"/>
      <c r="F3" s="5"/>
      <c r="G3" s="5"/>
      <c r="H3" s="5"/>
      <c r="I3" s="5"/>
      <c r="J3" s="6"/>
    </row>
    <row r="4" spans="1:10" ht="12.75">
      <c r="A4" s="4" t="s">
        <v>710</v>
      </c>
      <c r="B4" s="5"/>
      <c r="C4" s="5" t="str">
        <f>'Item 100, pg 21'!C4</f>
        <v>Harold LeMay Enterprises Inc. G-98</v>
      </c>
      <c r="D4" s="5"/>
      <c r="E4" s="5"/>
      <c r="F4" s="5"/>
      <c r="G4" s="5"/>
      <c r="H4" s="5"/>
      <c r="I4" s="5"/>
      <c r="J4" s="6"/>
    </row>
    <row r="5" spans="1:10" ht="12.75">
      <c r="A5" s="7" t="s">
        <v>711</v>
      </c>
      <c r="B5" s="8"/>
      <c r="C5" s="8" t="str">
        <f>'Item 100, pg 21'!C5</f>
        <v>Pierce County Refuse</v>
      </c>
      <c r="D5" s="8"/>
      <c r="E5" s="8"/>
      <c r="F5" s="8"/>
      <c r="G5" s="8"/>
      <c r="H5" s="8"/>
      <c r="I5" s="8"/>
      <c r="J5" s="9"/>
    </row>
    <row r="6" spans="1:10" ht="12.75">
      <c r="A6" s="4"/>
      <c r="B6" s="5"/>
      <c r="C6" s="5"/>
      <c r="D6" s="5"/>
      <c r="E6" s="5"/>
      <c r="F6" s="5"/>
      <c r="G6" s="5"/>
      <c r="H6" s="5"/>
      <c r="I6" s="5"/>
      <c r="J6" s="6"/>
    </row>
    <row r="7" spans="1:10" ht="12.75">
      <c r="A7" s="272" t="s">
        <v>451</v>
      </c>
      <c r="B7" s="268"/>
      <c r="C7" s="268"/>
      <c r="D7" s="268"/>
      <c r="E7" s="268"/>
      <c r="F7" s="268"/>
      <c r="G7" s="268"/>
      <c r="H7" s="268"/>
      <c r="I7" s="268"/>
      <c r="J7" s="290"/>
    </row>
    <row r="8" spans="1:10" ht="12.75">
      <c r="A8" s="4"/>
      <c r="B8" s="5"/>
      <c r="C8" s="5"/>
      <c r="D8" s="5"/>
      <c r="E8" s="5"/>
      <c r="F8" s="5"/>
      <c r="G8" s="5"/>
      <c r="H8" s="5"/>
      <c r="I8" s="5"/>
      <c r="J8" s="6"/>
    </row>
    <row r="9" spans="1:10" ht="12.75">
      <c r="A9" s="4" t="s">
        <v>452</v>
      </c>
      <c r="B9" s="5"/>
      <c r="C9" s="5"/>
      <c r="D9" s="5"/>
      <c r="E9" s="5"/>
      <c r="F9" s="5"/>
      <c r="G9" s="5"/>
      <c r="H9" s="5"/>
      <c r="I9" s="5"/>
      <c r="J9" s="6"/>
    </row>
    <row r="10" spans="1:10" ht="12.75">
      <c r="A10" s="4"/>
      <c r="B10" s="5"/>
      <c r="C10" s="5"/>
      <c r="D10" s="5"/>
      <c r="E10" s="5"/>
      <c r="F10" s="5"/>
      <c r="G10" s="5"/>
      <c r="H10" s="5"/>
      <c r="I10" s="5"/>
      <c r="J10" s="6"/>
    </row>
    <row r="11" spans="1:10" ht="12.75">
      <c r="A11" s="303" t="s">
        <v>453</v>
      </c>
      <c r="B11" s="304"/>
      <c r="C11" s="304"/>
      <c r="D11" s="304"/>
      <c r="E11" s="305"/>
      <c r="F11" s="303" t="s">
        <v>454</v>
      </c>
      <c r="G11" s="305"/>
      <c r="H11" s="303" t="s">
        <v>455</v>
      </c>
      <c r="I11" s="304"/>
      <c r="J11" s="305"/>
    </row>
    <row r="12" spans="1:10" ht="15">
      <c r="A12" s="56"/>
      <c r="B12" s="200" t="s">
        <v>67</v>
      </c>
      <c r="C12" s="16"/>
      <c r="D12" s="16"/>
      <c r="E12" s="27"/>
      <c r="F12" s="56"/>
      <c r="G12" s="27"/>
      <c r="H12" s="56"/>
      <c r="I12" s="16"/>
      <c r="J12" s="27"/>
    </row>
    <row r="13" spans="1:10" ht="12.75">
      <c r="A13" s="56"/>
      <c r="B13" s="16"/>
      <c r="C13" s="16"/>
      <c r="D13" s="16"/>
      <c r="E13" s="27"/>
      <c r="F13" s="56" t="s">
        <v>585</v>
      </c>
      <c r="G13" s="27"/>
      <c r="H13" s="148">
        <v>108.74</v>
      </c>
      <c r="I13" s="16" t="s">
        <v>347</v>
      </c>
      <c r="J13" s="27" t="s">
        <v>349</v>
      </c>
    </row>
    <row r="14" spans="1:10" ht="12.75">
      <c r="A14" s="56"/>
      <c r="B14" s="16"/>
      <c r="C14" s="16"/>
      <c r="D14" s="16"/>
      <c r="E14" s="27"/>
      <c r="F14" s="56" t="s">
        <v>586</v>
      </c>
      <c r="G14" s="27"/>
      <c r="H14" s="148">
        <v>6</v>
      </c>
      <c r="I14" s="16" t="s">
        <v>348</v>
      </c>
      <c r="J14" s="27"/>
    </row>
    <row r="15" spans="1:10" ht="12.75">
      <c r="A15" s="56"/>
      <c r="B15" s="16"/>
      <c r="C15" s="16"/>
      <c r="D15" s="16"/>
      <c r="E15" s="27"/>
      <c r="F15" s="56" t="s">
        <v>587</v>
      </c>
      <c r="G15" s="27"/>
      <c r="H15" s="148">
        <v>10</v>
      </c>
      <c r="I15" s="16" t="s">
        <v>348</v>
      </c>
      <c r="J15" s="27"/>
    </row>
    <row r="16" spans="1:10" ht="12.75">
      <c r="A16" s="56"/>
      <c r="B16" s="16"/>
      <c r="C16" s="16"/>
      <c r="D16" s="16"/>
      <c r="E16" s="27"/>
      <c r="F16" s="56" t="s">
        <v>588</v>
      </c>
      <c r="G16" s="27"/>
      <c r="H16" s="148">
        <v>30</v>
      </c>
      <c r="I16" s="16" t="s">
        <v>348</v>
      </c>
      <c r="J16" s="27"/>
    </row>
    <row r="17" spans="1:10" ht="12.75">
      <c r="A17" s="56"/>
      <c r="B17" s="16"/>
      <c r="C17" s="16"/>
      <c r="D17" s="16"/>
      <c r="E17" s="27"/>
      <c r="F17" s="56" t="s">
        <v>589</v>
      </c>
      <c r="G17" s="27"/>
      <c r="H17" s="148">
        <v>108.74</v>
      </c>
      <c r="I17" s="16" t="s">
        <v>347</v>
      </c>
      <c r="J17" s="27" t="s">
        <v>349</v>
      </c>
    </row>
    <row r="18" spans="1:10" ht="12.75">
      <c r="A18" s="56"/>
      <c r="B18" s="16"/>
      <c r="C18" s="16"/>
      <c r="D18" s="16"/>
      <c r="E18" s="27"/>
      <c r="F18" s="56" t="s">
        <v>590</v>
      </c>
      <c r="G18" s="27"/>
      <c r="H18" s="148">
        <v>108.74</v>
      </c>
      <c r="I18" s="16" t="s">
        <v>347</v>
      </c>
      <c r="J18" s="27" t="s">
        <v>349</v>
      </c>
    </row>
    <row r="19" spans="1:10" ht="12.75">
      <c r="A19" s="56"/>
      <c r="B19" s="16"/>
      <c r="C19" s="16"/>
      <c r="D19" s="16"/>
      <c r="E19" s="27"/>
      <c r="F19" s="56" t="s">
        <v>591</v>
      </c>
      <c r="G19" s="27"/>
      <c r="H19" s="148">
        <v>125</v>
      </c>
      <c r="I19" s="16" t="s">
        <v>347</v>
      </c>
      <c r="J19" s="27"/>
    </row>
    <row r="20" spans="1:10" ht="12.75">
      <c r="A20" s="56"/>
      <c r="B20" s="16"/>
      <c r="C20" s="16"/>
      <c r="D20" s="16"/>
      <c r="E20" s="27"/>
      <c r="F20" s="56" t="s">
        <v>592</v>
      </c>
      <c r="G20" s="27"/>
      <c r="H20" s="148">
        <v>108.74</v>
      </c>
      <c r="I20" s="16" t="s">
        <v>347</v>
      </c>
      <c r="J20" s="27" t="s">
        <v>349</v>
      </c>
    </row>
    <row r="21" spans="1:10" ht="12.75">
      <c r="A21" s="56"/>
      <c r="B21" s="16"/>
      <c r="C21" s="16"/>
      <c r="D21" s="16"/>
      <c r="E21" s="27"/>
      <c r="F21" s="56"/>
      <c r="G21" s="27"/>
      <c r="H21" s="56"/>
      <c r="I21" s="16"/>
      <c r="J21" s="27"/>
    </row>
    <row r="22" spans="1:10" ht="12.75">
      <c r="A22" s="56"/>
      <c r="B22" s="16"/>
      <c r="C22" s="16"/>
      <c r="D22" s="16"/>
      <c r="E22" s="27"/>
      <c r="F22" s="56"/>
      <c r="G22" s="27"/>
      <c r="H22" s="56"/>
      <c r="I22" s="16"/>
      <c r="J22" s="27"/>
    </row>
    <row r="23" spans="1:10" ht="12.75">
      <c r="A23" s="56"/>
      <c r="B23" s="16"/>
      <c r="C23" s="16"/>
      <c r="D23" s="16"/>
      <c r="E23" s="27"/>
      <c r="F23" s="56"/>
      <c r="G23" s="27"/>
      <c r="H23" s="56"/>
      <c r="I23" s="16"/>
      <c r="J23" s="27"/>
    </row>
    <row r="24" spans="1:10" ht="12.75">
      <c r="A24" s="56"/>
      <c r="B24" s="16"/>
      <c r="C24" s="16"/>
      <c r="D24" s="16"/>
      <c r="E24" s="27"/>
      <c r="F24" s="56"/>
      <c r="G24" s="27"/>
      <c r="H24" s="56"/>
      <c r="I24" s="16"/>
      <c r="J24" s="27"/>
    </row>
    <row r="25" spans="1:10" ht="12.75">
      <c r="A25" s="56"/>
      <c r="B25" s="16"/>
      <c r="C25" s="16"/>
      <c r="D25" s="16"/>
      <c r="E25" s="27"/>
      <c r="F25" s="56"/>
      <c r="G25" s="27"/>
      <c r="H25" s="56"/>
      <c r="I25" s="16"/>
      <c r="J25" s="27"/>
    </row>
    <row r="26" spans="1:10" ht="12.75">
      <c r="A26" s="56"/>
      <c r="B26" s="16"/>
      <c r="C26" s="16"/>
      <c r="D26" s="16"/>
      <c r="E26" s="27"/>
      <c r="F26" s="56"/>
      <c r="G26" s="27"/>
      <c r="H26" s="56"/>
      <c r="I26" s="16"/>
      <c r="J26" s="27"/>
    </row>
    <row r="27" spans="1:10" ht="12.75">
      <c r="A27" s="56"/>
      <c r="B27" s="16"/>
      <c r="C27" s="16"/>
      <c r="D27" s="16"/>
      <c r="E27" s="27"/>
      <c r="F27" s="56"/>
      <c r="G27" s="27"/>
      <c r="H27" s="56"/>
      <c r="I27" s="16"/>
      <c r="J27" s="27"/>
    </row>
    <row r="28" spans="1:10" ht="12.75">
      <c r="A28" s="56"/>
      <c r="B28" s="16"/>
      <c r="C28" s="16"/>
      <c r="D28" s="16"/>
      <c r="E28" s="27"/>
      <c r="F28" s="56"/>
      <c r="G28" s="27"/>
      <c r="H28" s="56"/>
      <c r="I28" s="16"/>
      <c r="J28" s="27"/>
    </row>
    <row r="29" spans="1:10" ht="12.75">
      <c r="A29" s="56"/>
      <c r="B29" s="16"/>
      <c r="C29" s="16"/>
      <c r="D29" s="16"/>
      <c r="E29" s="27"/>
      <c r="F29" s="56"/>
      <c r="G29" s="27"/>
      <c r="H29" s="56"/>
      <c r="I29" s="16"/>
      <c r="J29" s="27"/>
    </row>
    <row r="30" spans="1:10" ht="12.75">
      <c r="A30" s="56"/>
      <c r="B30" s="16"/>
      <c r="C30" s="16"/>
      <c r="D30" s="16"/>
      <c r="E30" s="27"/>
      <c r="F30" s="56"/>
      <c r="G30" s="27"/>
      <c r="H30" s="56"/>
      <c r="I30" s="16"/>
      <c r="J30" s="27"/>
    </row>
    <row r="31" spans="1:10" ht="12.75">
      <c r="A31" s="56"/>
      <c r="B31" s="16"/>
      <c r="C31" s="16"/>
      <c r="D31" s="16"/>
      <c r="E31" s="27"/>
      <c r="F31" s="56"/>
      <c r="G31" s="27"/>
      <c r="H31" s="56"/>
      <c r="I31" s="16"/>
      <c r="J31" s="27"/>
    </row>
    <row r="32" spans="1:10" ht="12.75">
      <c r="A32" s="56"/>
      <c r="B32" s="16"/>
      <c r="C32" s="16"/>
      <c r="D32" s="16"/>
      <c r="E32" s="27"/>
      <c r="F32" s="56"/>
      <c r="G32" s="27"/>
      <c r="H32" s="56"/>
      <c r="I32" s="16"/>
      <c r="J32" s="27"/>
    </row>
    <row r="33" spans="1:10" ht="12.75">
      <c r="A33" s="56"/>
      <c r="B33" s="16"/>
      <c r="C33" s="16"/>
      <c r="D33" s="16"/>
      <c r="E33" s="27"/>
      <c r="F33" s="56"/>
      <c r="G33" s="27"/>
      <c r="H33" s="56"/>
      <c r="I33" s="16"/>
      <c r="J33" s="27"/>
    </row>
    <row r="34" spans="1:10" ht="12.75">
      <c r="A34" s="56"/>
      <c r="B34" s="16"/>
      <c r="C34" s="16"/>
      <c r="D34" s="16"/>
      <c r="E34" s="27"/>
      <c r="F34" s="56"/>
      <c r="G34" s="27"/>
      <c r="H34" s="56"/>
      <c r="I34" s="16"/>
      <c r="J34" s="27"/>
    </row>
    <row r="35" spans="1:10" ht="12.75">
      <c r="A35" s="56"/>
      <c r="B35" s="16"/>
      <c r="C35" s="16"/>
      <c r="D35" s="16"/>
      <c r="E35" s="27"/>
      <c r="F35" s="56"/>
      <c r="G35" s="27"/>
      <c r="H35" s="56"/>
      <c r="I35" s="16"/>
      <c r="J35" s="27"/>
    </row>
    <row r="36" spans="1:10" ht="12.75">
      <c r="A36" s="56"/>
      <c r="B36" s="16"/>
      <c r="C36" s="16"/>
      <c r="D36" s="16"/>
      <c r="E36" s="27"/>
      <c r="F36" s="56"/>
      <c r="G36" s="27"/>
      <c r="H36" s="56"/>
      <c r="I36" s="16"/>
      <c r="J36" s="27"/>
    </row>
    <row r="37" spans="1:10" ht="12.75">
      <c r="A37" s="56"/>
      <c r="B37" s="16"/>
      <c r="C37" s="16"/>
      <c r="D37" s="16"/>
      <c r="E37" s="27"/>
      <c r="F37" s="56"/>
      <c r="G37" s="27"/>
      <c r="H37" s="56"/>
      <c r="I37" s="16"/>
      <c r="J37" s="27"/>
    </row>
    <row r="38" spans="1:10" ht="12.75">
      <c r="A38" s="56"/>
      <c r="B38" s="16"/>
      <c r="C38" s="16"/>
      <c r="D38" s="16"/>
      <c r="E38" s="27"/>
      <c r="F38" s="56"/>
      <c r="G38" s="27"/>
      <c r="H38" s="56"/>
      <c r="I38" s="16"/>
      <c r="J38" s="27"/>
    </row>
    <row r="39" spans="1:10" ht="12.75">
      <c r="A39" s="56"/>
      <c r="B39" s="16"/>
      <c r="C39" s="16"/>
      <c r="D39" s="16"/>
      <c r="E39" s="27"/>
      <c r="F39" s="56"/>
      <c r="G39" s="27"/>
      <c r="H39" s="56"/>
      <c r="I39" s="16"/>
      <c r="J39" s="27"/>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t="s">
        <v>456</v>
      </c>
      <c r="B43" s="5"/>
      <c r="C43" s="5"/>
      <c r="D43" s="42"/>
      <c r="E43" s="42"/>
      <c r="F43" s="42"/>
      <c r="G43" s="42"/>
      <c r="H43" s="5"/>
      <c r="I43" s="5"/>
      <c r="J43" s="6"/>
    </row>
    <row r="44" spans="1:10" ht="12.75">
      <c r="A44" s="55" t="s">
        <v>457</v>
      </c>
      <c r="B44" s="5"/>
      <c r="C44" s="5"/>
      <c r="D44" s="5"/>
      <c r="E44" s="5"/>
      <c r="F44" s="5"/>
      <c r="G44" s="5"/>
      <c r="H44" s="5"/>
      <c r="I44" s="5"/>
      <c r="J44" s="6"/>
    </row>
    <row r="45" spans="1:10" ht="12.75">
      <c r="A45" s="10" t="s">
        <v>672</v>
      </c>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4"/>
      <c r="B51" s="5"/>
      <c r="C51" s="5"/>
      <c r="D51" s="5"/>
      <c r="E51" s="5"/>
      <c r="F51" s="5"/>
      <c r="G51" s="5"/>
      <c r="H51" s="5"/>
      <c r="I51" s="5"/>
      <c r="J51" s="6"/>
    </row>
    <row r="52" spans="1:10" ht="12.75">
      <c r="A52" s="1" t="s">
        <v>714</v>
      </c>
      <c r="B52" s="226" t="str">
        <f>+'Check Sheet'!$B$52</f>
        <v>Irmgard R Wilcox</v>
      </c>
      <c r="C52" s="2"/>
      <c r="D52" s="2"/>
      <c r="E52" s="2"/>
      <c r="F52" s="2"/>
      <c r="G52" s="2"/>
      <c r="H52" s="2"/>
      <c r="I52" s="2"/>
      <c r="J52" s="3"/>
    </row>
    <row r="53" spans="1:10" ht="12.75">
      <c r="A53" s="4"/>
      <c r="B53" s="44"/>
      <c r="C53" s="5"/>
      <c r="D53" s="5"/>
      <c r="E53" s="5"/>
      <c r="F53" s="5"/>
      <c r="G53" s="5"/>
      <c r="H53" s="5"/>
      <c r="I53" s="5"/>
      <c r="J53" s="6"/>
    </row>
    <row r="54" spans="1:10" ht="12.75">
      <c r="A54" s="7" t="s">
        <v>713</v>
      </c>
      <c r="B54" s="230">
        <f>+'Check Sheet'!$B$54</f>
        <v>39828</v>
      </c>
      <c r="C54" s="8"/>
      <c r="D54" s="8"/>
      <c r="E54" s="8"/>
      <c r="F54" s="8"/>
      <c r="G54" s="8"/>
      <c r="H54" s="8" t="s">
        <v>73</v>
      </c>
      <c r="I54" s="8"/>
      <c r="J54" s="227">
        <f>'Item 210,220, pg 31'!J49</f>
        <v>39874</v>
      </c>
    </row>
    <row r="55" spans="1:10" ht="12.75">
      <c r="A55" s="209"/>
      <c r="B55" s="5"/>
      <c r="C55" s="114"/>
      <c r="D55" s="209" t="s">
        <v>685</v>
      </c>
      <c r="E55" s="114"/>
      <c r="F55" s="114"/>
      <c r="G55" s="114"/>
      <c r="H55" s="114"/>
      <c r="I55" s="114"/>
      <c r="J55" s="115"/>
    </row>
    <row r="56" spans="1:10" ht="12.75">
      <c r="A56" s="4"/>
      <c r="B56" s="28"/>
      <c r="C56" s="5"/>
      <c r="D56" s="5"/>
      <c r="E56" s="5"/>
      <c r="F56" s="5"/>
      <c r="G56" s="5"/>
      <c r="H56" s="5"/>
      <c r="I56" s="5"/>
      <c r="J56" s="6"/>
    </row>
    <row r="57" spans="1:10" ht="12.75">
      <c r="A57" s="4" t="s">
        <v>712</v>
      </c>
      <c r="B57" s="5"/>
      <c r="C57" s="5"/>
      <c r="D57" s="5"/>
      <c r="E57" s="5"/>
      <c r="F57" s="5"/>
      <c r="G57" s="5"/>
      <c r="H57" s="5"/>
      <c r="I57" s="5"/>
      <c r="J57" s="6"/>
    </row>
    <row r="58" spans="1:10" ht="12.75">
      <c r="A58" s="7"/>
      <c r="B58" s="8"/>
      <c r="C58" s="8"/>
      <c r="D58" s="8"/>
      <c r="E58" s="8"/>
      <c r="F58" s="8"/>
      <c r="G58" s="8"/>
      <c r="H58" s="8"/>
      <c r="I58" s="8"/>
      <c r="J58" s="9"/>
    </row>
    <row r="59" ht="12.75">
      <c r="B59" s="5"/>
    </row>
  </sheetData>
  <sheetProtection/>
  <mergeCells count="5">
    <mergeCell ref="H2:I2"/>
    <mergeCell ref="A7:J7"/>
    <mergeCell ref="A11:E11"/>
    <mergeCell ref="F11:G11"/>
    <mergeCell ref="H11:J11"/>
  </mergeCells>
  <printOptions horizontalCentered="1" verticalCentered="1"/>
  <pageMargins left="0.5" right="0.5" top="0.5" bottom="0.5" header="0.5" footer="0.5"/>
  <pageSetup fitToHeight="1" fitToWidth="1" horizontalDpi="600" verticalDpi="600" orientation="portrait" scale="86" r:id="rId1"/>
</worksheet>
</file>

<file path=xl/worksheets/sheet34.xml><?xml version="1.0" encoding="utf-8"?>
<worksheet xmlns="http://schemas.openxmlformats.org/spreadsheetml/2006/main" xmlns:r="http://schemas.openxmlformats.org/officeDocument/2006/relationships">
  <sheetPr>
    <pageSetUpPr fitToPage="1"/>
  </sheetPr>
  <dimension ref="A1:Y51"/>
  <sheetViews>
    <sheetView zoomScalePageLayoutView="0" workbookViewId="0" topLeftCell="A1">
      <selection activeCell="A1" sqref="A1"/>
    </sheetView>
  </sheetViews>
  <sheetFormatPr defaultColWidth="9.140625" defaultRowHeight="12.75"/>
  <cols>
    <col min="1" max="1" width="10.28125" style="0" customWidth="1"/>
    <col min="2" max="2" width="17.7109375" style="0" customWidth="1"/>
    <col min="3" max="3" width="0.71875" style="0" customWidth="1"/>
    <col min="5" max="5" width="3.00390625" style="0" customWidth="1"/>
    <col min="7" max="7" width="3.00390625" style="0" customWidth="1"/>
    <col min="9" max="9" width="4.421875" style="0" customWidth="1"/>
    <col min="11" max="11" width="4.28125" style="0" customWidth="1"/>
    <col min="13" max="13" width="3.8515625" style="0" customWidth="1"/>
    <col min="14" max="14" width="12.57421875" style="0" customWidth="1"/>
    <col min="15" max="15" width="4.57421875" style="0" customWidth="1"/>
  </cols>
  <sheetData>
    <row r="1" spans="1:15" ht="12.75">
      <c r="A1" s="1"/>
      <c r="B1" s="2"/>
      <c r="C1" s="2"/>
      <c r="D1" s="2"/>
      <c r="E1" s="2"/>
      <c r="F1" s="2"/>
      <c r="G1" s="2"/>
      <c r="H1" s="2"/>
      <c r="I1" s="2"/>
      <c r="J1" s="2"/>
      <c r="K1" s="2"/>
      <c r="L1" s="2"/>
      <c r="M1" s="2"/>
      <c r="N1" s="2"/>
      <c r="O1" s="3"/>
    </row>
    <row r="2" spans="1:15" ht="12.75">
      <c r="A2" s="4" t="str">
        <f>'Item 230, pg 32'!A2</f>
        <v>Tariff No.</v>
      </c>
      <c r="B2" s="225">
        <v>9</v>
      </c>
      <c r="C2" s="5"/>
      <c r="D2" s="5"/>
      <c r="E2" s="5"/>
      <c r="F2" s="5"/>
      <c r="G2" s="5"/>
      <c r="H2" s="5"/>
      <c r="I2" s="5"/>
      <c r="J2" s="229" t="s">
        <v>31</v>
      </c>
      <c r="K2" s="44" t="s">
        <v>709</v>
      </c>
      <c r="L2" s="44"/>
      <c r="N2" s="225">
        <v>33</v>
      </c>
      <c r="O2" s="6"/>
    </row>
    <row r="3" spans="1:15" ht="12.75">
      <c r="A3" s="4"/>
      <c r="B3" s="5"/>
      <c r="C3" s="5"/>
      <c r="D3" s="5"/>
      <c r="E3" s="5"/>
      <c r="F3" s="5"/>
      <c r="G3" s="5"/>
      <c r="H3" s="5"/>
      <c r="I3" s="5"/>
      <c r="J3" s="5"/>
      <c r="K3" s="5"/>
      <c r="L3" s="5"/>
      <c r="M3" s="5"/>
      <c r="N3" s="5"/>
      <c r="O3" s="6"/>
    </row>
    <row r="4" spans="1:15" ht="12.75">
      <c r="A4" s="4" t="s">
        <v>710</v>
      </c>
      <c r="B4" s="5"/>
      <c r="C4" s="5"/>
      <c r="D4" s="5" t="str">
        <f>'Item 230, pg 32'!C4</f>
        <v>Harold LeMay Enterprises Inc. G-98</v>
      </c>
      <c r="E4" s="5"/>
      <c r="F4" s="5"/>
      <c r="G4" s="5"/>
      <c r="H4" s="5"/>
      <c r="I4" s="5"/>
      <c r="J4" s="5"/>
      <c r="K4" s="5"/>
      <c r="L4" s="5"/>
      <c r="M4" s="5"/>
      <c r="N4" s="5"/>
      <c r="O4" s="6"/>
    </row>
    <row r="5" spans="1:15" ht="12.75">
      <c r="A5" s="7" t="s">
        <v>711</v>
      </c>
      <c r="B5" s="8"/>
      <c r="C5" s="8"/>
      <c r="D5" s="8" t="str">
        <f>'Item 230, pg 32'!C5</f>
        <v>Pierce County Refuse</v>
      </c>
      <c r="E5" s="8"/>
      <c r="F5" s="8"/>
      <c r="G5" s="8"/>
      <c r="H5" s="8"/>
      <c r="I5" s="8"/>
      <c r="J5" s="8"/>
      <c r="K5" s="8"/>
      <c r="L5" s="8"/>
      <c r="M5" s="8"/>
      <c r="N5" s="8"/>
      <c r="O5" s="9"/>
    </row>
    <row r="6" spans="1:15" ht="12.75">
      <c r="A6" s="4"/>
      <c r="B6" s="5"/>
      <c r="C6" s="5"/>
      <c r="D6" s="5"/>
      <c r="E6" s="5"/>
      <c r="F6" s="5"/>
      <c r="G6" s="5"/>
      <c r="H6" s="5"/>
      <c r="I6" s="5"/>
      <c r="J6" s="5"/>
      <c r="K6" s="5"/>
      <c r="L6" s="5"/>
      <c r="M6" s="5"/>
      <c r="N6" s="5"/>
      <c r="O6" s="6"/>
    </row>
    <row r="7" spans="1:15" ht="12.75">
      <c r="A7" s="272" t="s">
        <v>458</v>
      </c>
      <c r="B7" s="268"/>
      <c r="C7" s="268"/>
      <c r="D7" s="268"/>
      <c r="E7" s="268"/>
      <c r="F7" s="268"/>
      <c r="G7" s="268"/>
      <c r="H7" s="268"/>
      <c r="I7" s="268"/>
      <c r="J7" s="268"/>
      <c r="K7" s="268"/>
      <c r="L7" s="268"/>
      <c r="M7" s="268"/>
      <c r="N7" s="268"/>
      <c r="O7" s="290"/>
    </row>
    <row r="8" spans="1:15" ht="12.75">
      <c r="A8" s="298" t="s">
        <v>612</v>
      </c>
      <c r="B8" s="261"/>
      <c r="C8" s="261"/>
      <c r="D8" s="261"/>
      <c r="E8" s="261"/>
      <c r="F8" s="261"/>
      <c r="G8" s="261"/>
      <c r="H8" s="261"/>
      <c r="I8" s="261"/>
      <c r="J8" s="261"/>
      <c r="K8" s="261"/>
      <c r="L8" s="261"/>
      <c r="M8" s="261"/>
      <c r="N8" s="261"/>
      <c r="O8" s="262"/>
    </row>
    <row r="9" spans="1:15" ht="12.75">
      <c r="A9" s="298" t="s">
        <v>613</v>
      </c>
      <c r="B9" s="261"/>
      <c r="C9" s="261"/>
      <c r="D9" s="261"/>
      <c r="E9" s="261"/>
      <c r="F9" s="261"/>
      <c r="G9" s="261"/>
      <c r="H9" s="261"/>
      <c r="I9" s="261"/>
      <c r="J9" s="261"/>
      <c r="K9" s="261"/>
      <c r="L9" s="261"/>
      <c r="M9" s="261"/>
      <c r="N9" s="261"/>
      <c r="O9" s="262"/>
    </row>
    <row r="10" spans="1:15" ht="12.75">
      <c r="A10" s="4"/>
      <c r="B10" s="5"/>
      <c r="C10" s="5"/>
      <c r="D10" s="5"/>
      <c r="E10" s="5"/>
      <c r="F10" s="5"/>
      <c r="G10" s="5"/>
      <c r="H10" s="5"/>
      <c r="I10" s="5"/>
      <c r="J10" s="5"/>
      <c r="K10" s="5"/>
      <c r="L10" s="5"/>
      <c r="M10" s="5"/>
      <c r="N10" s="5"/>
      <c r="O10" s="6"/>
    </row>
    <row r="11" spans="1:15" ht="12.75">
      <c r="A11" s="4" t="s">
        <v>593</v>
      </c>
      <c r="B11" s="14"/>
      <c r="C11" s="5"/>
      <c r="D11" s="5"/>
      <c r="E11" s="5"/>
      <c r="F11" s="5"/>
      <c r="G11" s="5"/>
      <c r="H11" s="5"/>
      <c r="I11" s="5"/>
      <c r="J11" s="5"/>
      <c r="K11" s="5"/>
      <c r="L11" s="5"/>
      <c r="M11" s="5"/>
      <c r="N11" s="5"/>
      <c r="O11" s="6"/>
    </row>
    <row r="12" spans="1:15" ht="12.75">
      <c r="A12" s="4"/>
      <c r="B12" s="5"/>
      <c r="C12" s="5"/>
      <c r="D12" s="5"/>
      <c r="E12" s="5"/>
      <c r="F12" s="5"/>
      <c r="G12" s="5"/>
      <c r="H12" s="5"/>
      <c r="I12" s="5"/>
      <c r="J12" s="5"/>
      <c r="K12" s="5"/>
      <c r="L12" s="5"/>
      <c r="M12" s="5"/>
      <c r="N12" s="5"/>
      <c r="O12" s="6"/>
    </row>
    <row r="13" spans="1:15" ht="12.75">
      <c r="A13" s="4"/>
      <c r="B13" s="39"/>
      <c r="C13" s="13"/>
      <c r="D13" s="303" t="s">
        <v>614</v>
      </c>
      <c r="E13" s="333"/>
      <c r="F13" s="304"/>
      <c r="G13" s="333"/>
      <c r="H13" s="304"/>
      <c r="I13" s="333"/>
      <c r="J13" s="304"/>
      <c r="K13" s="333"/>
      <c r="L13" s="304"/>
      <c r="M13" s="304"/>
      <c r="N13" s="304"/>
      <c r="O13" s="305"/>
    </row>
    <row r="14" spans="1:15" ht="12.75">
      <c r="A14" s="136" t="s">
        <v>624</v>
      </c>
      <c r="B14" s="129"/>
      <c r="C14" s="130"/>
      <c r="D14" s="56" t="s">
        <v>399</v>
      </c>
      <c r="E14" s="16"/>
      <c r="F14" s="16" t="s">
        <v>400</v>
      </c>
      <c r="G14" s="16"/>
      <c r="H14" s="16" t="s">
        <v>401</v>
      </c>
      <c r="I14" s="16"/>
      <c r="J14" s="16" t="s">
        <v>795</v>
      </c>
      <c r="K14" s="16"/>
      <c r="L14" s="16" t="s">
        <v>796</v>
      </c>
      <c r="M14" s="27"/>
      <c r="N14" s="16" t="s">
        <v>246</v>
      </c>
      <c r="O14" s="27"/>
    </row>
    <row r="15" spans="1:15" ht="12.75">
      <c r="A15" s="113" t="s">
        <v>615</v>
      </c>
      <c r="B15" s="16"/>
      <c r="C15" s="27"/>
      <c r="D15" s="157"/>
      <c r="E15" s="182"/>
      <c r="F15" s="157"/>
      <c r="G15" s="182"/>
      <c r="H15" s="176"/>
      <c r="I15" s="182"/>
      <c r="J15" s="176"/>
      <c r="K15" s="182"/>
      <c r="L15" s="176"/>
      <c r="M15" s="175"/>
      <c r="N15" s="176"/>
      <c r="O15" s="175"/>
    </row>
    <row r="16" spans="1:15" ht="12.75">
      <c r="A16" s="113" t="s">
        <v>616</v>
      </c>
      <c r="B16" s="16"/>
      <c r="C16" s="27"/>
      <c r="D16" s="157">
        <v>26.12</v>
      </c>
      <c r="E16" s="182" t="s">
        <v>349</v>
      </c>
      <c r="F16" s="157">
        <v>35.55</v>
      </c>
      <c r="G16" s="182" t="s">
        <v>349</v>
      </c>
      <c r="H16" s="176">
        <v>42.53</v>
      </c>
      <c r="I16" s="182" t="s">
        <v>349</v>
      </c>
      <c r="J16" s="176">
        <v>56.9</v>
      </c>
      <c r="K16" s="182" t="s">
        <v>349</v>
      </c>
      <c r="L16" s="176">
        <v>70.83</v>
      </c>
      <c r="M16" s="182" t="s">
        <v>349</v>
      </c>
      <c r="N16" s="176">
        <v>94.51</v>
      </c>
      <c r="O16" s="182" t="s">
        <v>349</v>
      </c>
    </row>
    <row r="17" spans="1:15" ht="12.75">
      <c r="A17" s="113" t="s">
        <v>617</v>
      </c>
      <c r="B17" s="16"/>
      <c r="C17" s="27"/>
      <c r="D17" s="157">
        <v>13.68</v>
      </c>
      <c r="E17" s="182" t="s">
        <v>349</v>
      </c>
      <c r="F17" s="157">
        <v>18.55</v>
      </c>
      <c r="G17" s="182" t="s">
        <v>349</v>
      </c>
      <c r="H17" s="157">
        <v>24.53</v>
      </c>
      <c r="I17" s="182" t="s">
        <v>349</v>
      </c>
      <c r="J17" s="157">
        <v>34.41</v>
      </c>
      <c r="K17" s="182" t="s">
        <v>349</v>
      </c>
      <c r="L17" s="157">
        <v>46.83</v>
      </c>
      <c r="M17" s="182" t="s">
        <v>349</v>
      </c>
      <c r="N17" s="157">
        <v>64.51</v>
      </c>
      <c r="O17" s="182" t="s">
        <v>349</v>
      </c>
    </row>
    <row r="18" spans="1:15" ht="12.75">
      <c r="A18" s="131" t="s">
        <v>618</v>
      </c>
      <c r="B18" s="132"/>
      <c r="C18" s="133"/>
      <c r="D18" s="157">
        <v>56.52</v>
      </c>
      <c r="E18" s="182" t="s">
        <v>349</v>
      </c>
      <c r="F18" s="157">
        <v>61.75</v>
      </c>
      <c r="G18" s="182" t="s">
        <v>349</v>
      </c>
      <c r="H18" s="157">
        <v>67.97</v>
      </c>
      <c r="I18" s="182" t="s">
        <v>349</v>
      </c>
      <c r="J18" s="157">
        <v>76.41</v>
      </c>
      <c r="K18" s="182" t="s">
        <v>349</v>
      </c>
      <c r="L18" s="157">
        <v>86.83</v>
      </c>
      <c r="M18" s="182" t="s">
        <v>349</v>
      </c>
      <c r="N18" s="157">
        <v>100.51</v>
      </c>
      <c r="O18" s="182" t="s">
        <v>349</v>
      </c>
    </row>
    <row r="19" spans="1:15" ht="12.75">
      <c r="A19" s="128" t="s">
        <v>619</v>
      </c>
      <c r="B19" s="16"/>
      <c r="C19" s="27"/>
      <c r="D19" s="134"/>
      <c r="E19" s="181"/>
      <c r="F19" s="180"/>
      <c r="G19" s="181"/>
      <c r="H19" s="134"/>
      <c r="I19" s="181"/>
      <c r="J19" s="134"/>
      <c r="K19" s="181"/>
      <c r="L19" s="134"/>
      <c r="M19" s="181"/>
      <c r="N19" s="134"/>
      <c r="O19" s="181"/>
    </row>
    <row r="20" spans="1:15" ht="12.75">
      <c r="A20" s="113" t="s">
        <v>251</v>
      </c>
      <c r="B20" s="16"/>
      <c r="C20" s="27"/>
      <c r="D20" s="157">
        <v>21.5</v>
      </c>
      <c r="E20" s="182"/>
      <c r="F20" s="157">
        <v>21.5</v>
      </c>
      <c r="G20" s="182"/>
      <c r="H20" s="176">
        <v>21.5</v>
      </c>
      <c r="I20" s="182"/>
      <c r="J20" s="176">
        <v>21.5</v>
      </c>
      <c r="K20" s="182"/>
      <c r="L20" s="176">
        <v>21.5</v>
      </c>
      <c r="M20" s="182"/>
      <c r="N20" s="176">
        <v>40.5</v>
      </c>
      <c r="O20" s="182"/>
    </row>
    <row r="21" spans="1:15" ht="12.75">
      <c r="A21" s="113" t="s">
        <v>620</v>
      </c>
      <c r="B21" s="16"/>
      <c r="C21" s="27"/>
      <c r="D21" s="157">
        <v>18.22</v>
      </c>
      <c r="E21" s="182" t="s">
        <v>349</v>
      </c>
      <c r="F21" s="157">
        <v>23.98</v>
      </c>
      <c r="G21" s="182" t="s">
        <v>349</v>
      </c>
      <c r="H21" s="176">
        <v>28.8</v>
      </c>
      <c r="I21" s="182" t="s">
        <v>349</v>
      </c>
      <c r="J21" s="176">
        <v>39.99</v>
      </c>
      <c r="K21" s="182" t="s">
        <v>349</v>
      </c>
      <c r="L21" s="176">
        <v>51.54</v>
      </c>
      <c r="M21" s="182" t="s">
        <v>349</v>
      </c>
      <c r="N21" s="176">
        <v>71.81</v>
      </c>
      <c r="O21" s="182" t="s">
        <v>349</v>
      </c>
    </row>
    <row r="22" spans="1:15" ht="12.75">
      <c r="A22" s="113" t="s">
        <v>621</v>
      </c>
      <c r="B22" s="16"/>
      <c r="C22" s="27"/>
      <c r="D22" s="157">
        <v>0.45</v>
      </c>
      <c r="E22" s="182"/>
      <c r="F22" s="157">
        <v>0.5</v>
      </c>
      <c r="G22" s="182"/>
      <c r="H22" s="176">
        <v>0.6</v>
      </c>
      <c r="I22" s="182"/>
      <c r="J22" s="176">
        <v>0.65</v>
      </c>
      <c r="K22" s="182"/>
      <c r="L22" s="176">
        <v>0.85</v>
      </c>
      <c r="M22" s="175"/>
      <c r="N22" s="176">
        <v>1.25</v>
      </c>
      <c r="O22" s="175"/>
    </row>
    <row r="23" spans="1:15" ht="12.75">
      <c r="A23" s="113" t="s">
        <v>622</v>
      </c>
      <c r="B23" s="16"/>
      <c r="C23" s="27"/>
      <c r="D23" s="157"/>
      <c r="E23" s="182"/>
      <c r="F23" s="157"/>
      <c r="G23" s="182"/>
      <c r="H23" s="176"/>
      <c r="I23" s="182"/>
      <c r="J23" s="157"/>
      <c r="K23" s="182"/>
      <c r="L23" s="176"/>
      <c r="M23" s="201"/>
      <c r="N23" s="176"/>
      <c r="O23" s="201"/>
    </row>
    <row r="24" spans="1:15" ht="12.75">
      <c r="A24" s="128" t="s">
        <v>350</v>
      </c>
      <c r="B24" s="16"/>
      <c r="C24" s="27"/>
      <c r="D24" s="134"/>
      <c r="E24" s="181"/>
      <c r="F24" s="180"/>
      <c r="G24" s="181"/>
      <c r="H24" s="134"/>
      <c r="I24" s="181"/>
      <c r="J24" s="134"/>
      <c r="K24" s="181"/>
      <c r="L24" s="134"/>
      <c r="M24" s="181"/>
      <c r="N24" s="134"/>
      <c r="O24" s="181"/>
    </row>
    <row r="25" spans="1:25" ht="12.75">
      <c r="A25" s="113"/>
      <c r="B25" s="16"/>
      <c r="C25" s="27"/>
      <c r="D25" s="211">
        <v>960</v>
      </c>
      <c r="E25" s="212"/>
      <c r="F25" s="211">
        <v>1030</v>
      </c>
      <c r="G25" s="212"/>
      <c r="H25" s="213">
        <v>1100</v>
      </c>
      <c r="I25" s="212"/>
      <c r="J25" s="211">
        <v>1260</v>
      </c>
      <c r="K25" s="212"/>
      <c r="L25" s="213">
        <v>1575</v>
      </c>
      <c r="M25" s="214"/>
      <c r="N25" s="213">
        <v>1890</v>
      </c>
      <c r="O25" s="214"/>
      <c r="P25" s="215"/>
      <c r="Q25" s="215"/>
      <c r="R25" s="215"/>
      <c r="S25" s="215"/>
      <c r="T25" s="215"/>
      <c r="U25" s="210"/>
      <c r="V25" s="210"/>
      <c r="W25" s="210"/>
      <c r="X25" s="210"/>
      <c r="Y25" s="210"/>
    </row>
    <row r="26" spans="1:15" ht="12.75">
      <c r="A26" s="4"/>
      <c r="B26" s="5"/>
      <c r="C26" s="5"/>
      <c r="D26" s="5"/>
      <c r="E26" s="5"/>
      <c r="F26" s="5"/>
      <c r="G26" s="5"/>
      <c r="H26" s="5"/>
      <c r="I26" s="5"/>
      <c r="J26" s="5"/>
      <c r="K26" s="5"/>
      <c r="L26" s="5"/>
      <c r="M26" s="5"/>
      <c r="N26" s="5"/>
      <c r="O26" s="6"/>
    </row>
    <row r="27" spans="1:15" ht="12.75">
      <c r="A27" s="4"/>
      <c r="B27" s="5"/>
      <c r="C27" s="5"/>
      <c r="D27" s="5"/>
      <c r="E27" s="5"/>
      <c r="F27" s="5"/>
      <c r="G27" s="5"/>
      <c r="H27" s="5"/>
      <c r="I27" s="5"/>
      <c r="J27" s="5"/>
      <c r="K27" s="5"/>
      <c r="L27" s="5"/>
      <c r="M27" s="5"/>
      <c r="N27" s="5"/>
      <c r="O27" s="6"/>
    </row>
    <row r="28" spans="1:15" ht="12.75">
      <c r="A28" s="55" t="s">
        <v>625</v>
      </c>
      <c r="B28" s="44" t="s">
        <v>626</v>
      </c>
      <c r="C28" s="5"/>
      <c r="D28" s="5"/>
      <c r="E28" s="5"/>
      <c r="F28" s="5"/>
      <c r="G28" s="5"/>
      <c r="H28" s="5"/>
      <c r="I28" s="5"/>
      <c r="J28" s="5"/>
      <c r="K28" s="5"/>
      <c r="L28" s="5"/>
      <c r="M28" s="5"/>
      <c r="N28" s="5"/>
      <c r="O28" s="6"/>
    </row>
    <row r="29" spans="1:15" ht="12.75">
      <c r="A29" s="55"/>
      <c r="B29" s="44" t="s">
        <v>627</v>
      </c>
      <c r="C29" s="5"/>
      <c r="D29" s="5"/>
      <c r="E29" s="5"/>
      <c r="F29" s="5"/>
      <c r="G29" s="5"/>
      <c r="H29" s="5"/>
      <c r="I29" s="5"/>
      <c r="J29" s="5"/>
      <c r="K29" s="5"/>
      <c r="L29" s="5"/>
      <c r="M29" s="5"/>
      <c r="N29" s="5"/>
      <c r="O29" s="6"/>
    </row>
    <row r="30" spans="1:15" ht="12.75">
      <c r="A30" s="55"/>
      <c r="B30" s="44" t="s">
        <v>628</v>
      </c>
      <c r="C30" s="5"/>
      <c r="D30" s="5"/>
      <c r="E30" s="5"/>
      <c r="F30" s="5"/>
      <c r="G30" s="5"/>
      <c r="H30" s="5"/>
      <c r="I30" s="5"/>
      <c r="J30" s="5"/>
      <c r="K30" s="5"/>
      <c r="L30" s="5"/>
      <c r="M30" s="5"/>
      <c r="N30" s="5"/>
      <c r="O30" s="6"/>
    </row>
    <row r="31" spans="1:15" ht="12.75">
      <c r="A31" s="55"/>
      <c r="B31" s="44" t="s">
        <v>629</v>
      </c>
      <c r="C31" s="5"/>
      <c r="D31" s="5"/>
      <c r="E31" s="5"/>
      <c r="F31" s="5"/>
      <c r="G31" s="5"/>
      <c r="H31" s="5"/>
      <c r="I31" s="5"/>
      <c r="J31" s="5"/>
      <c r="K31" s="5"/>
      <c r="L31" s="5"/>
      <c r="M31" s="5"/>
      <c r="N31" s="5"/>
      <c r="O31" s="6"/>
    </row>
    <row r="32" spans="1:15" ht="12.75">
      <c r="A32" s="55"/>
      <c r="B32" s="44"/>
      <c r="C32" s="5"/>
      <c r="D32" s="5"/>
      <c r="E32" s="5"/>
      <c r="F32" s="5"/>
      <c r="G32" s="5"/>
      <c r="H32" s="5"/>
      <c r="I32" s="5"/>
      <c r="J32" s="5"/>
      <c r="K32" s="5"/>
      <c r="L32" s="5"/>
      <c r="M32" s="5"/>
      <c r="N32" s="5"/>
      <c r="O32" s="6"/>
    </row>
    <row r="33" spans="1:15" ht="12.75">
      <c r="A33" s="137" t="s">
        <v>254</v>
      </c>
      <c r="B33" s="112" t="s">
        <v>403</v>
      </c>
      <c r="C33" s="42"/>
      <c r="D33" s="42"/>
      <c r="E33" s="42"/>
      <c r="F33" s="42"/>
      <c r="G33" s="42"/>
      <c r="H33" s="42"/>
      <c r="I33" s="42"/>
      <c r="J33" s="42"/>
      <c r="K33" s="42"/>
      <c r="L33" s="42"/>
      <c r="M33" s="42"/>
      <c r="N33" s="42"/>
      <c r="O33" s="52"/>
    </row>
    <row r="34" spans="1:15" ht="12.75">
      <c r="A34" s="55"/>
      <c r="B34" s="44" t="s">
        <v>630</v>
      </c>
      <c r="C34" s="5"/>
      <c r="D34" s="5"/>
      <c r="E34" s="5"/>
      <c r="F34" s="5"/>
      <c r="G34" s="5"/>
      <c r="H34" s="5"/>
      <c r="I34" s="5"/>
      <c r="J34" s="5"/>
      <c r="K34" s="5"/>
      <c r="L34" s="5"/>
      <c r="M34" s="5"/>
      <c r="N34" s="5"/>
      <c r="O34" s="6"/>
    </row>
    <row r="35" spans="1:15" ht="12.75">
      <c r="A35" s="86"/>
      <c r="B35" s="44"/>
      <c r="C35" s="5"/>
      <c r="D35" s="5"/>
      <c r="E35" s="5"/>
      <c r="F35" s="5"/>
      <c r="G35" s="5"/>
      <c r="H35" s="5"/>
      <c r="I35" s="5"/>
      <c r="J35" s="5"/>
      <c r="K35" s="5"/>
      <c r="L35" s="5"/>
      <c r="M35" s="5"/>
      <c r="N35" s="5"/>
      <c r="O35" s="6"/>
    </row>
    <row r="36" spans="1:15" ht="12.75">
      <c r="A36" s="55" t="s">
        <v>631</v>
      </c>
      <c r="B36" s="5"/>
      <c r="C36" s="5"/>
      <c r="D36" s="5"/>
      <c r="E36" s="5"/>
      <c r="F36" s="5"/>
      <c r="G36" s="5"/>
      <c r="H36" s="5"/>
      <c r="I36" s="5"/>
      <c r="J36" s="5"/>
      <c r="K36" s="5"/>
      <c r="L36" s="5"/>
      <c r="M36" s="5"/>
      <c r="N36" s="5"/>
      <c r="O36" s="6"/>
    </row>
    <row r="37" spans="1:15" ht="12.75">
      <c r="A37" s="55"/>
      <c r="B37" s="44"/>
      <c r="C37" s="5"/>
      <c r="D37" s="5"/>
      <c r="E37" s="5"/>
      <c r="F37" s="5"/>
      <c r="G37" s="5"/>
      <c r="H37" s="5"/>
      <c r="I37" s="5"/>
      <c r="J37" s="5"/>
      <c r="K37" s="5"/>
      <c r="L37" s="5"/>
      <c r="M37" s="5"/>
      <c r="N37" s="5"/>
      <c r="O37" s="6"/>
    </row>
    <row r="38" spans="1:15" ht="12.75">
      <c r="A38" s="55"/>
      <c r="B38" s="44"/>
      <c r="C38" s="5"/>
      <c r="D38" s="5"/>
      <c r="E38" s="5"/>
      <c r="F38" s="5"/>
      <c r="G38" s="5"/>
      <c r="H38" s="5"/>
      <c r="I38" s="5"/>
      <c r="J38" s="5"/>
      <c r="K38" s="5"/>
      <c r="L38" s="5"/>
      <c r="M38" s="5"/>
      <c r="N38" s="5"/>
      <c r="O38" s="6"/>
    </row>
    <row r="39" spans="1:15" ht="12.75">
      <c r="A39" s="4" t="s">
        <v>594</v>
      </c>
      <c r="B39" s="44"/>
      <c r="C39" s="5"/>
      <c r="D39" s="5"/>
      <c r="E39" s="5"/>
      <c r="F39" s="5"/>
      <c r="G39" s="5"/>
      <c r="H39" s="5"/>
      <c r="I39" s="5"/>
      <c r="J39" s="5"/>
      <c r="K39" s="5"/>
      <c r="L39" s="5"/>
      <c r="M39" s="5"/>
      <c r="N39" s="5"/>
      <c r="O39" s="6"/>
    </row>
    <row r="40" spans="1:15" ht="12.75">
      <c r="A40" s="4" t="s">
        <v>532</v>
      </c>
      <c r="B40" s="5"/>
      <c r="C40" s="5"/>
      <c r="D40" s="5"/>
      <c r="E40" s="5"/>
      <c r="F40" s="5"/>
      <c r="G40" s="5"/>
      <c r="H40" s="5"/>
      <c r="I40" s="5"/>
      <c r="J40" s="5"/>
      <c r="K40" s="5"/>
      <c r="L40" s="5"/>
      <c r="M40" s="5"/>
      <c r="N40" s="5"/>
      <c r="O40" s="6"/>
    </row>
    <row r="41" spans="1:15" ht="12.75">
      <c r="A41" s="4"/>
      <c r="B41" s="45"/>
      <c r="C41" s="5"/>
      <c r="D41" s="5"/>
      <c r="E41" s="5"/>
      <c r="F41" s="5"/>
      <c r="G41" s="5"/>
      <c r="H41" s="5"/>
      <c r="I41" s="5"/>
      <c r="J41" s="5"/>
      <c r="K41" s="5"/>
      <c r="L41" s="5"/>
      <c r="M41" s="5"/>
      <c r="N41" s="5"/>
      <c r="O41" s="6"/>
    </row>
    <row r="42" spans="1:15" ht="12.75">
      <c r="A42" s="4"/>
      <c r="B42" s="5"/>
      <c r="C42" s="5"/>
      <c r="D42" s="42"/>
      <c r="E42" s="42"/>
      <c r="F42" s="42"/>
      <c r="G42" s="42"/>
      <c r="H42" s="42"/>
      <c r="I42" s="42"/>
      <c r="J42" s="42"/>
      <c r="K42" s="42"/>
      <c r="L42" s="5"/>
      <c r="M42" s="5"/>
      <c r="N42" s="5"/>
      <c r="O42" s="6"/>
    </row>
    <row r="43" spans="1:15" ht="12.75">
      <c r="A43" s="4"/>
      <c r="B43" s="5"/>
      <c r="C43" s="5"/>
      <c r="D43" s="5"/>
      <c r="E43" s="5"/>
      <c r="F43" s="5"/>
      <c r="G43" s="5"/>
      <c r="H43" s="5"/>
      <c r="I43" s="5"/>
      <c r="J43" s="5"/>
      <c r="K43" s="5"/>
      <c r="L43" s="5"/>
      <c r="M43" s="5"/>
      <c r="N43" s="5"/>
      <c r="O43" s="6"/>
    </row>
    <row r="44" spans="1:15" ht="12.75">
      <c r="A44" s="7"/>
      <c r="B44" s="8"/>
      <c r="C44" s="8"/>
      <c r="D44" s="8"/>
      <c r="E44" s="8"/>
      <c r="F44" s="8"/>
      <c r="G44" s="8"/>
      <c r="H44" s="8"/>
      <c r="I44" s="8"/>
      <c r="J44" s="8"/>
      <c r="K44" s="8"/>
      <c r="L44" s="8"/>
      <c r="M44" s="8"/>
      <c r="N44" s="8"/>
      <c r="O44" s="9"/>
    </row>
    <row r="45" spans="1:15" ht="12.75">
      <c r="A45" s="4" t="s">
        <v>714</v>
      </c>
      <c r="B45" s="233" t="str">
        <f>+'Check Sheet'!$B$52</f>
        <v>Irmgard R Wilcox</v>
      </c>
      <c r="C45" s="5"/>
      <c r="D45" s="5"/>
      <c r="E45" s="5"/>
      <c r="F45" s="5"/>
      <c r="G45" s="5"/>
      <c r="H45" s="5"/>
      <c r="I45" s="5"/>
      <c r="J45" s="5"/>
      <c r="K45" s="5"/>
      <c r="L45" s="5"/>
      <c r="M45" s="5"/>
      <c r="N45" s="5"/>
      <c r="O45" s="6"/>
    </row>
    <row r="46" spans="1:15" ht="12.75">
      <c r="A46" s="4"/>
      <c r="B46" s="44"/>
      <c r="C46" s="5"/>
      <c r="D46" s="5"/>
      <c r="E46" s="5"/>
      <c r="F46" s="5"/>
      <c r="G46" s="5"/>
      <c r="H46" s="5"/>
      <c r="I46" s="5"/>
      <c r="J46" s="5"/>
      <c r="K46" s="5"/>
      <c r="L46" s="5"/>
      <c r="M46" s="5"/>
      <c r="N46" s="5"/>
      <c r="O46" s="6"/>
    </row>
    <row r="47" spans="1:15" ht="12.75">
      <c r="A47" s="7" t="s">
        <v>713</v>
      </c>
      <c r="B47" s="230">
        <f>+'Check Sheet'!$B$54</f>
        <v>39828</v>
      </c>
      <c r="C47" s="8"/>
      <c r="D47" s="8"/>
      <c r="E47" s="8"/>
      <c r="F47" s="8"/>
      <c r="G47" s="8"/>
      <c r="H47" s="8"/>
      <c r="I47" s="8"/>
      <c r="J47" s="8"/>
      <c r="K47" s="8"/>
      <c r="L47" s="8" t="s">
        <v>706</v>
      </c>
      <c r="M47" s="8"/>
      <c r="N47" s="141">
        <f>'Item 230, pg 32'!J54</f>
        <v>39874</v>
      </c>
      <c r="O47" s="9"/>
    </row>
    <row r="48" spans="1:15" ht="12.75">
      <c r="A48" s="269" t="s">
        <v>685</v>
      </c>
      <c r="B48" s="270"/>
      <c r="C48" s="270"/>
      <c r="D48" s="270"/>
      <c r="E48" s="270"/>
      <c r="F48" s="270"/>
      <c r="G48" s="270"/>
      <c r="H48" s="270"/>
      <c r="I48" s="270"/>
      <c r="J48" s="270"/>
      <c r="K48" s="270"/>
      <c r="L48" s="270"/>
      <c r="M48" s="270"/>
      <c r="N48" s="259"/>
      <c r="O48" s="271"/>
    </row>
    <row r="49" spans="1:15" ht="12.75">
      <c r="A49" s="4"/>
      <c r="B49" s="5"/>
      <c r="C49" s="5"/>
      <c r="D49" s="5"/>
      <c r="E49" s="5"/>
      <c r="F49" s="5"/>
      <c r="G49" s="5"/>
      <c r="H49" s="5"/>
      <c r="I49" s="5"/>
      <c r="J49" s="5"/>
      <c r="K49" s="5"/>
      <c r="L49" s="5"/>
      <c r="M49" s="5"/>
      <c r="N49" s="5"/>
      <c r="O49" s="6"/>
    </row>
    <row r="50" spans="1:15" ht="12.75">
      <c r="A50" s="4" t="s">
        <v>712</v>
      </c>
      <c r="B50" s="5"/>
      <c r="C50" s="5"/>
      <c r="D50" s="5"/>
      <c r="E50" s="5"/>
      <c r="F50" s="5"/>
      <c r="G50" s="5"/>
      <c r="H50" s="5"/>
      <c r="I50" s="5"/>
      <c r="J50" s="5"/>
      <c r="K50" s="5"/>
      <c r="L50" s="5"/>
      <c r="M50" s="5"/>
      <c r="N50" s="5"/>
      <c r="O50" s="6"/>
    </row>
    <row r="51" spans="1:15" ht="12.75">
      <c r="A51" s="7"/>
      <c r="B51" s="8"/>
      <c r="C51" s="8"/>
      <c r="D51" s="8"/>
      <c r="E51" s="8"/>
      <c r="F51" s="8"/>
      <c r="G51" s="8"/>
      <c r="H51" s="8"/>
      <c r="I51" s="8"/>
      <c r="J51" s="8"/>
      <c r="K51" s="8"/>
      <c r="L51" s="8"/>
      <c r="M51" s="8"/>
      <c r="N51" s="8"/>
      <c r="O51" s="9"/>
    </row>
  </sheetData>
  <sheetProtection/>
  <mergeCells count="5">
    <mergeCell ref="A48:O48"/>
    <mergeCell ref="A7:O7"/>
    <mergeCell ref="A8:O8"/>
    <mergeCell ref="A9:O9"/>
    <mergeCell ref="D13:O13"/>
  </mergeCells>
  <printOptions horizontalCentered="1" verticalCentered="1"/>
  <pageMargins left="0.5" right="0.5" top="0.5" bottom="0.5" header="0.5" footer="0.5"/>
  <pageSetup fitToHeight="1" fitToWidth="1" horizontalDpi="600" verticalDpi="600" orientation="portrait" scale="88" r:id="rId1"/>
</worksheet>
</file>

<file path=xl/worksheets/sheet35.xml><?xml version="1.0" encoding="utf-8"?>
<worksheet xmlns="http://schemas.openxmlformats.org/spreadsheetml/2006/main" xmlns:r="http://schemas.openxmlformats.org/officeDocument/2006/relationships">
  <sheetPr>
    <pageSetUpPr fitToPage="1"/>
  </sheetPr>
  <dimension ref="A1:P59"/>
  <sheetViews>
    <sheetView zoomScalePageLayoutView="0" workbookViewId="0" topLeftCell="A1">
      <selection activeCell="A1" sqref="A1"/>
    </sheetView>
  </sheetViews>
  <sheetFormatPr defaultColWidth="9.140625" defaultRowHeight="12.75"/>
  <cols>
    <col min="1" max="1" width="10.57421875" style="0" customWidth="1"/>
    <col min="2" max="2" width="18.421875" style="0" customWidth="1"/>
    <col min="3" max="3" width="7.421875" style="0" customWidth="1"/>
    <col min="5" max="5" width="4.140625" style="0" customWidth="1"/>
    <col min="6" max="6" width="9.8515625" style="0" customWidth="1"/>
    <col min="7" max="7" width="3.8515625" style="0" customWidth="1"/>
    <col min="9" max="9" width="4.57421875" style="0" customWidth="1"/>
    <col min="11" max="11" width="3.28125" style="0" customWidth="1"/>
    <col min="12" max="12" width="8.28125" style="0" customWidth="1"/>
    <col min="13" max="13" width="5.140625" style="0" customWidth="1"/>
    <col min="14" max="14" width="4.57421875" style="0" customWidth="1"/>
    <col min="15" max="15" width="13.140625" style="0" customWidth="1"/>
  </cols>
  <sheetData>
    <row r="1" spans="1:15" ht="12.75">
      <c r="A1" s="1"/>
      <c r="B1" s="2"/>
      <c r="C1" s="2"/>
      <c r="D1" s="2"/>
      <c r="E1" s="2"/>
      <c r="F1" s="2"/>
      <c r="G1" s="2"/>
      <c r="H1" s="2"/>
      <c r="I1" s="2"/>
      <c r="J1" s="2"/>
      <c r="K1" s="2"/>
      <c r="L1" s="2"/>
      <c r="M1" s="2"/>
      <c r="N1" s="2"/>
      <c r="O1" s="3"/>
    </row>
    <row r="2" spans="1:15" ht="12.75">
      <c r="A2" s="4" t="str">
        <f>'Item 240, pg 33'!A2</f>
        <v>Tariff No.</v>
      </c>
      <c r="B2" s="225">
        <v>9</v>
      </c>
      <c r="C2" s="5"/>
      <c r="D2" s="5"/>
      <c r="E2" s="5"/>
      <c r="F2" s="5"/>
      <c r="G2" s="5"/>
      <c r="H2" s="5"/>
      <c r="I2" s="5"/>
      <c r="J2" s="5"/>
      <c r="K2" s="8">
        <v>0</v>
      </c>
      <c r="L2" s="261" t="s">
        <v>709</v>
      </c>
      <c r="M2" s="261"/>
      <c r="N2" s="261"/>
      <c r="O2" s="195">
        <v>34</v>
      </c>
    </row>
    <row r="3" spans="1:15" ht="12.75">
      <c r="A3" s="4"/>
      <c r="B3" s="5"/>
      <c r="C3" s="5"/>
      <c r="D3" s="5"/>
      <c r="E3" s="5"/>
      <c r="F3" s="5"/>
      <c r="G3" s="5"/>
      <c r="H3" s="5"/>
      <c r="I3" s="5"/>
      <c r="J3" s="5"/>
      <c r="K3" s="5"/>
      <c r="L3" s="5"/>
      <c r="M3" s="5"/>
      <c r="N3" s="5"/>
      <c r="O3" s="6"/>
    </row>
    <row r="4" spans="1:15" ht="12.75">
      <c r="A4" s="4" t="s">
        <v>710</v>
      </c>
      <c r="B4" s="5"/>
      <c r="C4" s="5" t="str">
        <f>'Item 240, pg 33'!D4</f>
        <v>Harold LeMay Enterprises Inc. G-98</v>
      </c>
      <c r="D4" s="5"/>
      <c r="E4" s="5"/>
      <c r="F4" s="5"/>
      <c r="G4" s="5"/>
      <c r="H4" s="5"/>
      <c r="I4" s="5"/>
      <c r="J4" s="5"/>
      <c r="K4" s="5"/>
      <c r="L4" s="5"/>
      <c r="M4" s="5"/>
      <c r="N4" s="5"/>
      <c r="O4" s="6"/>
    </row>
    <row r="5" spans="1:15" ht="12.75">
      <c r="A5" s="7" t="s">
        <v>711</v>
      </c>
      <c r="B5" s="8"/>
      <c r="C5" s="8" t="str">
        <f>'Item 240, pg 33'!D5</f>
        <v>Pierce County Refuse</v>
      </c>
      <c r="D5" s="8"/>
      <c r="E5" s="8"/>
      <c r="F5" s="8"/>
      <c r="G5" s="8"/>
      <c r="H5" s="8"/>
      <c r="I5" s="8"/>
      <c r="J5" s="8"/>
      <c r="K5" s="8"/>
      <c r="L5" s="8"/>
      <c r="M5" s="8"/>
      <c r="N5" s="8"/>
      <c r="O5" s="9"/>
    </row>
    <row r="6" spans="1:15" ht="12.75">
      <c r="A6" s="4"/>
      <c r="B6" s="5"/>
      <c r="C6" s="5"/>
      <c r="D6" s="5"/>
      <c r="E6" s="5"/>
      <c r="F6" s="5"/>
      <c r="G6" s="5"/>
      <c r="H6" s="5"/>
      <c r="I6" s="5"/>
      <c r="J6" s="5"/>
      <c r="K6" s="5"/>
      <c r="L6" s="5"/>
      <c r="M6" s="5"/>
      <c r="N6" s="5"/>
      <c r="O6" s="6"/>
    </row>
    <row r="7" spans="1:15" ht="12.75">
      <c r="A7" s="300" t="s">
        <v>632</v>
      </c>
      <c r="B7" s="268"/>
      <c r="C7" s="268"/>
      <c r="D7" s="268"/>
      <c r="E7" s="268"/>
      <c r="F7" s="268"/>
      <c r="G7" s="268"/>
      <c r="H7" s="268"/>
      <c r="I7" s="268"/>
      <c r="J7" s="268"/>
      <c r="K7" s="268"/>
      <c r="L7" s="268"/>
      <c r="M7" s="268"/>
      <c r="N7" s="268"/>
      <c r="O7" s="290"/>
    </row>
    <row r="8" spans="1:15" ht="12.75">
      <c r="A8" s="334" t="s">
        <v>633</v>
      </c>
      <c r="B8" s="261"/>
      <c r="C8" s="261"/>
      <c r="D8" s="261"/>
      <c r="E8" s="261"/>
      <c r="F8" s="261"/>
      <c r="G8" s="261"/>
      <c r="H8" s="261"/>
      <c r="I8" s="261"/>
      <c r="J8" s="261"/>
      <c r="K8" s="261"/>
      <c r="L8" s="261"/>
      <c r="M8" s="261"/>
      <c r="N8" s="261"/>
      <c r="O8" s="262"/>
    </row>
    <row r="9" spans="1:15" ht="12.75">
      <c r="A9" s="298" t="s">
        <v>634</v>
      </c>
      <c r="B9" s="335"/>
      <c r="C9" s="335"/>
      <c r="D9" s="335"/>
      <c r="E9" s="335"/>
      <c r="F9" s="335"/>
      <c r="G9" s="335"/>
      <c r="H9" s="335"/>
      <c r="I9" s="335"/>
      <c r="J9" s="335"/>
      <c r="K9" s="335"/>
      <c r="L9" s="335"/>
      <c r="M9" s="335"/>
      <c r="N9" s="335"/>
      <c r="O9" s="336"/>
    </row>
    <row r="10" spans="1:15" ht="12.75">
      <c r="A10" s="298" t="s">
        <v>613</v>
      </c>
      <c r="B10" s="261"/>
      <c r="C10" s="261"/>
      <c r="D10" s="261"/>
      <c r="E10" s="261"/>
      <c r="F10" s="261"/>
      <c r="G10" s="261"/>
      <c r="H10" s="261"/>
      <c r="I10" s="261"/>
      <c r="J10" s="261"/>
      <c r="K10" s="261"/>
      <c r="L10" s="261"/>
      <c r="M10" s="261"/>
      <c r="N10" s="261"/>
      <c r="O10" s="262"/>
    </row>
    <row r="11" spans="1:15" ht="12.75">
      <c r="A11" s="4"/>
      <c r="B11" s="5"/>
      <c r="C11" s="5"/>
      <c r="D11" s="5"/>
      <c r="E11" s="5"/>
      <c r="F11" s="5"/>
      <c r="G11" s="5"/>
      <c r="H11" s="5"/>
      <c r="I11" s="5"/>
      <c r="J11" s="5"/>
      <c r="K11" s="5"/>
      <c r="L11" s="5"/>
      <c r="M11" s="5"/>
      <c r="N11" s="5"/>
      <c r="O11" s="6"/>
    </row>
    <row r="12" spans="1:15" ht="12.75">
      <c r="A12" s="4" t="s">
        <v>593</v>
      </c>
      <c r="B12" s="14"/>
      <c r="C12" s="5"/>
      <c r="D12" s="5"/>
      <c r="E12" s="5"/>
      <c r="F12" s="5"/>
      <c r="G12" s="5"/>
      <c r="H12" s="5"/>
      <c r="I12" s="5"/>
      <c r="J12" s="5"/>
      <c r="K12" s="5"/>
      <c r="L12" s="5"/>
      <c r="M12" s="5"/>
      <c r="N12" s="5"/>
      <c r="O12" s="6"/>
    </row>
    <row r="13" spans="1:15" ht="12.75">
      <c r="A13" s="4"/>
      <c r="B13" s="5"/>
      <c r="C13" s="5"/>
      <c r="D13" s="5"/>
      <c r="E13" s="5"/>
      <c r="F13" s="5"/>
      <c r="G13" s="5"/>
      <c r="H13" s="5"/>
      <c r="I13" s="5"/>
      <c r="J13" s="5"/>
      <c r="K13" s="5"/>
      <c r="L13" s="5"/>
      <c r="M13" s="5"/>
      <c r="N13" s="5"/>
      <c r="O13" s="6"/>
    </row>
    <row r="14" spans="1:15" ht="12.75">
      <c r="A14" s="4"/>
      <c r="B14" s="39"/>
      <c r="C14" s="13"/>
      <c r="D14" s="303" t="s">
        <v>614</v>
      </c>
      <c r="E14" s="304"/>
      <c r="F14" s="304"/>
      <c r="G14" s="304"/>
      <c r="H14" s="304"/>
      <c r="I14" s="304"/>
      <c r="J14" s="304"/>
      <c r="K14" s="304"/>
      <c r="L14" s="304"/>
      <c r="M14" s="304"/>
      <c r="N14" s="304"/>
      <c r="O14" s="305"/>
    </row>
    <row r="15" spans="1:16" ht="12.75">
      <c r="A15" s="136" t="s">
        <v>624</v>
      </c>
      <c r="B15" s="129"/>
      <c r="C15" s="202"/>
      <c r="D15" s="4" t="s">
        <v>595</v>
      </c>
      <c r="E15" s="204"/>
      <c r="F15" s="5" t="s">
        <v>597</v>
      </c>
      <c r="G15" s="204"/>
      <c r="H15" s="5" t="s">
        <v>598</v>
      </c>
      <c r="I15" s="204"/>
      <c r="J15" s="8"/>
      <c r="K15" s="203"/>
      <c r="L15" s="8"/>
      <c r="M15" s="203"/>
      <c r="N15" s="8"/>
      <c r="O15" s="203"/>
      <c r="P15" s="5"/>
    </row>
    <row r="16" spans="1:16" ht="12.75">
      <c r="A16" s="136"/>
      <c r="B16" s="129"/>
      <c r="C16" s="130"/>
      <c r="D16" s="8" t="s">
        <v>596</v>
      </c>
      <c r="E16" s="203"/>
      <c r="F16" s="8" t="s">
        <v>596</v>
      </c>
      <c r="G16" s="203"/>
      <c r="H16" s="8" t="s">
        <v>596</v>
      </c>
      <c r="I16" s="203"/>
      <c r="J16" s="16"/>
      <c r="K16" s="183"/>
      <c r="L16" s="16"/>
      <c r="M16" s="183"/>
      <c r="N16" s="16"/>
      <c r="O16" s="183"/>
      <c r="P16" s="5"/>
    </row>
    <row r="17" spans="1:16" ht="12.75">
      <c r="A17" s="206" t="s">
        <v>599</v>
      </c>
      <c r="B17" s="16"/>
      <c r="C17" s="27"/>
      <c r="D17" s="148">
        <v>2.49</v>
      </c>
      <c r="E17" s="221" t="s">
        <v>349</v>
      </c>
      <c r="F17" s="148"/>
      <c r="G17" s="149"/>
      <c r="H17" s="154"/>
      <c r="I17" s="149"/>
      <c r="J17" s="154"/>
      <c r="K17" s="149"/>
      <c r="L17" s="154"/>
      <c r="M17" s="149"/>
      <c r="N17" s="154"/>
      <c r="O17" s="149"/>
      <c r="P17" s="5"/>
    </row>
    <row r="18" spans="1:16" ht="12.75">
      <c r="A18" s="205" t="s">
        <v>68</v>
      </c>
      <c r="B18" s="132"/>
      <c r="C18" s="133"/>
      <c r="D18" s="148">
        <v>2.34</v>
      </c>
      <c r="E18" s="221" t="s">
        <v>349</v>
      </c>
      <c r="F18" s="148"/>
      <c r="G18" s="154"/>
      <c r="H18" s="148"/>
      <c r="I18" s="154"/>
      <c r="J18" s="148"/>
      <c r="K18" s="154"/>
      <c r="L18" s="148"/>
      <c r="M18" s="154"/>
      <c r="N18" s="148"/>
      <c r="O18" s="149"/>
      <c r="P18" s="5"/>
    </row>
    <row r="19" spans="1:16" ht="12.75">
      <c r="A19" s="205" t="s">
        <v>351</v>
      </c>
      <c r="B19" s="132"/>
      <c r="C19" s="133"/>
      <c r="D19" s="148">
        <v>2.49</v>
      </c>
      <c r="E19" s="221" t="s">
        <v>349</v>
      </c>
      <c r="F19" s="148">
        <v>5.32</v>
      </c>
      <c r="G19" s="221" t="s">
        <v>349</v>
      </c>
      <c r="H19" s="148">
        <v>6.62</v>
      </c>
      <c r="I19" s="221" t="s">
        <v>349</v>
      </c>
      <c r="J19" s="148"/>
      <c r="K19" s="154"/>
      <c r="L19" s="148"/>
      <c r="M19" s="154"/>
      <c r="N19" s="148"/>
      <c r="O19" s="149"/>
      <c r="P19" s="5"/>
    </row>
    <row r="20" spans="1:16" ht="12.75">
      <c r="A20" s="205" t="s">
        <v>600</v>
      </c>
      <c r="B20" s="132"/>
      <c r="C20" s="133"/>
      <c r="D20" s="148">
        <v>13.95</v>
      </c>
      <c r="E20" s="221" t="s">
        <v>349</v>
      </c>
      <c r="F20" s="148">
        <v>16.2</v>
      </c>
      <c r="G20" s="221" t="s">
        <v>349</v>
      </c>
      <c r="H20" s="148">
        <v>19.85</v>
      </c>
      <c r="I20" s="221" t="s">
        <v>349</v>
      </c>
      <c r="J20" s="148"/>
      <c r="K20" s="154"/>
      <c r="L20" s="148"/>
      <c r="M20" s="154"/>
      <c r="N20" s="148"/>
      <c r="O20" s="149"/>
      <c r="P20" s="5"/>
    </row>
    <row r="21" spans="1:16" ht="12.75">
      <c r="A21" s="205" t="s">
        <v>601</v>
      </c>
      <c r="B21" s="132"/>
      <c r="C21" s="133"/>
      <c r="D21" s="148"/>
      <c r="E21" s="154"/>
      <c r="F21" s="148" t="s">
        <v>182</v>
      </c>
      <c r="G21" s="154"/>
      <c r="H21" s="148" t="s">
        <v>182</v>
      </c>
      <c r="I21" s="154"/>
      <c r="J21" s="148"/>
      <c r="K21" s="154"/>
      <c r="L21" s="148"/>
      <c r="M21" s="154"/>
      <c r="N21" s="148"/>
      <c r="O21" s="149"/>
      <c r="P21" s="5"/>
    </row>
    <row r="22" spans="1:16" ht="12.75">
      <c r="A22" s="205" t="s">
        <v>602</v>
      </c>
      <c r="B22" s="132"/>
      <c r="C22" s="133"/>
      <c r="D22" s="148">
        <v>10.79</v>
      </c>
      <c r="E22" s="221" t="s">
        <v>349</v>
      </c>
      <c r="F22" s="148"/>
      <c r="G22" s="154"/>
      <c r="H22" s="148"/>
      <c r="I22" s="154"/>
      <c r="J22" s="148"/>
      <c r="K22" s="154"/>
      <c r="L22" s="148"/>
      <c r="M22" s="154"/>
      <c r="N22" s="148"/>
      <c r="O22" s="149"/>
      <c r="P22" s="5"/>
    </row>
    <row r="23" spans="1:16" ht="12.75">
      <c r="A23" s="205" t="s">
        <v>603</v>
      </c>
      <c r="B23" s="132"/>
      <c r="C23" s="133"/>
      <c r="D23" s="148">
        <v>3.39</v>
      </c>
      <c r="E23" s="221" t="s">
        <v>349</v>
      </c>
      <c r="F23" s="148"/>
      <c r="G23" s="154"/>
      <c r="H23" s="148"/>
      <c r="I23" s="154"/>
      <c r="J23" s="148"/>
      <c r="K23" s="154"/>
      <c r="L23" s="148"/>
      <c r="M23" s="154"/>
      <c r="N23" s="148"/>
      <c r="O23" s="149"/>
      <c r="P23" s="5"/>
    </row>
    <row r="24" spans="1:16" ht="12.75">
      <c r="A24" s="206" t="s">
        <v>182</v>
      </c>
      <c r="B24" s="16"/>
      <c r="C24" s="27"/>
      <c r="D24" s="148" t="s">
        <v>182</v>
      </c>
      <c r="E24" s="154" t="s">
        <v>182</v>
      </c>
      <c r="F24" s="148" t="s">
        <v>182</v>
      </c>
      <c r="G24" s="154" t="s">
        <v>182</v>
      </c>
      <c r="H24" s="148" t="s">
        <v>182</v>
      </c>
      <c r="I24" s="154"/>
      <c r="J24" s="148"/>
      <c r="K24" s="154"/>
      <c r="L24" s="148"/>
      <c r="M24" s="154"/>
      <c r="N24" s="148"/>
      <c r="O24" s="154"/>
      <c r="P24" s="4"/>
    </row>
    <row r="25" spans="1:15" ht="12.75">
      <c r="A25" s="4"/>
      <c r="B25" s="5"/>
      <c r="C25" s="5" t="s">
        <v>182</v>
      </c>
      <c r="D25" s="5" t="s">
        <v>182</v>
      </c>
      <c r="E25" s="5"/>
      <c r="F25" s="245" t="s">
        <v>182</v>
      </c>
      <c r="G25" s="5"/>
      <c r="H25" s="5" t="s">
        <v>182</v>
      </c>
      <c r="I25" s="5"/>
      <c r="J25" s="5" t="s">
        <v>182</v>
      </c>
      <c r="K25" s="5"/>
      <c r="L25" s="5"/>
      <c r="M25" s="5"/>
      <c r="N25" s="5"/>
      <c r="O25" s="6"/>
    </row>
    <row r="26" spans="1:15" ht="12.75">
      <c r="A26" s="4"/>
      <c r="B26" s="5"/>
      <c r="C26" s="5"/>
      <c r="D26" s="5"/>
      <c r="E26" s="5"/>
      <c r="F26" s="5" t="s">
        <v>182</v>
      </c>
      <c r="G26" s="5"/>
      <c r="H26" s="5" t="s">
        <v>182</v>
      </c>
      <c r="I26" s="5"/>
      <c r="J26" s="5"/>
      <c r="K26" s="5"/>
      <c r="L26" s="5"/>
      <c r="M26" s="5"/>
      <c r="N26" s="5"/>
      <c r="O26" s="6"/>
    </row>
    <row r="27" spans="1:15" ht="12.75">
      <c r="A27" s="55" t="s">
        <v>625</v>
      </c>
      <c r="B27" s="44" t="s">
        <v>626</v>
      </c>
      <c r="C27" s="5"/>
      <c r="D27" s="5"/>
      <c r="E27" s="5"/>
      <c r="F27" s="5"/>
      <c r="G27" s="5"/>
      <c r="H27" s="5"/>
      <c r="I27" s="5"/>
      <c r="J27" s="5"/>
      <c r="K27" s="5"/>
      <c r="L27" s="5"/>
      <c r="M27" s="5"/>
      <c r="N27" s="5"/>
      <c r="O27" s="6"/>
    </row>
    <row r="28" spans="1:15" ht="12.75">
      <c r="A28" s="55"/>
      <c r="B28" s="44" t="s">
        <v>627</v>
      </c>
      <c r="C28" s="5"/>
      <c r="D28" s="5"/>
      <c r="E28" s="5"/>
      <c r="F28" s="5"/>
      <c r="G28" s="5"/>
      <c r="H28" s="5"/>
      <c r="I28" s="5"/>
      <c r="J28" s="5"/>
      <c r="K28" s="5"/>
      <c r="L28" s="5"/>
      <c r="M28" s="5"/>
      <c r="N28" s="5"/>
      <c r="O28" s="6"/>
    </row>
    <row r="29" spans="1:15" ht="12.75">
      <c r="A29" s="55"/>
      <c r="B29" s="44" t="s">
        <v>628</v>
      </c>
      <c r="C29" s="5"/>
      <c r="D29" s="5"/>
      <c r="E29" s="5"/>
      <c r="F29" s="5"/>
      <c r="G29" s="5"/>
      <c r="H29" s="5"/>
      <c r="I29" s="5"/>
      <c r="J29" s="5"/>
      <c r="K29" s="5"/>
      <c r="L29" s="5"/>
      <c r="M29" s="5"/>
      <c r="N29" s="5"/>
      <c r="O29" s="6"/>
    </row>
    <row r="30" spans="1:15" ht="12.75">
      <c r="A30" s="55"/>
      <c r="B30" s="44" t="s">
        <v>629</v>
      </c>
      <c r="C30" s="5"/>
      <c r="D30" s="5"/>
      <c r="E30" s="5"/>
      <c r="F30" s="5"/>
      <c r="G30" s="5"/>
      <c r="H30" s="5"/>
      <c r="I30" s="5"/>
      <c r="J30" s="5"/>
      <c r="K30" s="5"/>
      <c r="L30" s="5"/>
      <c r="M30" s="5"/>
      <c r="N30" s="5"/>
      <c r="O30" s="6"/>
    </row>
    <row r="31" spans="1:15" ht="12.75">
      <c r="A31" s="55"/>
      <c r="B31" s="44"/>
      <c r="C31" s="5"/>
      <c r="D31" s="5"/>
      <c r="E31" s="5"/>
      <c r="F31" s="5"/>
      <c r="G31" s="5"/>
      <c r="H31" s="5"/>
      <c r="I31" s="5"/>
      <c r="J31" s="5"/>
      <c r="K31" s="5"/>
      <c r="L31" s="5"/>
      <c r="M31" s="5"/>
      <c r="N31" s="5"/>
      <c r="O31" s="6"/>
    </row>
    <row r="32" spans="1:15" ht="12.75">
      <c r="A32" s="4"/>
      <c r="C32" s="5"/>
      <c r="D32" s="5"/>
      <c r="E32" s="5"/>
      <c r="F32" s="5"/>
      <c r="G32" s="5"/>
      <c r="H32" s="5"/>
      <c r="I32" s="5"/>
      <c r="J32" s="5"/>
      <c r="K32" s="5"/>
      <c r="L32" s="5"/>
      <c r="M32" s="5"/>
      <c r="N32" s="5"/>
      <c r="O32" s="6"/>
    </row>
    <row r="33" spans="1:15" ht="12.75">
      <c r="A33" s="55" t="s">
        <v>631</v>
      </c>
      <c r="B33" s="44"/>
      <c r="C33" s="5"/>
      <c r="D33" s="5"/>
      <c r="E33" s="5"/>
      <c r="F33" s="5"/>
      <c r="G33" s="5"/>
      <c r="H33" s="5"/>
      <c r="I33" s="5"/>
      <c r="J33" s="5"/>
      <c r="K33" s="5"/>
      <c r="L33" s="5"/>
      <c r="M33" s="5"/>
      <c r="N33" s="5"/>
      <c r="O33" s="6"/>
    </row>
    <row r="34" spans="1:15" ht="12.75">
      <c r="A34" s="55"/>
      <c r="B34" s="44"/>
      <c r="C34" s="5"/>
      <c r="D34" s="5"/>
      <c r="E34" s="5"/>
      <c r="F34" s="5"/>
      <c r="G34" s="5"/>
      <c r="H34" s="5"/>
      <c r="I34" s="5"/>
      <c r="J34" s="5"/>
      <c r="K34" s="5"/>
      <c r="L34" s="5"/>
      <c r="M34" s="5"/>
      <c r="N34" s="5"/>
      <c r="O34" s="6"/>
    </row>
    <row r="35" spans="1:15" ht="12.75">
      <c r="A35" s="87" t="s">
        <v>533</v>
      </c>
      <c r="B35" s="44"/>
      <c r="C35" s="5"/>
      <c r="D35" s="42"/>
      <c r="E35" s="42"/>
      <c r="F35" s="42"/>
      <c r="G35" s="42"/>
      <c r="H35" s="42"/>
      <c r="I35" s="42"/>
      <c r="J35" s="42"/>
      <c r="K35" s="42"/>
      <c r="L35" s="5"/>
      <c r="M35" s="5"/>
      <c r="N35" s="5"/>
      <c r="O35" s="6"/>
    </row>
    <row r="36" spans="1:15" ht="12.75">
      <c r="A36" s="4" t="s">
        <v>604</v>
      </c>
      <c r="B36" s="110" t="s">
        <v>535</v>
      </c>
      <c r="C36" s="5"/>
      <c r="D36" s="5"/>
      <c r="E36" s="5"/>
      <c r="F36" s="5"/>
      <c r="G36" s="5"/>
      <c r="H36" s="5"/>
      <c r="I36" s="5"/>
      <c r="J36" s="5"/>
      <c r="K36" s="5"/>
      <c r="L36" s="5"/>
      <c r="M36" s="5"/>
      <c r="N36" s="5"/>
      <c r="O36" s="6"/>
    </row>
    <row r="37" spans="1:15" ht="12.75">
      <c r="A37" s="4" t="s">
        <v>604</v>
      </c>
      <c r="B37" s="5" t="s">
        <v>605</v>
      </c>
      <c r="C37" s="5"/>
      <c r="D37" s="5"/>
      <c r="E37" s="5"/>
      <c r="F37" s="5"/>
      <c r="G37" s="5"/>
      <c r="H37" s="5"/>
      <c r="I37" s="5"/>
      <c r="J37" s="5"/>
      <c r="K37" s="5"/>
      <c r="L37" s="5"/>
      <c r="M37" s="5"/>
      <c r="N37" s="5"/>
      <c r="O37" s="6"/>
    </row>
    <row r="38" spans="1:15" ht="12.75">
      <c r="A38" s="4"/>
      <c r="B38" s="5" t="s">
        <v>606</v>
      </c>
      <c r="C38" s="5"/>
      <c r="D38" s="5"/>
      <c r="E38" s="5"/>
      <c r="F38" s="5"/>
      <c r="G38" s="5"/>
      <c r="H38" s="5"/>
      <c r="I38" s="5"/>
      <c r="J38" s="5"/>
      <c r="K38" s="5"/>
      <c r="L38" s="5"/>
      <c r="M38" s="5"/>
      <c r="N38" s="5"/>
      <c r="O38" s="6"/>
    </row>
    <row r="39" spans="1:15" ht="12.75">
      <c r="A39" s="4"/>
      <c r="B39" s="5"/>
      <c r="C39" s="5"/>
      <c r="D39" s="5"/>
      <c r="E39" s="5"/>
      <c r="F39" s="5"/>
      <c r="G39" s="5"/>
      <c r="H39" s="5"/>
      <c r="I39" s="5"/>
      <c r="J39" s="5"/>
      <c r="K39" s="5"/>
      <c r="L39" s="5"/>
      <c r="M39" s="5"/>
      <c r="N39" s="5"/>
      <c r="O39" s="6"/>
    </row>
    <row r="40" spans="1:15" ht="12.75">
      <c r="A40" s="160" t="s">
        <v>534</v>
      </c>
      <c r="B40" s="5" t="s">
        <v>69</v>
      </c>
      <c r="C40" s="5"/>
      <c r="D40" s="5"/>
      <c r="E40" s="5"/>
      <c r="F40" s="5"/>
      <c r="G40" s="5"/>
      <c r="H40" s="5"/>
      <c r="I40" s="5"/>
      <c r="J40" s="5"/>
      <c r="K40" s="5"/>
      <c r="L40" s="5"/>
      <c r="M40" s="5"/>
      <c r="N40" s="5"/>
      <c r="O40" s="6"/>
    </row>
    <row r="41" spans="1:15" ht="12.75">
      <c r="A41" s="4"/>
      <c r="B41" s="14" t="s">
        <v>607</v>
      </c>
      <c r="C41" s="5"/>
      <c r="D41" s="5"/>
      <c r="E41" s="5"/>
      <c r="F41" s="5"/>
      <c r="G41" s="5"/>
      <c r="H41" s="5"/>
      <c r="I41" s="5"/>
      <c r="J41" s="5"/>
      <c r="K41" s="5"/>
      <c r="L41" s="5"/>
      <c r="M41" s="5"/>
      <c r="N41" s="5"/>
      <c r="O41" s="6"/>
    </row>
    <row r="42" spans="1:15" ht="12.75">
      <c r="A42" s="4"/>
      <c r="B42" s="5"/>
      <c r="C42" s="5"/>
      <c r="D42" s="5"/>
      <c r="E42" s="5"/>
      <c r="F42" s="5"/>
      <c r="G42" s="5"/>
      <c r="H42" s="5"/>
      <c r="I42" s="5"/>
      <c r="J42" s="5"/>
      <c r="K42" s="5"/>
      <c r="L42" s="5"/>
      <c r="M42" s="5"/>
      <c r="N42" s="5"/>
      <c r="O42" s="6"/>
    </row>
    <row r="43" spans="1:15" ht="12.75">
      <c r="A43" s="4"/>
      <c r="B43" s="5"/>
      <c r="C43" s="5"/>
      <c r="D43" s="5"/>
      <c r="E43" s="5"/>
      <c r="F43" s="5"/>
      <c r="G43" s="5"/>
      <c r="H43" s="5"/>
      <c r="I43" s="5"/>
      <c r="J43" s="5"/>
      <c r="K43" s="5"/>
      <c r="L43" s="5"/>
      <c r="M43" s="5"/>
      <c r="N43" s="5"/>
      <c r="O43" s="6"/>
    </row>
    <row r="44" spans="1:15" ht="12.75">
      <c r="A44" s="4"/>
      <c r="B44" s="5"/>
      <c r="C44" s="5"/>
      <c r="D44" s="5"/>
      <c r="E44" s="5"/>
      <c r="F44" s="5"/>
      <c r="G44" s="5"/>
      <c r="H44" s="5"/>
      <c r="I44" s="5"/>
      <c r="J44" s="5"/>
      <c r="K44" s="5"/>
      <c r="L44" s="5"/>
      <c r="M44" s="5"/>
      <c r="N44" s="5"/>
      <c r="O44" s="6"/>
    </row>
    <row r="45" spans="1:15" ht="12.75">
      <c r="A45" s="4"/>
      <c r="B45" s="5"/>
      <c r="C45" s="5"/>
      <c r="D45" s="5"/>
      <c r="E45" s="5"/>
      <c r="F45" s="5"/>
      <c r="G45" s="5"/>
      <c r="H45" s="5"/>
      <c r="I45" s="5"/>
      <c r="J45" s="5"/>
      <c r="K45" s="5"/>
      <c r="L45" s="5"/>
      <c r="M45" s="5"/>
      <c r="N45" s="5"/>
      <c r="O45" s="6"/>
    </row>
    <row r="46" spans="1:15" ht="12.75">
      <c r="A46" s="4"/>
      <c r="B46" s="5"/>
      <c r="C46" s="5"/>
      <c r="D46" s="5"/>
      <c r="E46" s="5"/>
      <c r="F46" s="5"/>
      <c r="G46" s="5"/>
      <c r="H46" s="5"/>
      <c r="I46" s="5"/>
      <c r="J46" s="5"/>
      <c r="K46" s="5"/>
      <c r="L46" s="5"/>
      <c r="M46" s="5"/>
      <c r="N46" s="5"/>
      <c r="O46" s="6"/>
    </row>
    <row r="47" spans="1:15" ht="12.75">
      <c r="A47" s="4"/>
      <c r="B47" s="5"/>
      <c r="C47" s="5"/>
      <c r="D47" s="5"/>
      <c r="E47" s="5"/>
      <c r="F47" s="5"/>
      <c r="G47" s="5"/>
      <c r="H47" s="5"/>
      <c r="I47" s="5"/>
      <c r="J47" s="5"/>
      <c r="K47" s="5"/>
      <c r="L47" s="5"/>
      <c r="M47" s="5"/>
      <c r="N47" s="5"/>
      <c r="O47" s="6"/>
    </row>
    <row r="48" spans="1:15" ht="12.75">
      <c r="A48" s="4"/>
      <c r="B48" s="5"/>
      <c r="C48" s="5"/>
      <c r="D48" s="5"/>
      <c r="E48" s="5"/>
      <c r="F48" s="5"/>
      <c r="G48" s="5"/>
      <c r="H48" s="5"/>
      <c r="I48" s="5"/>
      <c r="J48" s="5"/>
      <c r="K48" s="5"/>
      <c r="L48" s="5"/>
      <c r="M48" s="5"/>
      <c r="N48" s="5"/>
      <c r="O48" s="6"/>
    </row>
    <row r="49" spans="1:15" ht="12.75">
      <c r="A49" s="4"/>
      <c r="B49" s="5"/>
      <c r="C49" s="5"/>
      <c r="D49" s="5"/>
      <c r="E49" s="5"/>
      <c r="F49" s="5"/>
      <c r="G49" s="5"/>
      <c r="H49" s="5"/>
      <c r="I49" s="5"/>
      <c r="J49" s="5"/>
      <c r="K49" s="5"/>
      <c r="L49" s="5"/>
      <c r="M49" s="5"/>
      <c r="N49" s="5"/>
      <c r="O49" s="6"/>
    </row>
    <row r="50" spans="1:15" ht="12.75">
      <c r="A50" s="4"/>
      <c r="B50" s="5"/>
      <c r="C50" s="5"/>
      <c r="D50" s="5"/>
      <c r="E50" s="5"/>
      <c r="F50" s="5"/>
      <c r="G50" s="5"/>
      <c r="H50" s="5"/>
      <c r="I50" s="5"/>
      <c r="J50" s="5"/>
      <c r="K50" s="5"/>
      <c r="L50" s="5"/>
      <c r="M50" s="5"/>
      <c r="N50" s="5"/>
      <c r="O50" s="6"/>
    </row>
    <row r="51" spans="1:15" ht="12.75">
      <c r="A51" s="4"/>
      <c r="B51" s="5"/>
      <c r="C51" s="5"/>
      <c r="D51" s="5"/>
      <c r="E51" s="5"/>
      <c r="F51" s="5"/>
      <c r="G51" s="5"/>
      <c r="H51" s="5"/>
      <c r="I51" s="5"/>
      <c r="J51" s="5"/>
      <c r="K51" s="5"/>
      <c r="L51" s="5"/>
      <c r="M51" s="5"/>
      <c r="N51" s="5"/>
      <c r="O51" s="6"/>
    </row>
    <row r="52" spans="1:15" ht="12.75">
      <c r="A52" s="7"/>
      <c r="B52" s="8"/>
      <c r="C52" s="8"/>
      <c r="D52" s="8"/>
      <c r="E52" s="8"/>
      <c r="F52" s="8"/>
      <c r="G52" s="8"/>
      <c r="H52" s="8"/>
      <c r="I52" s="8"/>
      <c r="J52" s="8"/>
      <c r="K52" s="8"/>
      <c r="L52" s="8"/>
      <c r="M52" s="8"/>
      <c r="N52" s="8"/>
      <c r="O52" s="9"/>
    </row>
    <row r="53" spans="1:15" ht="12.75">
      <c r="A53" s="4" t="s">
        <v>714</v>
      </c>
      <c r="B53" s="44" t="str">
        <f>+'Check Sheet'!$B$52</f>
        <v>Irmgard R Wilcox</v>
      </c>
      <c r="C53" s="5"/>
      <c r="D53" s="5"/>
      <c r="E53" s="5"/>
      <c r="F53" s="5"/>
      <c r="G53" s="5"/>
      <c r="H53" s="5"/>
      <c r="I53" s="5"/>
      <c r="J53" s="5"/>
      <c r="K53" s="5"/>
      <c r="L53" s="5"/>
      <c r="M53" s="5"/>
      <c r="N53" s="5"/>
      <c r="O53" s="6"/>
    </row>
    <row r="54" spans="1:15" ht="12.75">
      <c r="A54" s="4"/>
      <c r="B54" s="44"/>
      <c r="C54" s="5"/>
      <c r="D54" s="5"/>
      <c r="E54" s="5"/>
      <c r="F54" s="5"/>
      <c r="G54" s="5"/>
      <c r="H54" s="5"/>
      <c r="I54" s="5"/>
      <c r="J54" s="5"/>
      <c r="K54" s="5"/>
      <c r="L54" s="5"/>
      <c r="M54" s="5"/>
      <c r="N54" s="5"/>
      <c r="O54" s="6"/>
    </row>
    <row r="55" spans="1:15" ht="12.75">
      <c r="A55" s="7" t="s">
        <v>713</v>
      </c>
      <c r="B55" s="233">
        <f>+'Check Sheet'!$B$54</f>
        <v>39828</v>
      </c>
      <c r="C55" s="8"/>
      <c r="D55" s="8"/>
      <c r="E55" s="8"/>
      <c r="F55" s="8"/>
      <c r="G55" s="8"/>
      <c r="H55" s="8"/>
      <c r="I55" s="8"/>
      <c r="J55" s="8"/>
      <c r="K55" s="8"/>
      <c r="L55" s="8" t="s">
        <v>70</v>
      </c>
      <c r="M55" s="8"/>
      <c r="N55" s="234"/>
      <c r="O55" s="235">
        <f>'Item 240, pg 33'!N47</f>
        <v>39874</v>
      </c>
    </row>
    <row r="56" spans="1:15" ht="12.75">
      <c r="A56" s="269" t="s">
        <v>685</v>
      </c>
      <c r="B56" s="270"/>
      <c r="C56" s="270"/>
      <c r="D56" s="270"/>
      <c r="E56" s="270"/>
      <c r="F56" s="270"/>
      <c r="G56" s="270"/>
      <c r="H56" s="270"/>
      <c r="I56" s="270"/>
      <c r="J56" s="270"/>
      <c r="K56" s="270"/>
      <c r="L56" s="270"/>
      <c r="M56" s="270"/>
      <c r="N56" s="270"/>
      <c r="O56" s="271"/>
    </row>
    <row r="57" spans="1:15" ht="12.75">
      <c r="A57" s="4"/>
      <c r="B57" s="5"/>
      <c r="C57" s="5"/>
      <c r="D57" s="5"/>
      <c r="E57" s="5"/>
      <c r="F57" s="5"/>
      <c r="G57" s="5"/>
      <c r="H57" s="5"/>
      <c r="I57" s="5"/>
      <c r="J57" s="5"/>
      <c r="K57" s="5"/>
      <c r="L57" s="5"/>
      <c r="M57" s="5"/>
      <c r="N57" s="5"/>
      <c r="O57" s="6"/>
    </row>
    <row r="58" spans="1:15" ht="12.75">
      <c r="A58" s="4" t="s">
        <v>712</v>
      </c>
      <c r="B58" s="5"/>
      <c r="C58" s="5"/>
      <c r="D58" s="5"/>
      <c r="E58" s="5"/>
      <c r="F58" s="5"/>
      <c r="G58" s="5"/>
      <c r="H58" s="5"/>
      <c r="I58" s="5"/>
      <c r="J58" s="5"/>
      <c r="K58" s="5"/>
      <c r="L58" s="5"/>
      <c r="M58" s="5"/>
      <c r="N58" s="5"/>
      <c r="O58" s="6"/>
    </row>
    <row r="59" spans="1:15" ht="12.75">
      <c r="A59" s="7"/>
      <c r="B59" s="8"/>
      <c r="C59" s="8"/>
      <c r="D59" s="8"/>
      <c r="E59" s="8"/>
      <c r="F59" s="8"/>
      <c r="G59" s="8"/>
      <c r="H59" s="8"/>
      <c r="I59" s="8"/>
      <c r="J59" s="8"/>
      <c r="K59" s="8"/>
      <c r="L59" s="8"/>
      <c r="M59" s="8"/>
      <c r="N59" s="8"/>
      <c r="O59" s="9"/>
    </row>
  </sheetData>
  <sheetProtection/>
  <mergeCells count="7">
    <mergeCell ref="L2:N2"/>
    <mergeCell ref="A56:O56"/>
    <mergeCell ref="A7:O7"/>
    <mergeCell ref="A8:O8"/>
    <mergeCell ref="A10:O10"/>
    <mergeCell ref="D14:O14"/>
    <mergeCell ref="A9:O9"/>
  </mergeCells>
  <printOptions horizontalCentered="1" verticalCentered="1"/>
  <pageMargins left="0.5" right="0.5" top="0.5" bottom="0.5" header="0.5" footer="0.5"/>
  <pageSetup fitToHeight="1" fitToWidth="1" horizontalDpi="600" verticalDpi="600" orientation="portrait" scale="74" r:id="rId1"/>
</worksheet>
</file>

<file path=xl/worksheets/sheet36.xml><?xml version="1.0" encoding="utf-8"?>
<worksheet xmlns="http://schemas.openxmlformats.org/spreadsheetml/2006/main" xmlns:r="http://schemas.openxmlformats.org/officeDocument/2006/relationships">
  <sheetPr>
    <pageSetUpPr fitToPage="1"/>
  </sheetPr>
  <dimension ref="A1:J53"/>
  <sheetViews>
    <sheetView zoomScalePageLayoutView="0" workbookViewId="0" topLeftCell="A1">
      <selection activeCell="A1" sqref="A1"/>
    </sheetView>
  </sheetViews>
  <sheetFormatPr defaultColWidth="9.140625" defaultRowHeight="12.75"/>
  <cols>
    <col min="1" max="1" width="10.140625" style="0" customWidth="1"/>
    <col min="2" max="2" width="17.8515625" style="0" customWidth="1"/>
    <col min="5" max="5" width="10.57421875" style="0" customWidth="1"/>
    <col min="10" max="10" width="12.57421875" style="0" customWidth="1"/>
  </cols>
  <sheetData>
    <row r="1" spans="1:10" ht="12.75">
      <c r="A1" s="1"/>
      <c r="B1" s="2"/>
      <c r="C1" s="2"/>
      <c r="D1" s="2"/>
      <c r="E1" s="2"/>
      <c r="F1" s="2"/>
      <c r="G1" s="2"/>
      <c r="H1" s="2"/>
      <c r="I1" s="2"/>
      <c r="J1" s="3"/>
    </row>
    <row r="2" spans="1:10" ht="12.75">
      <c r="A2" s="4" t="str">
        <f>'Item 245, pg 34'!A2</f>
        <v>Tariff No.</v>
      </c>
      <c r="B2" s="225">
        <v>9</v>
      </c>
      <c r="C2" s="5"/>
      <c r="D2" s="5"/>
      <c r="E2" s="5"/>
      <c r="F2" s="5"/>
      <c r="G2" s="8">
        <v>0</v>
      </c>
      <c r="H2" s="261" t="s">
        <v>709</v>
      </c>
      <c r="I2" s="261"/>
      <c r="J2" s="195">
        <v>35</v>
      </c>
    </row>
    <row r="3" spans="1:10" ht="12.75">
      <c r="A3" s="4"/>
      <c r="B3" s="5"/>
      <c r="C3" s="5"/>
      <c r="D3" s="5"/>
      <c r="E3" s="5"/>
      <c r="F3" s="5"/>
      <c r="G3" s="5"/>
      <c r="H3" s="5"/>
      <c r="I3" s="5"/>
      <c r="J3" s="6"/>
    </row>
    <row r="4" spans="1:10" ht="12.75">
      <c r="A4" s="4" t="s">
        <v>710</v>
      </c>
      <c r="B4" s="5"/>
      <c r="C4" s="5" t="str">
        <f>'Item 245, pg 34'!C4</f>
        <v>Harold LeMay Enterprises Inc. G-98</v>
      </c>
      <c r="D4" s="5"/>
      <c r="E4" s="5"/>
      <c r="F4" s="5"/>
      <c r="G4" s="5"/>
      <c r="H4" s="5"/>
      <c r="I4" s="5"/>
      <c r="J4" s="6"/>
    </row>
    <row r="5" spans="1:10" ht="12.75">
      <c r="A5" s="7" t="s">
        <v>711</v>
      </c>
      <c r="B5" s="8"/>
      <c r="C5" s="8" t="str">
        <f>'Item 245, pg 34'!C5</f>
        <v>Pierce County Refuse</v>
      </c>
      <c r="D5" s="8"/>
      <c r="E5" s="8"/>
      <c r="F5" s="8"/>
      <c r="G5" s="8"/>
      <c r="H5" s="8"/>
      <c r="I5" s="8"/>
      <c r="J5" s="9"/>
    </row>
    <row r="6" spans="1:10" ht="12.75">
      <c r="A6" s="4"/>
      <c r="B6" s="5"/>
      <c r="C6" s="5"/>
      <c r="D6" s="5"/>
      <c r="E6" s="5"/>
      <c r="F6" s="5"/>
      <c r="G6" s="5"/>
      <c r="H6" s="5"/>
      <c r="I6" s="5"/>
      <c r="J6" s="6"/>
    </row>
    <row r="7" spans="1:10" ht="12.75">
      <c r="A7" s="300" t="s">
        <v>637</v>
      </c>
      <c r="B7" s="268"/>
      <c r="C7" s="268"/>
      <c r="D7" s="268"/>
      <c r="E7" s="268"/>
      <c r="F7" s="268"/>
      <c r="G7" s="268"/>
      <c r="H7" s="268"/>
      <c r="I7" s="268"/>
      <c r="J7" s="290"/>
    </row>
    <row r="8" spans="1:10" ht="12.75">
      <c r="A8" s="334" t="s">
        <v>636</v>
      </c>
      <c r="B8" s="261"/>
      <c r="C8" s="261"/>
      <c r="D8" s="261"/>
      <c r="E8" s="261"/>
      <c r="F8" s="261"/>
      <c r="G8" s="261"/>
      <c r="H8" s="261"/>
      <c r="I8" s="261"/>
      <c r="J8" s="262"/>
    </row>
    <row r="9" spans="1:10" ht="12.75">
      <c r="A9" s="298" t="s">
        <v>613</v>
      </c>
      <c r="B9" s="261"/>
      <c r="C9" s="261"/>
      <c r="D9" s="261"/>
      <c r="E9" s="261"/>
      <c r="F9" s="261"/>
      <c r="G9" s="261"/>
      <c r="H9" s="261"/>
      <c r="I9" s="261"/>
      <c r="J9" s="262"/>
    </row>
    <row r="10" spans="1:10" ht="12.75">
      <c r="A10" s="4"/>
      <c r="B10" s="5"/>
      <c r="C10" s="5"/>
      <c r="D10" s="5"/>
      <c r="E10" s="5"/>
      <c r="F10" s="5"/>
      <c r="G10" s="5"/>
      <c r="H10" s="5"/>
      <c r="I10" s="5"/>
      <c r="J10" s="6"/>
    </row>
    <row r="11" spans="1:10" ht="12.75">
      <c r="A11" s="7" t="s">
        <v>593</v>
      </c>
      <c r="B11" s="14"/>
      <c r="C11" s="5"/>
      <c r="D11" s="5"/>
      <c r="E11" s="5"/>
      <c r="F11" s="5"/>
      <c r="G11" s="5"/>
      <c r="H11" s="5"/>
      <c r="I11" s="5"/>
      <c r="J11" s="6"/>
    </row>
    <row r="12" spans="1:10" ht="12.75">
      <c r="A12" s="4"/>
      <c r="B12" s="5"/>
      <c r="C12" s="5"/>
      <c r="D12" s="5"/>
      <c r="E12" s="5"/>
      <c r="F12" s="5"/>
      <c r="G12" s="5"/>
      <c r="H12" s="5"/>
      <c r="I12" s="5"/>
      <c r="J12" s="6"/>
    </row>
    <row r="13" spans="1:10" ht="12.75">
      <c r="A13" s="4"/>
      <c r="B13" s="39"/>
      <c r="C13" s="13"/>
      <c r="D13" s="303" t="s">
        <v>614</v>
      </c>
      <c r="E13" s="304"/>
      <c r="F13" s="304"/>
      <c r="G13" s="304"/>
      <c r="H13" s="304"/>
      <c r="I13" s="304"/>
      <c r="J13" s="305"/>
    </row>
    <row r="14" spans="1:10" ht="12.75">
      <c r="A14" s="136" t="s">
        <v>624</v>
      </c>
      <c r="B14" s="129"/>
      <c r="C14" s="130"/>
      <c r="D14" s="191" t="s">
        <v>401</v>
      </c>
      <c r="E14" s="191" t="s">
        <v>795</v>
      </c>
      <c r="F14" s="191" t="s">
        <v>796</v>
      </c>
      <c r="G14" s="36" t="s">
        <v>623</v>
      </c>
      <c r="H14" s="36" t="s">
        <v>623</v>
      </c>
      <c r="I14" s="36" t="s">
        <v>623</v>
      </c>
      <c r="J14" s="36" t="s">
        <v>623</v>
      </c>
    </row>
    <row r="15" spans="1:10" ht="12.75">
      <c r="A15" s="138" t="s">
        <v>635</v>
      </c>
      <c r="B15" s="16"/>
      <c r="C15" s="27"/>
      <c r="D15" s="207">
        <v>77.89</v>
      </c>
      <c r="E15" s="207">
        <v>108.12</v>
      </c>
      <c r="F15" s="207">
        <v>143.23</v>
      </c>
      <c r="G15" s="36" t="s">
        <v>173</v>
      </c>
      <c r="H15" s="36" t="s">
        <v>173</v>
      </c>
      <c r="I15" s="36" t="s">
        <v>173</v>
      </c>
      <c r="J15" s="36" t="s">
        <v>173</v>
      </c>
    </row>
    <row r="16" spans="1:10" ht="12.75">
      <c r="A16" s="131" t="s">
        <v>618</v>
      </c>
      <c r="B16" s="132"/>
      <c r="C16" s="133"/>
      <c r="D16" s="36" t="s">
        <v>173</v>
      </c>
      <c r="E16" s="36" t="s">
        <v>173</v>
      </c>
      <c r="F16" s="36" t="s">
        <v>173</v>
      </c>
      <c r="G16" s="36" t="s">
        <v>173</v>
      </c>
      <c r="H16" s="36" t="s">
        <v>173</v>
      </c>
      <c r="I16" s="36" t="s">
        <v>173</v>
      </c>
      <c r="J16" s="36" t="s">
        <v>173</v>
      </c>
    </row>
    <row r="17" spans="1:10" ht="12.75">
      <c r="A17" s="128" t="s">
        <v>619</v>
      </c>
      <c r="B17" s="16"/>
      <c r="C17" s="27"/>
      <c r="D17" s="134"/>
      <c r="E17" s="134"/>
      <c r="F17" s="134"/>
      <c r="G17" s="134"/>
      <c r="H17" s="134"/>
      <c r="I17" s="134"/>
      <c r="J17" s="135"/>
    </row>
    <row r="18" spans="1:10" ht="12.75">
      <c r="A18" s="113" t="s">
        <v>620</v>
      </c>
      <c r="B18" s="16"/>
      <c r="C18" s="27"/>
      <c r="D18" s="36" t="s">
        <v>173</v>
      </c>
      <c r="E18" s="36" t="s">
        <v>173</v>
      </c>
      <c r="F18" s="36" t="s">
        <v>173</v>
      </c>
      <c r="G18" s="36" t="s">
        <v>173</v>
      </c>
      <c r="H18" s="36" t="s">
        <v>173</v>
      </c>
      <c r="I18" s="36" t="s">
        <v>173</v>
      </c>
      <c r="J18" s="36" t="s">
        <v>173</v>
      </c>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55" t="s">
        <v>625</v>
      </c>
      <c r="B21" s="44" t="s">
        <v>626</v>
      </c>
      <c r="C21" s="5"/>
      <c r="D21" s="5"/>
      <c r="E21" s="5"/>
      <c r="F21" s="5"/>
      <c r="G21" s="5"/>
      <c r="H21" s="5"/>
      <c r="I21" s="5"/>
      <c r="J21" s="6"/>
    </row>
    <row r="22" spans="1:10" ht="12.75">
      <c r="A22" s="55"/>
      <c r="B22" s="44" t="s">
        <v>627</v>
      </c>
      <c r="C22" s="5"/>
      <c r="D22" s="5"/>
      <c r="E22" s="5"/>
      <c r="F22" s="5"/>
      <c r="G22" s="5"/>
      <c r="H22" s="5"/>
      <c r="I22" s="5"/>
      <c r="J22" s="6"/>
    </row>
    <row r="23" spans="1:10" ht="12.75">
      <c r="A23" s="55"/>
      <c r="B23" s="44" t="s">
        <v>628</v>
      </c>
      <c r="C23" s="5"/>
      <c r="D23" s="5"/>
      <c r="E23" s="5"/>
      <c r="F23" s="5"/>
      <c r="G23" s="5"/>
      <c r="H23" s="5"/>
      <c r="I23" s="5"/>
      <c r="J23" s="6"/>
    </row>
    <row r="24" spans="1:10" ht="12.75">
      <c r="A24" s="55"/>
      <c r="B24" s="44" t="s">
        <v>629</v>
      </c>
      <c r="C24" s="5"/>
      <c r="D24" s="5"/>
      <c r="E24" s="5"/>
      <c r="F24" s="5"/>
      <c r="G24" s="5"/>
      <c r="H24" s="5"/>
      <c r="I24" s="5"/>
      <c r="J24" s="6"/>
    </row>
    <row r="25" spans="1:10" ht="12.75">
      <c r="A25" s="55"/>
      <c r="B25" s="44"/>
      <c r="C25" s="5"/>
      <c r="D25" s="5"/>
      <c r="E25" s="5"/>
      <c r="F25" s="5"/>
      <c r="G25" s="5"/>
      <c r="H25" s="5"/>
      <c r="I25" s="5"/>
      <c r="J25" s="6"/>
    </row>
    <row r="26" spans="1:10" ht="12.75">
      <c r="A26" s="87" t="s">
        <v>254</v>
      </c>
      <c r="B26" s="110" t="s">
        <v>608</v>
      </c>
      <c r="C26" s="42"/>
      <c r="D26" s="42"/>
      <c r="E26" s="42"/>
      <c r="F26" s="42"/>
      <c r="G26" s="42"/>
      <c r="H26" s="42"/>
      <c r="I26" s="42"/>
      <c r="J26" s="52"/>
    </row>
    <row r="27" spans="1:10" ht="12.75">
      <c r="A27" s="55"/>
      <c r="B27" s="44" t="s">
        <v>182</v>
      </c>
      <c r="C27" s="5"/>
      <c r="D27" s="5"/>
      <c r="E27" s="5"/>
      <c r="F27" s="5"/>
      <c r="G27" s="5"/>
      <c r="H27" s="5"/>
      <c r="I27" s="5"/>
      <c r="J27" s="6"/>
    </row>
    <row r="28" spans="1:10" ht="12.75">
      <c r="A28" s="86"/>
      <c r="B28" s="44"/>
      <c r="C28" s="5"/>
      <c r="D28" s="5"/>
      <c r="E28" s="5" t="s">
        <v>182</v>
      </c>
      <c r="F28" s="5"/>
      <c r="G28" s="5"/>
      <c r="H28" s="5"/>
      <c r="I28" s="5"/>
      <c r="J28" s="6"/>
    </row>
    <row r="29" spans="1:10" ht="12.75">
      <c r="A29" s="55"/>
      <c r="B29" s="44"/>
      <c r="C29" s="5"/>
      <c r="D29" s="5"/>
      <c r="E29" s="5"/>
      <c r="F29" s="5"/>
      <c r="G29" s="5"/>
      <c r="H29" s="5"/>
      <c r="I29" s="5"/>
      <c r="J29" s="6"/>
    </row>
    <row r="30" spans="1:10" ht="12.75">
      <c r="A30" s="55" t="s">
        <v>631</v>
      </c>
      <c r="B30" s="44"/>
      <c r="C30" s="5"/>
      <c r="D30" s="5"/>
      <c r="E30" s="5"/>
      <c r="F30" s="5"/>
      <c r="G30" s="5"/>
      <c r="H30" s="5"/>
      <c r="I30" s="5"/>
      <c r="J30" s="6"/>
    </row>
    <row r="31" spans="1:10" ht="12.75">
      <c r="A31" s="55"/>
      <c r="B31" s="44"/>
      <c r="C31" s="5"/>
      <c r="D31" s="5"/>
      <c r="E31" s="5"/>
      <c r="F31" s="5"/>
      <c r="G31" s="5"/>
      <c r="H31" s="5"/>
      <c r="I31" s="5"/>
      <c r="J31" s="6"/>
    </row>
    <row r="32" spans="1:10" ht="12.75">
      <c r="A32" s="55"/>
      <c r="B32" s="44"/>
      <c r="C32" s="5"/>
      <c r="D32" s="5"/>
      <c r="E32" s="5"/>
      <c r="F32" s="5"/>
      <c r="G32" s="5"/>
      <c r="H32" s="5"/>
      <c r="I32" s="5"/>
      <c r="J32" s="6"/>
    </row>
    <row r="33" spans="1:10" ht="12.75">
      <c r="A33" s="55"/>
      <c r="B33" s="44"/>
      <c r="C33" s="5"/>
      <c r="D33" s="5"/>
      <c r="E33" s="5"/>
      <c r="F33" s="5"/>
      <c r="G33" s="5"/>
      <c r="H33" s="5"/>
      <c r="I33" s="5"/>
      <c r="J33" s="6"/>
    </row>
    <row r="34" spans="1:10" ht="12.75">
      <c r="A34" s="55"/>
      <c r="B34" s="44"/>
      <c r="C34" s="5"/>
      <c r="D34" s="5"/>
      <c r="E34" s="5"/>
      <c r="F34" s="5"/>
      <c r="G34" s="5"/>
      <c r="H34" s="5"/>
      <c r="I34" s="5"/>
      <c r="J34" s="6"/>
    </row>
    <row r="35" spans="1:10" ht="12.75">
      <c r="A35" s="4"/>
      <c r="B35" s="44"/>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42"/>
      <c r="E38" s="42"/>
      <c r="F38" s="42"/>
      <c r="G38" s="42"/>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7"/>
      <c r="B46" s="8"/>
      <c r="C46" s="8"/>
      <c r="D46" s="8"/>
      <c r="E46" s="8"/>
      <c r="F46" s="8"/>
      <c r="G46" s="8"/>
      <c r="H46" s="8"/>
      <c r="I46" s="8"/>
      <c r="J46" s="9"/>
    </row>
    <row r="47" spans="1:10" ht="12.75">
      <c r="A47" s="4" t="s">
        <v>714</v>
      </c>
      <c r="B47" s="44" t="str">
        <f>+'Check Sheet'!$B$52</f>
        <v>Irmgard R Wilcox</v>
      </c>
      <c r="C47" s="5"/>
      <c r="D47" s="5"/>
      <c r="E47" s="5"/>
      <c r="F47" s="5"/>
      <c r="G47" s="5"/>
      <c r="H47" s="5"/>
      <c r="I47" s="5"/>
      <c r="J47" s="6"/>
    </row>
    <row r="48" spans="1:10" ht="12.75">
      <c r="A48" s="4"/>
      <c r="B48" s="44"/>
      <c r="C48" s="5"/>
      <c r="D48" s="5"/>
      <c r="E48" s="5"/>
      <c r="F48" s="5"/>
      <c r="G48" s="5"/>
      <c r="H48" s="5"/>
      <c r="I48" s="5"/>
      <c r="J48" s="6"/>
    </row>
    <row r="49" spans="1:10" ht="12.75">
      <c r="A49" s="7" t="s">
        <v>713</v>
      </c>
      <c r="B49" s="233">
        <f>+'Check Sheet'!$B$54</f>
        <v>39828</v>
      </c>
      <c r="C49" s="8"/>
      <c r="D49" s="8"/>
      <c r="E49" s="8"/>
      <c r="F49" s="8"/>
      <c r="G49" s="8"/>
      <c r="H49" s="8" t="s">
        <v>70</v>
      </c>
      <c r="I49" s="8"/>
      <c r="J49" s="140">
        <f>'Item 245, pg 34'!O55</f>
        <v>39874</v>
      </c>
    </row>
    <row r="50" spans="1:10" ht="12.75">
      <c r="A50" s="269" t="s">
        <v>685</v>
      </c>
      <c r="B50" s="270"/>
      <c r="C50" s="270"/>
      <c r="D50" s="270"/>
      <c r="E50" s="270"/>
      <c r="F50" s="270"/>
      <c r="G50" s="270"/>
      <c r="H50" s="270"/>
      <c r="I50" s="270"/>
      <c r="J50" s="271"/>
    </row>
    <row r="51" spans="1:10" ht="12.75">
      <c r="A51" s="4"/>
      <c r="B51" s="5"/>
      <c r="C51" s="5"/>
      <c r="D51" s="5"/>
      <c r="E51" s="5"/>
      <c r="F51" s="5"/>
      <c r="G51" s="5"/>
      <c r="H51" s="5"/>
      <c r="I51" s="5"/>
      <c r="J51" s="6"/>
    </row>
    <row r="52" spans="1:10" ht="12.75">
      <c r="A52" s="4" t="s">
        <v>712</v>
      </c>
      <c r="B52" s="5"/>
      <c r="C52" s="5"/>
      <c r="D52" s="5"/>
      <c r="E52" s="5"/>
      <c r="F52" s="5"/>
      <c r="G52" s="5"/>
      <c r="H52" s="5"/>
      <c r="I52" s="5"/>
      <c r="J52" s="6"/>
    </row>
    <row r="53" spans="1:10" ht="12.75">
      <c r="A53" s="7"/>
      <c r="B53" s="8"/>
      <c r="C53" s="8"/>
      <c r="D53" s="8"/>
      <c r="E53" s="8"/>
      <c r="F53" s="8"/>
      <c r="G53" s="8"/>
      <c r="H53" s="8"/>
      <c r="I53" s="8"/>
      <c r="J53" s="9"/>
    </row>
  </sheetData>
  <sheetProtection/>
  <mergeCells count="6">
    <mergeCell ref="H2:I2"/>
    <mergeCell ref="A50:J50"/>
    <mergeCell ref="A7:J7"/>
    <mergeCell ref="A8:J8"/>
    <mergeCell ref="A9:J9"/>
    <mergeCell ref="D13:J13"/>
  </mergeCells>
  <printOptions horizontalCentered="1" verticalCentered="1"/>
  <pageMargins left="0.5" right="0.5" top="0.5" bottom="0.5" header="0.5" footer="0.5"/>
  <pageSetup fitToHeight="1" fitToWidth="1" horizontalDpi="600" verticalDpi="600" orientation="portrait" scale="93" r:id="rId1"/>
</worksheet>
</file>

<file path=xl/worksheets/sheet37.xml><?xml version="1.0" encoding="utf-8"?>
<worksheet xmlns="http://schemas.openxmlformats.org/spreadsheetml/2006/main" xmlns:r="http://schemas.openxmlformats.org/officeDocument/2006/relationships">
  <sheetPr>
    <pageSetUpPr fitToPage="1"/>
  </sheetPr>
  <dimension ref="A1:N53"/>
  <sheetViews>
    <sheetView zoomScalePageLayoutView="0" workbookViewId="0" topLeftCell="A1">
      <selection activeCell="A1" sqref="A1"/>
    </sheetView>
  </sheetViews>
  <sheetFormatPr defaultColWidth="9.140625" defaultRowHeight="12.75"/>
  <cols>
    <col min="1" max="1" width="10.57421875" style="0" customWidth="1"/>
    <col min="2" max="2" width="18.140625" style="0" customWidth="1"/>
    <col min="5" max="5" width="4.00390625" style="0" customWidth="1"/>
    <col min="7" max="7" width="3.8515625" style="0" customWidth="1"/>
    <col min="9" max="9" width="4.00390625" style="0" customWidth="1"/>
    <col min="11" max="11" width="3.8515625" style="0" customWidth="1"/>
    <col min="13" max="13" width="3.8515625" style="0" customWidth="1"/>
    <col min="14" max="14" width="13.140625" style="0" customWidth="1"/>
  </cols>
  <sheetData>
    <row r="1" spans="1:14" ht="12.75">
      <c r="A1" s="1"/>
      <c r="B1" s="2"/>
      <c r="C1" s="2"/>
      <c r="D1" s="2"/>
      <c r="E1" s="2"/>
      <c r="F1" s="2"/>
      <c r="G1" s="2"/>
      <c r="H1" s="2"/>
      <c r="I1" s="2"/>
      <c r="J1" s="2"/>
      <c r="K1" s="2"/>
      <c r="L1" s="2"/>
      <c r="M1" s="2"/>
      <c r="N1" s="3"/>
    </row>
    <row r="2" spans="1:14" ht="12.75">
      <c r="A2" s="4" t="str">
        <f>'Item 255, pg 35'!A2</f>
        <v>Tariff No.</v>
      </c>
      <c r="B2" s="225">
        <v>9</v>
      </c>
      <c r="C2" s="5"/>
      <c r="D2" s="5"/>
      <c r="E2" s="5"/>
      <c r="F2" s="5"/>
      <c r="G2" s="5"/>
      <c r="H2" s="5"/>
      <c r="I2" s="5"/>
      <c r="J2" s="8">
        <v>0</v>
      </c>
      <c r="K2" s="44" t="s">
        <v>709</v>
      </c>
      <c r="L2" s="13"/>
      <c r="N2" s="195">
        <v>36</v>
      </c>
    </row>
    <row r="3" spans="1:14" ht="12.75">
      <c r="A3" s="4"/>
      <c r="B3" s="5"/>
      <c r="C3" s="5"/>
      <c r="D3" s="5"/>
      <c r="E3" s="5"/>
      <c r="F3" s="5"/>
      <c r="G3" s="5"/>
      <c r="H3" s="5"/>
      <c r="I3" s="5"/>
      <c r="J3" s="5"/>
      <c r="K3" s="5"/>
      <c r="L3" s="5"/>
      <c r="M3" s="5"/>
      <c r="N3" s="6"/>
    </row>
    <row r="4" spans="1:14" ht="12.75">
      <c r="A4" s="4" t="s">
        <v>710</v>
      </c>
      <c r="B4" s="5"/>
      <c r="C4" s="5" t="str">
        <f>'Item 255, pg 35'!C4</f>
        <v>Harold LeMay Enterprises Inc. G-98</v>
      </c>
      <c r="D4" s="5"/>
      <c r="E4" s="5"/>
      <c r="F4" s="5"/>
      <c r="G4" s="5"/>
      <c r="H4" s="5"/>
      <c r="I4" s="5"/>
      <c r="J4" s="5"/>
      <c r="K4" s="5"/>
      <c r="L4" s="5"/>
      <c r="M4" s="5"/>
      <c r="N4" s="6"/>
    </row>
    <row r="5" spans="1:14" ht="12.75">
      <c r="A5" s="7" t="s">
        <v>711</v>
      </c>
      <c r="B5" s="8"/>
      <c r="C5" s="8" t="str">
        <f>'Item 255, pg 35'!C5</f>
        <v>Pierce County Refuse</v>
      </c>
      <c r="D5" s="8"/>
      <c r="E5" s="8"/>
      <c r="F5" s="8"/>
      <c r="G5" s="8"/>
      <c r="H5" s="8"/>
      <c r="I5" s="8"/>
      <c r="J5" s="8"/>
      <c r="K5" s="8"/>
      <c r="L5" s="8"/>
      <c r="M5" s="8"/>
      <c r="N5" s="9"/>
    </row>
    <row r="6" spans="1:14" ht="12.75">
      <c r="A6" s="4"/>
      <c r="B6" s="5"/>
      <c r="C6" s="5"/>
      <c r="D6" s="5"/>
      <c r="E6" s="5"/>
      <c r="F6" s="5"/>
      <c r="G6" s="5"/>
      <c r="H6" s="5"/>
      <c r="I6" s="5"/>
      <c r="J6" s="5"/>
      <c r="K6" s="5"/>
      <c r="L6" s="5"/>
      <c r="M6" s="5"/>
      <c r="N6" s="6"/>
    </row>
    <row r="7" spans="1:14" ht="12.75">
      <c r="A7" s="300" t="s">
        <v>673</v>
      </c>
      <c r="B7" s="268"/>
      <c r="C7" s="268"/>
      <c r="D7" s="268"/>
      <c r="E7" s="268"/>
      <c r="F7" s="268"/>
      <c r="G7" s="268"/>
      <c r="H7" s="268"/>
      <c r="I7" s="268"/>
      <c r="J7" s="268"/>
      <c r="K7" s="268"/>
      <c r="L7" s="268"/>
      <c r="M7" s="268"/>
      <c r="N7" s="290"/>
    </row>
    <row r="8" spans="1:14" ht="12.75">
      <c r="A8" s="334" t="s">
        <v>638</v>
      </c>
      <c r="B8" s="261"/>
      <c r="C8" s="261"/>
      <c r="D8" s="261"/>
      <c r="E8" s="261"/>
      <c r="F8" s="261"/>
      <c r="G8" s="261"/>
      <c r="H8" s="261"/>
      <c r="I8" s="261"/>
      <c r="J8" s="261"/>
      <c r="K8" s="261"/>
      <c r="L8" s="261"/>
      <c r="M8" s="261"/>
      <c r="N8" s="262"/>
    </row>
    <row r="9" spans="1:14" ht="12.75">
      <c r="A9" s="334" t="s">
        <v>639</v>
      </c>
      <c r="B9" s="261"/>
      <c r="C9" s="261"/>
      <c r="D9" s="261"/>
      <c r="E9" s="261"/>
      <c r="F9" s="261"/>
      <c r="G9" s="261"/>
      <c r="H9" s="261"/>
      <c r="I9" s="261"/>
      <c r="J9" s="261"/>
      <c r="K9" s="261"/>
      <c r="L9" s="261"/>
      <c r="M9" s="261"/>
      <c r="N9" s="262"/>
    </row>
    <row r="10" spans="1:14" ht="12.75">
      <c r="A10" s="4"/>
      <c r="B10" s="5"/>
      <c r="C10" s="5"/>
      <c r="D10" s="5"/>
      <c r="E10" s="5"/>
      <c r="F10" s="5"/>
      <c r="G10" s="5"/>
      <c r="H10" s="5"/>
      <c r="I10" s="5"/>
      <c r="J10" s="5"/>
      <c r="K10" s="5"/>
      <c r="L10" s="5"/>
      <c r="M10" s="5"/>
      <c r="N10" s="6"/>
    </row>
    <row r="11" spans="1:14" ht="12.75">
      <c r="A11" s="4" t="s">
        <v>593</v>
      </c>
      <c r="B11" s="14"/>
      <c r="C11" s="5"/>
      <c r="D11" s="5"/>
      <c r="E11" s="5"/>
      <c r="F11" s="5"/>
      <c r="G11" s="5"/>
      <c r="H11" s="5"/>
      <c r="I11" s="5"/>
      <c r="J11" s="5"/>
      <c r="K11" s="5"/>
      <c r="L11" s="5"/>
      <c r="M11" s="5"/>
      <c r="N11" s="6"/>
    </row>
    <row r="12" spans="1:14" ht="12.75">
      <c r="A12" s="4"/>
      <c r="B12" s="5"/>
      <c r="C12" s="5"/>
      <c r="D12" s="5"/>
      <c r="E12" s="5"/>
      <c r="F12" s="5"/>
      <c r="G12" s="5"/>
      <c r="H12" s="5"/>
      <c r="I12" s="5"/>
      <c r="J12" s="5"/>
      <c r="K12" s="5"/>
      <c r="L12" s="5"/>
      <c r="M12" s="5"/>
      <c r="N12" s="6"/>
    </row>
    <row r="13" spans="1:14" ht="12.75">
      <c r="A13" s="4"/>
      <c r="B13" s="39"/>
      <c r="C13" s="13"/>
      <c r="D13" s="303" t="s">
        <v>614</v>
      </c>
      <c r="E13" s="333"/>
      <c r="F13" s="304"/>
      <c r="G13" s="333"/>
      <c r="H13" s="304"/>
      <c r="I13" s="333"/>
      <c r="J13" s="304"/>
      <c r="K13" s="333"/>
      <c r="L13" s="304"/>
      <c r="M13" s="333"/>
      <c r="N13" s="305"/>
    </row>
    <row r="14" spans="1:14" ht="12.75">
      <c r="A14" s="136" t="s">
        <v>624</v>
      </c>
      <c r="B14" s="129"/>
      <c r="C14" s="130"/>
      <c r="D14" s="56" t="s">
        <v>409</v>
      </c>
      <c r="E14" s="27"/>
      <c r="F14" s="16" t="s">
        <v>405</v>
      </c>
      <c r="G14" s="27"/>
      <c r="H14" s="16" t="s">
        <v>411</v>
      </c>
      <c r="I14" s="27"/>
      <c r="J14" s="16" t="s">
        <v>406</v>
      </c>
      <c r="K14" s="27"/>
      <c r="L14" s="16" t="s">
        <v>407</v>
      </c>
      <c r="M14" s="27"/>
      <c r="N14" s="27" t="s">
        <v>623</v>
      </c>
    </row>
    <row r="15" spans="1:14" ht="12.75">
      <c r="A15" s="113" t="s">
        <v>615</v>
      </c>
      <c r="B15" s="16"/>
      <c r="C15" s="27"/>
      <c r="D15" s="148" t="s">
        <v>141</v>
      </c>
      <c r="E15" s="149"/>
      <c r="F15" s="154">
        <v>45</v>
      </c>
      <c r="G15" s="149"/>
      <c r="H15" s="154">
        <v>45</v>
      </c>
      <c r="I15" s="149"/>
      <c r="J15" s="154">
        <v>45</v>
      </c>
      <c r="K15" s="149"/>
      <c r="L15" s="154">
        <v>45</v>
      </c>
      <c r="M15" s="149"/>
      <c r="N15" s="27" t="s">
        <v>173</v>
      </c>
    </row>
    <row r="16" spans="1:14" ht="12.75">
      <c r="A16" s="113" t="s">
        <v>616</v>
      </c>
      <c r="B16" s="16"/>
      <c r="C16" s="27"/>
      <c r="D16" s="148" t="s">
        <v>141</v>
      </c>
      <c r="E16" s="149"/>
      <c r="F16" s="154">
        <v>160</v>
      </c>
      <c r="G16" s="149"/>
      <c r="H16" s="154">
        <v>165</v>
      </c>
      <c r="I16" s="149"/>
      <c r="J16" s="154">
        <v>165</v>
      </c>
      <c r="K16" s="149"/>
      <c r="L16" s="154">
        <v>170</v>
      </c>
      <c r="M16" s="149"/>
      <c r="N16" s="27" t="s">
        <v>173</v>
      </c>
    </row>
    <row r="17" spans="1:14" ht="12.75">
      <c r="A17" s="113" t="s">
        <v>617</v>
      </c>
      <c r="B17" s="16"/>
      <c r="C17" s="27"/>
      <c r="D17" s="148" t="s">
        <v>141</v>
      </c>
      <c r="E17" s="149"/>
      <c r="F17" s="148">
        <v>115</v>
      </c>
      <c r="G17" s="149"/>
      <c r="H17" s="148">
        <v>120</v>
      </c>
      <c r="I17" s="149"/>
      <c r="J17" s="148">
        <v>120</v>
      </c>
      <c r="K17" s="149"/>
      <c r="L17" s="148">
        <v>125</v>
      </c>
      <c r="M17" s="149"/>
      <c r="N17" s="27" t="s">
        <v>173</v>
      </c>
    </row>
    <row r="18" spans="1:14" ht="12.75">
      <c r="A18" s="131" t="s">
        <v>618</v>
      </c>
      <c r="B18" s="132"/>
      <c r="C18" s="133"/>
      <c r="D18" s="148" t="s">
        <v>141</v>
      </c>
      <c r="E18" s="27"/>
      <c r="F18" s="16" t="s">
        <v>173</v>
      </c>
      <c r="G18" s="27"/>
      <c r="H18" s="16" t="s">
        <v>173</v>
      </c>
      <c r="I18" s="27"/>
      <c r="J18" s="16" t="s">
        <v>173</v>
      </c>
      <c r="K18" s="27"/>
      <c r="L18" s="16" t="s">
        <v>173</v>
      </c>
      <c r="M18" s="27"/>
      <c r="N18" s="27" t="s">
        <v>173</v>
      </c>
    </row>
    <row r="19" spans="1:14" ht="12.75">
      <c r="A19" s="128" t="s">
        <v>619</v>
      </c>
      <c r="B19" s="16"/>
      <c r="C19" s="27"/>
      <c r="D19" s="134"/>
      <c r="E19" s="181"/>
      <c r="F19" s="134"/>
      <c r="G19" s="181"/>
      <c r="H19" s="134"/>
      <c r="I19" s="181"/>
      <c r="J19" s="134"/>
      <c r="K19" s="181"/>
      <c r="L19" s="134"/>
      <c r="M19" s="181"/>
      <c r="N19" s="135"/>
    </row>
    <row r="20" spans="1:14" ht="12.75">
      <c r="A20" s="113" t="s">
        <v>251</v>
      </c>
      <c r="B20" s="16"/>
      <c r="C20" s="27"/>
      <c r="D20" s="148" t="s">
        <v>141</v>
      </c>
      <c r="E20" s="149"/>
      <c r="F20" s="154">
        <v>80</v>
      </c>
      <c r="G20" s="149"/>
      <c r="H20" s="154">
        <v>80</v>
      </c>
      <c r="I20" s="149"/>
      <c r="J20" s="154">
        <v>80</v>
      </c>
      <c r="K20" s="149"/>
      <c r="L20" s="154">
        <v>80</v>
      </c>
      <c r="M20" s="149"/>
      <c r="N20" s="27" t="s">
        <v>173</v>
      </c>
    </row>
    <row r="21" spans="1:14" ht="12.75">
      <c r="A21" s="113" t="s">
        <v>620</v>
      </c>
      <c r="B21" s="16"/>
      <c r="C21" s="27"/>
      <c r="D21" s="148" t="s">
        <v>141</v>
      </c>
      <c r="E21" s="149"/>
      <c r="F21" s="154">
        <v>125</v>
      </c>
      <c r="G21" s="149"/>
      <c r="H21" s="154">
        <v>130</v>
      </c>
      <c r="I21" s="149"/>
      <c r="J21" s="154">
        <v>130</v>
      </c>
      <c r="K21" s="149"/>
      <c r="L21" s="154">
        <v>135</v>
      </c>
      <c r="M21" s="149"/>
      <c r="N21" s="27" t="s">
        <v>173</v>
      </c>
    </row>
    <row r="22" spans="1:14" ht="12.75">
      <c r="A22" s="113" t="s">
        <v>621</v>
      </c>
      <c r="B22" s="16"/>
      <c r="C22" s="27"/>
      <c r="D22" s="148" t="s">
        <v>141</v>
      </c>
      <c r="E22" s="149"/>
      <c r="F22" s="154">
        <v>3.85</v>
      </c>
      <c r="G22" s="149"/>
      <c r="H22" s="154">
        <v>4.1</v>
      </c>
      <c r="I22" s="149"/>
      <c r="J22" s="154">
        <v>4.6</v>
      </c>
      <c r="K22" s="149"/>
      <c r="L22" s="154">
        <v>5.4</v>
      </c>
      <c r="M22" s="149"/>
      <c r="N22" s="27" t="s">
        <v>173</v>
      </c>
    </row>
    <row r="23" spans="1:14" ht="12.75">
      <c r="A23" s="113" t="s">
        <v>622</v>
      </c>
      <c r="B23" s="16"/>
      <c r="C23" s="27"/>
      <c r="D23" s="148" t="str">
        <f>+D15</f>
        <v>N/A</v>
      </c>
      <c r="E23" s="149"/>
      <c r="F23" s="148"/>
      <c r="G23" s="149"/>
      <c r="H23" s="148"/>
      <c r="I23" s="149"/>
      <c r="J23" s="148"/>
      <c r="K23" s="149"/>
      <c r="L23" s="148"/>
      <c r="M23" s="149"/>
      <c r="N23" s="27" t="s">
        <v>173</v>
      </c>
    </row>
    <row r="24" spans="1:14" ht="12.75">
      <c r="A24" s="4"/>
      <c r="B24" s="5"/>
      <c r="C24" s="5"/>
      <c r="D24" s="5"/>
      <c r="E24" s="5"/>
      <c r="F24" s="5"/>
      <c r="G24" s="5"/>
      <c r="H24" s="5"/>
      <c r="I24" s="5"/>
      <c r="J24" s="5"/>
      <c r="K24" s="5"/>
      <c r="L24" s="5"/>
      <c r="M24" s="5"/>
      <c r="N24" s="6"/>
    </row>
    <row r="25" spans="1:14" ht="12.75">
      <c r="A25" s="4"/>
      <c r="B25" s="5"/>
      <c r="C25" s="5"/>
      <c r="D25" s="5"/>
      <c r="E25" s="5"/>
      <c r="F25" s="5"/>
      <c r="G25" s="5"/>
      <c r="H25" s="5"/>
      <c r="I25" s="5"/>
      <c r="J25" s="5"/>
      <c r="K25" s="5"/>
      <c r="L25" s="5"/>
      <c r="M25" s="5"/>
      <c r="N25" s="6"/>
    </row>
    <row r="26" spans="1:14" ht="12.75">
      <c r="A26" s="55" t="s">
        <v>625</v>
      </c>
      <c r="B26" s="44" t="s">
        <v>640</v>
      </c>
      <c r="C26" s="5"/>
      <c r="D26" s="5"/>
      <c r="E26" s="5"/>
      <c r="F26" s="5"/>
      <c r="G26" s="5"/>
      <c r="H26" s="5"/>
      <c r="I26" s="5"/>
      <c r="J26" s="5"/>
      <c r="K26" s="5"/>
      <c r="L26" s="5"/>
      <c r="M26" s="5"/>
      <c r="N26" s="6"/>
    </row>
    <row r="27" spans="1:14" ht="12.75">
      <c r="A27" s="10" t="s">
        <v>641</v>
      </c>
      <c r="B27" s="44" t="s">
        <v>81</v>
      </c>
      <c r="C27" s="5"/>
      <c r="D27" s="5"/>
      <c r="E27" s="5"/>
      <c r="F27" s="5"/>
      <c r="G27" s="5"/>
      <c r="H27" s="5"/>
      <c r="I27" s="5"/>
      <c r="J27" s="5"/>
      <c r="K27" s="5"/>
      <c r="L27" s="5"/>
      <c r="M27" s="5"/>
      <c r="N27" s="6"/>
    </row>
    <row r="28" spans="1:14" ht="12.75">
      <c r="A28" s="55"/>
      <c r="B28" s="44" t="s">
        <v>609</v>
      </c>
      <c r="C28" s="5"/>
      <c r="D28" s="5"/>
      <c r="E28" s="5"/>
      <c r="F28" s="5"/>
      <c r="G28" s="5"/>
      <c r="H28" s="5"/>
      <c r="I28" s="5"/>
      <c r="J28" s="5"/>
      <c r="K28" s="5"/>
      <c r="L28" s="5"/>
      <c r="M28" s="5"/>
      <c r="N28" s="6"/>
    </row>
    <row r="29" spans="1:14" ht="12.75">
      <c r="A29" s="55"/>
      <c r="B29" s="44" t="s">
        <v>408</v>
      </c>
      <c r="C29" s="5"/>
      <c r="D29" s="5"/>
      <c r="E29" s="5"/>
      <c r="F29" s="5"/>
      <c r="G29" s="5"/>
      <c r="H29" s="5"/>
      <c r="I29" s="5"/>
      <c r="J29" s="5"/>
      <c r="K29" s="5"/>
      <c r="L29" s="5"/>
      <c r="M29" s="5"/>
      <c r="N29" s="6"/>
    </row>
    <row r="30" spans="1:14" ht="12.75">
      <c r="A30" s="55" t="s">
        <v>255</v>
      </c>
      <c r="B30" s="44" t="s">
        <v>642</v>
      </c>
      <c r="C30" s="5"/>
      <c r="D30" s="5"/>
      <c r="E30" s="5"/>
      <c r="F30" s="5"/>
      <c r="G30" s="5"/>
      <c r="H30" s="5"/>
      <c r="I30" s="5"/>
      <c r="J30" s="5"/>
      <c r="K30" s="5"/>
      <c r="L30" s="5"/>
      <c r="M30" s="5"/>
      <c r="N30" s="6"/>
    </row>
    <row r="31" spans="1:14" ht="12.75">
      <c r="A31" s="87" t="s">
        <v>182</v>
      </c>
      <c r="B31" s="110" t="s">
        <v>352</v>
      </c>
      <c r="C31" s="42"/>
      <c r="D31" s="42"/>
      <c r="E31" s="42"/>
      <c r="F31" s="42"/>
      <c r="G31" s="42"/>
      <c r="H31" s="42"/>
      <c r="I31" s="42"/>
      <c r="J31" s="42"/>
      <c r="K31" s="42"/>
      <c r="L31" s="42"/>
      <c r="M31" s="42"/>
      <c r="N31" s="52"/>
    </row>
    <row r="32" spans="1:14" ht="12.75">
      <c r="A32" s="55"/>
      <c r="B32" s="44" t="s">
        <v>643</v>
      </c>
      <c r="C32" s="5"/>
      <c r="D32" s="5"/>
      <c r="E32" s="5"/>
      <c r="F32" s="5"/>
      <c r="G32" s="5"/>
      <c r="H32" s="5"/>
      <c r="I32" s="5"/>
      <c r="J32" s="5"/>
      <c r="K32" s="5"/>
      <c r="L32" s="5"/>
      <c r="M32" s="5"/>
      <c r="N32" s="6"/>
    </row>
    <row r="33" spans="1:14" ht="12.75">
      <c r="A33" s="86"/>
      <c r="B33" s="44" t="s">
        <v>353</v>
      </c>
      <c r="C33" s="5"/>
      <c r="D33" s="5"/>
      <c r="E33" s="5"/>
      <c r="F33" s="5"/>
      <c r="G33" s="5"/>
      <c r="H33" s="5"/>
      <c r="I33" s="5"/>
      <c r="J33" s="5"/>
      <c r="K33" s="5"/>
      <c r="L33" s="5"/>
      <c r="M33" s="5"/>
      <c r="N33" s="6"/>
    </row>
    <row r="34" spans="1:14" ht="12.75">
      <c r="A34" s="55"/>
      <c r="B34" s="44" t="s">
        <v>644</v>
      </c>
      <c r="C34" s="5"/>
      <c r="D34" s="5"/>
      <c r="E34" s="5"/>
      <c r="F34" s="5"/>
      <c r="G34" s="5"/>
      <c r="H34" s="5"/>
      <c r="I34" s="5"/>
      <c r="J34" s="5"/>
      <c r="K34" s="5"/>
      <c r="L34" s="5"/>
      <c r="M34" s="5"/>
      <c r="N34" s="6"/>
    </row>
    <row r="35" spans="1:14" ht="12.75">
      <c r="A35" s="55" t="s">
        <v>182</v>
      </c>
      <c r="B35" s="44" t="s">
        <v>645</v>
      </c>
      <c r="C35" s="5"/>
      <c r="D35" s="5"/>
      <c r="E35" s="5"/>
      <c r="F35" s="5"/>
      <c r="G35" s="5"/>
      <c r="H35" s="5"/>
      <c r="I35" s="5"/>
      <c r="J35" s="5"/>
      <c r="K35" s="5"/>
      <c r="L35" s="5"/>
      <c r="M35" s="5"/>
      <c r="N35" s="6"/>
    </row>
    <row r="36" spans="1:14" ht="12.75">
      <c r="A36" s="55"/>
      <c r="B36" s="44" t="s">
        <v>354</v>
      </c>
      <c r="C36" s="5"/>
      <c r="D36" s="5"/>
      <c r="E36" s="5"/>
      <c r="F36" s="5"/>
      <c r="G36" s="5"/>
      <c r="H36" s="5"/>
      <c r="I36" s="5"/>
      <c r="J36" s="5"/>
      <c r="K36" s="5"/>
      <c r="L36" s="5"/>
      <c r="M36" s="5"/>
      <c r="N36" s="6"/>
    </row>
    <row r="37" spans="1:14" ht="12.75">
      <c r="A37" s="55"/>
      <c r="B37" s="44" t="s">
        <v>646</v>
      </c>
      <c r="C37" s="5"/>
      <c r="D37" s="5"/>
      <c r="E37" s="5"/>
      <c r="F37" s="5"/>
      <c r="G37" s="5"/>
      <c r="H37" s="5"/>
      <c r="I37" s="5"/>
      <c r="J37" s="5"/>
      <c r="K37" s="5"/>
      <c r="L37" s="5"/>
      <c r="M37" s="5"/>
      <c r="N37" s="6"/>
    </row>
    <row r="38" spans="1:14" ht="12.75">
      <c r="A38" s="55"/>
      <c r="B38" s="44"/>
      <c r="C38" s="5"/>
      <c r="D38" s="5"/>
      <c r="E38" s="5"/>
      <c r="F38" s="5"/>
      <c r="G38" s="5"/>
      <c r="H38" s="5"/>
      <c r="I38" s="5"/>
      <c r="J38" s="5"/>
      <c r="K38" s="5"/>
      <c r="L38" s="5"/>
      <c r="M38" s="5"/>
      <c r="N38" s="6"/>
    </row>
    <row r="39" spans="1:14" ht="12.75">
      <c r="A39" s="4"/>
      <c r="B39" s="5"/>
      <c r="C39" s="5"/>
      <c r="D39" s="5"/>
      <c r="E39" s="5"/>
      <c r="F39" s="5"/>
      <c r="G39" s="5"/>
      <c r="H39" s="5"/>
      <c r="I39" s="5"/>
      <c r="J39" s="5"/>
      <c r="K39" s="5"/>
      <c r="L39" s="5"/>
      <c r="M39" s="5"/>
      <c r="N39" s="6"/>
    </row>
    <row r="40" spans="1:14" ht="12.75">
      <c r="A40" s="4" t="s">
        <v>647</v>
      </c>
      <c r="B40" s="5"/>
      <c r="C40" s="5"/>
      <c r="D40" s="5"/>
      <c r="E40" s="5"/>
      <c r="F40" s="5"/>
      <c r="G40" s="5"/>
      <c r="H40" s="5"/>
      <c r="I40" s="5"/>
      <c r="J40" s="5"/>
      <c r="K40" s="5"/>
      <c r="L40" s="5"/>
      <c r="M40" s="5"/>
      <c r="N40" s="6"/>
    </row>
    <row r="41" spans="1:14" ht="12.75">
      <c r="A41" s="4"/>
      <c r="B41" s="5" t="s">
        <v>610</v>
      </c>
      <c r="C41" s="5"/>
      <c r="D41" s="42"/>
      <c r="E41" s="42"/>
      <c r="F41" s="42"/>
      <c r="G41" s="42"/>
      <c r="H41" s="42"/>
      <c r="I41" s="42"/>
      <c r="J41" s="42"/>
      <c r="K41" s="42"/>
      <c r="L41" s="5"/>
      <c r="M41" s="5"/>
      <c r="N41" s="6"/>
    </row>
    <row r="42" spans="1:14" ht="12.75">
      <c r="A42" s="4"/>
      <c r="B42" s="5" t="s">
        <v>182</v>
      </c>
      <c r="C42" s="5"/>
      <c r="D42" s="5"/>
      <c r="E42" s="5"/>
      <c r="F42" s="5"/>
      <c r="G42" s="5"/>
      <c r="H42" s="5"/>
      <c r="I42" s="5"/>
      <c r="J42" s="5"/>
      <c r="K42" s="5"/>
      <c r="L42" s="5"/>
      <c r="M42" s="5"/>
      <c r="N42" s="6"/>
    </row>
    <row r="43" spans="1:14" ht="12.75">
      <c r="A43" s="4"/>
      <c r="B43" s="5"/>
      <c r="C43" s="5"/>
      <c r="D43" s="5"/>
      <c r="E43" s="5"/>
      <c r="F43" s="5"/>
      <c r="G43" s="5"/>
      <c r="H43" s="5"/>
      <c r="I43" s="5"/>
      <c r="J43" s="5"/>
      <c r="K43" s="5"/>
      <c r="L43" s="5"/>
      <c r="M43" s="5"/>
      <c r="N43" s="6"/>
    </row>
    <row r="44" spans="1:14" ht="12.75">
      <c r="A44" s="4"/>
      <c r="B44" s="5"/>
      <c r="C44" s="5"/>
      <c r="D44" s="5"/>
      <c r="E44" s="5"/>
      <c r="F44" s="5"/>
      <c r="G44" s="5"/>
      <c r="H44" s="5"/>
      <c r="I44" s="5"/>
      <c r="J44" s="5"/>
      <c r="K44" s="5"/>
      <c r="L44" s="5"/>
      <c r="M44" s="5"/>
      <c r="N44" s="6"/>
    </row>
    <row r="45" spans="1:14" ht="12.75">
      <c r="A45" s="4"/>
      <c r="B45" s="5"/>
      <c r="C45" s="5"/>
      <c r="D45" s="5"/>
      <c r="E45" s="5"/>
      <c r="F45" s="5"/>
      <c r="G45" s="5"/>
      <c r="H45" s="5"/>
      <c r="I45" s="5"/>
      <c r="J45" s="5"/>
      <c r="K45" s="5"/>
      <c r="L45" s="5"/>
      <c r="M45" s="5"/>
      <c r="N45" s="6"/>
    </row>
    <row r="46" spans="1:14" ht="12.75">
      <c r="A46" s="7"/>
      <c r="B46" s="8"/>
      <c r="C46" s="8"/>
      <c r="D46" s="8"/>
      <c r="E46" s="8"/>
      <c r="F46" s="8"/>
      <c r="G46" s="8"/>
      <c r="H46" s="8"/>
      <c r="I46" s="8"/>
      <c r="J46" s="8"/>
      <c r="K46" s="8"/>
      <c r="L46" s="8"/>
      <c r="M46" s="8"/>
      <c r="N46" s="9"/>
    </row>
    <row r="47" spans="1:14" ht="12.75">
      <c r="A47" s="4" t="s">
        <v>714</v>
      </c>
      <c r="B47" s="44" t="str">
        <f>+'Check Sheet'!$B$52</f>
        <v>Irmgard R Wilcox</v>
      </c>
      <c r="C47" s="5"/>
      <c r="D47" s="5"/>
      <c r="E47" s="5"/>
      <c r="F47" s="5"/>
      <c r="G47" s="5"/>
      <c r="H47" s="5"/>
      <c r="I47" s="5"/>
      <c r="J47" s="5"/>
      <c r="K47" s="5"/>
      <c r="L47" s="5"/>
      <c r="M47" s="5"/>
      <c r="N47" s="6"/>
    </row>
    <row r="48" spans="1:14" ht="12.75">
      <c r="A48" s="4"/>
      <c r="B48" s="44"/>
      <c r="C48" s="5"/>
      <c r="D48" s="5"/>
      <c r="E48" s="5"/>
      <c r="F48" s="5"/>
      <c r="G48" s="5"/>
      <c r="H48" s="5"/>
      <c r="I48" s="5"/>
      <c r="J48" s="5"/>
      <c r="K48" s="5"/>
      <c r="L48" s="5"/>
      <c r="M48" s="5"/>
      <c r="N48" s="6"/>
    </row>
    <row r="49" spans="1:14" ht="12.75">
      <c r="A49" s="7" t="s">
        <v>713</v>
      </c>
      <c r="B49" s="233">
        <f>+'Check Sheet'!$B$54</f>
        <v>39828</v>
      </c>
      <c r="C49" s="8"/>
      <c r="D49" s="8"/>
      <c r="E49" s="8"/>
      <c r="F49" s="8"/>
      <c r="G49" s="8"/>
      <c r="H49" s="8"/>
      <c r="I49" s="8"/>
      <c r="J49" s="8"/>
      <c r="K49" s="8"/>
      <c r="L49" s="8" t="s">
        <v>706</v>
      </c>
      <c r="M49" s="8"/>
      <c r="N49" s="227">
        <f>'Item 255, pg 35'!J49</f>
        <v>39874</v>
      </c>
    </row>
    <row r="50" spans="1:14" ht="12.75">
      <c r="A50" s="269" t="s">
        <v>685</v>
      </c>
      <c r="B50" s="270"/>
      <c r="C50" s="270"/>
      <c r="D50" s="270"/>
      <c r="E50" s="270"/>
      <c r="F50" s="270"/>
      <c r="G50" s="270"/>
      <c r="H50" s="270"/>
      <c r="I50" s="270"/>
      <c r="J50" s="270"/>
      <c r="K50" s="270"/>
      <c r="L50" s="270"/>
      <c r="M50" s="270"/>
      <c r="N50" s="271"/>
    </row>
    <row r="51" spans="1:14" ht="12.75">
      <c r="A51" s="4"/>
      <c r="B51" s="5"/>
      <c r="C51" s="5"/>
      <c r="D51" s="5"/>
      <c r="E51" s="5"/>
      <c r="F51" s="5"/>
      <c r="G51" s="5"/>
      <c r="H51" s="5"/>
      <c r="I51" s="5"/>
      <c r="J51" s="5"/>
      <c r="K51" s="5"/>
      <c r="L51" s="5"/>
      <c r="M51" s="5"/>
      <c r="N51" s="6"/>
    </row>
    <row r="52" spans="1:14" ht="12.75">
      <c r="A52" s="4" t="s">
        <v>712</v>
      </c>
      <c r="B52" s="5"/>
      <c r="C52" s="5"/>
      <c r="D52" s="5"/>
      <c r="E52" s="5"/>
      <c r="F52" s="5"/>
      <c r="G52" s="5"/>
      <c r="H52" s="5"/>
      <c r="I52" s="5"/>
      <c r="J52" s="5"/>
      <c r="K52" s="5"/>
      <c r="L52" s="5"/>
      <c r="M52" s="5"/>
      <c r="N52" s="6"/>
    </row>
    <row r="53" spans="1:14" ht="12.75">
      <c r="A53" s="7"/>
      <c r="B53" s="8"/>
      <c r="C53" s="8"/>
      <c r="D53" s="8"/>
      <c r="E53" s="8"/>
      <c r="F53" s="8"/>
      <c r="G53" s="8"/>
      <c r="H53" s="8"/>
      <c r="I53" s="8"/>
      <c r="J53" s="8"/>
      <c r="K53" s="8"/>
      <c r="L53" s="8"/>
      <c r="M53" s="8"/>
      <c r="N53" s="9"/>
    </row>
  </sheetData>
  <sheetProtection/>
  <mergeCells count="5">
    <mergeCell ref="A50:N50"/>
    <mergeCell ref="A7:N7"/>
    <mergeCell ref="A8:N8"/>
    <mergeCell ref="A9:N9"/>
    <mergeCell ref="D13:N13"/>
  </mergeCells>
  <printOptions horizontalCentered="1" verticalCentered="1"/>
  <pageMargins left="0.5" right="0.5" top="0.5" bottom="0.5" header="0.5" footer="0.5"/>
  <pageSetup fitToHeight="1" fitToWidth="1" horizontalDpi="600" verticalDpi="600" orientation="portrait" scale="85" r:id="rId1"/>
</worksheet>
</file>

<file path=xl/worksheets/sheet38.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1">
      <selection activeCell="A1" sqref="A1"/>
    </sheetView>
  </sheetViews>
  <sheetFormatPr defaultColWidth="9.140625" defaultRowHeight="12.75"/>
  <cols>
    <col min="1" max="1" width="10.28125" style="0" customWidth="1"/>
    <col min="2" max="2" width="18.00390625" style="0" customWidth="1"/>
    <col min="10" max="10" width="12.7109375" style="0" customWidth="1"/>
  </cols>
  <sheetData>
    <row r="1" spans="1:10" ht="12.75">
      <c r="A1" s="1"/>
      <c r="B1" s="2"/>
      <c r="C1" s="2"/>
      <c r="D1" s="2"/>
      <c r="E1" s="2"/>
      <c r="F1" s="2"/>
      <c r="G1" s="2"/>
      <c r="H1" s="2"/>
      <c r="I1" s="2"/>
      <c r="J1" s="3"/>
    </row>
    <row r="2" spans="1:10" ht="12.75">
      <c r="A2" s="4" t="str">
        <f>'Item 260, pg 36'!A2</f>
        <v>Tariff No.</v>
      </c>
      <c r="B2" s="225">
        <v>9</v>
      </c>
      <c r="C2" s="5"/>
      <c r="D2" s="5"/>
      <c r="E2" s="5"/>
      <c r="F2" s="5"/>
      <c r="G2" s="229" t="s">
        <v>31</v>
      </c>
      <c r="H2" s="261" t="s">
        <v>709</v>
      </c>
      <c r="I2" s="261"/>
      <c r="J2" s="195">
        <v>37</v>
      </c>
    </row>
    <row r="3" spans="1:10" ht="12.75">
      <c r="A3" s="4"/>
      <c r="B3" s="5"/>
      <c r="C3" s="5"/>
      <c r="D3" s="5"/>
      <c r="E3" s="5"/>
      <c r="F3" s="5"/>
      <c r="G3" s="5"/>
      <c r="H3" s="5"/>
      <c r="I3" s="5"/>
      <c r="J3" s="6"/>
    </row>
    <row r="4" spans="1:10" ht="12.75">
      <c r="A4" s="4" t="s">
        <v>710</v>
      </c>
      <c r="B4" s="5"/>
      <c r="C4" s="5" t="str">
        <f>'Item 260, pg 36'!C4</f>
        <v>Harold LeMay Enterprises Inc. G-98</v>
      </c>
      <c r="D4" s="5"/>
      <c r="E4" s="5"/>
      <c r="F4" s="5"/>
      <c r="G4" s="5"/>
      <c r="H4" s="5"/>
      <c r="I4" s="5"/>
      <c r="J4" s="6"/>
    </row>
    <row r="5" spans="1:10" ht="12.75">
      <c r="A5" s="7" t="s">
        <v>711</v>
      </c>
      <c r="B5" s="8"/>
      <c r="C5" s="8" t="str">
        <f>'Item 260, pg 36'!C5</f>
        <v>Pierce County Refuse</v>
      </c>
      <c r="D5" s="8"/>
      <c r="E5" s="8"/>
      <c r="F5" s="8"/>
      <c r="G5" s="8"/>
      <c r="H5" s="8"/>
      <c r="I5" s="8"/>
      <c r="J5" s="9"/>
    </row>
    <row r="6" spans="1:10" ht="12.75">
      <c r="A6" s="4"/>
      <c r="B6" s="5"/>
      <c r="C6" s="5"/>
      <c r="D6" s="5"/>
      <c r="E6" s="5"/>
      <c r="F6" s="5"/>
      <c r="G6" s="5"/>
      <c r="H6" s="5"/>
      <c r="I6" s="5"/>
      <c r="J6" s="6"/>
    </row>
    <row r="7" spans="1:10" ht="12.75">
      <c r="A7" s="300" t="s">
        <v>674</v>
      </c>
      <c r="B7" s="268"/>
      <c r="C7" s="268"/>
      <c r="D7" s="268"/>
      <c r="E7" s="268"/>
      <c r="F7" s="268"/>
      <c r="G7" s="268"/>
      <c r="H7" s="268"/>
      <c r="I7" s="268"/>
      <c r="J7" s="290"/>
    </row>
    <row r="8" spans="1:10" ht="12.75">
      <c r="A8" s="334" t="s">
        <v>651</v>
      </c>
      <c r="B8" s="261"/>
      <c r="C8" s="261"/>
      <c r="D8" s="261"/>
      <c r="E8" s="261"/>
      <c r="F8" s="261"/>
      <c r="G8" s="261"/>
      <c r="H8" s="261"/>
      <c r="I8" s="261"/>
      <c r="J8" s="262"/>
    </row>
    <row r="9" spans="1:10" ht="12.75">
      <c r="A9" s="334" t="s">
        <v>639</v>
      </c>
      <c r="B9" s="261"/>
      <c r="C9" s="261"/>
      <c r="D9" s="261"/>
      <c r="E9" s="261"/>
      <c r="F9" s="261"/>
      <c r="G9" s="261"/>
      <c r="H9" s="261"/>
      <c r="I9" s="261"/>
      <c r="J9" s="262"/>
    </row>
    <row r="10" spans="1:10" ht="12.75">
      <c r="A10" s="4"/>
      <c r="B10" s="5"/>
      <c r="C10" s="5"/>
      <c r="D10" s="5"/>
      <c r="E10" s="5"/>
      <c r="F10" s="5"/>
      <c r="G10" s="5"/>
      <c r="H10" s="5"/>
      <c r="I10" s="5"/>
      <c r="J10" s="6"/>
    </row>
    <row r="11" spans="1:10" ht="12.75">
      <c r="A11" s="4" t="s">
        <v>593</v>
      </c>
      <c r="B11" s="14"/>
      <c r="C11" s="5"/>
      <c r="D11" s="5"/>
      <c r="E11" s="5"/>
      <c r="F11" s="5"/>
      <c r="G11" s="5"/>
      <c r="H11" s="5"/>
      <c r="I11" s="5"/>
      <c r="J11" s="6"/>
    </row>
    <row r="12" spans="1:10" ht="12.75">
      <c r="A12" s="4"/>
      <c r="B12" s="5"/>
      <c r="C12" s="5"/>
      <c r="D12" s="5"/>
      <c r="E12" s="5"/>
      <c r="F12" s="5"/>
      <c r="G12" s="5"/>
      <c r="H12" s="5"/>
      <c r="I12" s="5"/>
      <c r="J12" s="6"/>
    </row>
    <row r="13" spans="1:10" ht="12.75">
      <c r="A13" s="4"/>
      <c r="B13" s="39"/>
      <c r="C13" s="13"/>
      <c r="D13" s="303" t="s">
        <v>614</v>
      </c>
      <c r="E13" s="304"/>
      <c r="F13" s="304"/>
      <c r="G13" s="304"/>
      <c r="H13" s="304"/>
      <c r="I13" s="304"/>
      <c r="J13" s="305"/>
    </row>
    <row r="14" spans="1:10" ht="12.75">
      <c r="A14" s="136" t="s">
        <v>624</v>
      </c>
      <c r="B14" s="129"/>
      <c r="C14" s="130"/>
      <c r="D14" s="36" t="s">
        <v>623</v>
      </c>
      <c r="E14" s="36" t="s">
        <v>623</v>
      </c>
      <c r="F14" s="36" t="s">
        <v>623</v>
      </c>
      <c r="G14" s="36" t="s">
        <v>623</v>
      </c>
      <c r="H14" s="36" t="s">
        <v>623</v>
      </c>
      <c r="I14" s="36" t="s">
        <v>623</v>
      </c>
      <c r="J14" s="36" t="s">
        <v>623</v>
      </c>
    </row>
    <row r="15" spans="1:10" ht="12.75">
      <c r="A15" s="113" t="s">
        <v>615</v>
      </c>
      <c r="B15" s="16"/>
      <c r="C15" s="27"/>
      <c r="D15" s="36" t="s">
        <v>173</v>
      </c>
      <c r="E15" s="36" t="s">
        <v>173</v>
      </c>
      <c r="F15" s="36" t="s">
        <v>173</v>
      </c>
      <c r="G15" s="36" t="s">
        <v>173</v>
      </c>
      <c r="H15" s="36" t="s">
        <v>173</v>
      </c>
      <c r="I15" s="36" t="s">
        <v>173</v>
      </c>
      <c r="J15" s="36" t="s">
        <v>173</v>
      </c>
    </row>
    <row r="16" spans="1:10" ht="12.75">
      <c r="A16" s="113" t="s">
        <v>616</v>
      </c>
      <c r="B16" s="16"/>
      <c r="C16" s="27"/>
      <c r="D16" s="146"/>
      <c r="E16" s="146"/>
      <c r="F16" s="146"/>
      <c r="G16" s="146"/>
      <c r="H16" s="146"/>
      <c r="I16" s="146"/>
      <c r="J16" s="36" t="s">
        <v>173</v>
      </c>
    </row>
    <row r="17" spans="1:10" ht="12.75">
      <c r="A17" s="113" t="s">
        <v>617</v>
      </c>
      <c r="B17" s="16"/>
      <c r="C17" s="27"/>
      <c r="D17" s="146"/>
      <c r="E17" s="146"/>
      <c r="F17" s="146"/>
      <c r="G17" s="146"/>
      <c r="H17" s="146"/>
      <c r="I17" s="146"/>
      <c r="J17" s="36" t="s">
        <v>173</v>
      </c>
    </row>
    <row r="18" spans="1:10" ht="12.75">
      <c r="A18" s="131" t="s">
        <v>618</v>
      </c>
      <c r="B18" s="132"/>
      <c r="C18" s="133"/>
      <c r="D18" s="36" t="s">
        <v>173</v>
      </c>
      <c r="E18" s="36" t="s">
        <v>173</v>
      </c>
      <c r="F18" s="36" t="s">
        <v>173</v>
      </c>
      <c r="G18" s="36" t="s">
        <v>173</v>
      </c>
      <c r="H18" s="36" t="s">
        <v>173</v>
      </c>
      <c r="I18" s="36" t="s">
        <v>173</v>
      </c>
      <c r="J18" s="36" t="s">
        <v>173</v>
      </c>
    </row>
    <row r="19" spans="1:10" ht="12.75">
      <c r="A19" s="128" t="s">
        <v>619</v>
      </c>
      <c r="B19" s="16"/>
      <c r="C19" s="27"/>
      <c r="D19" s="134"/>
      <c r="E19" s="134"/>
      <c r="F19" s="134"/>
      <c r="G19" s="134"/>
      <c r="H19" s="134"/>
      <c r="I19" s="134"/>
      <c r="J19" s="135"/>
    </row>
    <row r="20" spans="1:10" ht="12.75">
      <c r="A20" s="113" t="s">
        <v>251</v>
      </c>
      <c r="B20" s="16"/>
      <c r="C20" s="27"/>
      <c r="D20" s="36" t="s">
        <v>173</v>
      </c>
      <c r="E20" s="36" t="s">
        <v>173</v>
      </c>
      <c r="F20" s="36" t="s">
        <v>173</v>
      </c>
      <c r="G20" s="36" t="s">
        <v>173</v>
      </c>
      <c r="H20" s="36" t="s">
        <v>173</v>
      </c>
      <c r="I20" s="36" t="s">
        <v>173</v>
      </c>
      <c r="J20" s="36" t="s">
        <v>173</v>
      </c>
    </row>
    <row r="21" spans="1:10" ht="12.75">
      <c r="A21" s="113" t="s">
        <v>620</v>
      </c>
      <c r="B21" s="16"/>
      <c r="C21" s="27"/>
      <c r="D21" s="36" t="s">
        <v>173</v>
      </c>
      <c r="E21" s="36" t="s">
        <v>173</v>
      </c>
      <c r="F21" s="36" t="s">
        <v>173</v>
      </c>
      <c r="G21" s="36" t="s">
        <v>173</v>
      </c>
      <c r="H21" s="36" t="s">
        <v>173</v>
      </c>
      <c r="I21" s="36" t="s">
        <v>173</v>
      </c>
      <c r="J21" s="36" t="s">
        <v>173</v>
      </c>
    </row>
    <row r="22" spans="1:10" ht="12.75">
      <c r="A22" s="113" t="s">
        <v>621</v>
      </c>
      <c r="B22" s="16"/>
      <c r="C22" s="27"/>
      <c r="D22" s="36" t="s">
        <v>173</v>
      </c>
      <c r="E22" s="36" t="s">
        <v>173</v>
      </c>
      <c r="F22" s="36" t="s">
        <v>173</v>
      </c>
      <c r="G22" s="36" t="s">
        <v>173</v>
      </c>
      <c r="H22" s="36" t="s">
        <v>173</v>
      </c>
      <c r="I22" s="36" t="s">
        <v>173</v>
      </c>
      <c r="J22" s="36" t="s">
        <v>173</v>
      </c>
    </row>
    <row r="23" spans="1:10" ht="12.75">
      <c r="A23" s="113" t="s">
        <v>622</v>
      </c>
      <c r="B23" s="16"/>
      <c r="C23" s="27"/>
      <c r="D23" s="36" t="s">
        <v>173</v>
      </c>
      <c r="E23" s="36" t="s">
        <v>173</v>
      </c>
      <c r="F23" s="36" t="s">
        <v>173</v>
      </c>
      <c r="G23" s="36" t="s">
        <v>173</v>
      </c>
      <c r="H23" s="36" t="s">
        <v>173</v>
      </c>
      <c r="I23" s="36" t="s">
        <v>173</v>
      </c>
      <c r="J23" s="36" t="s">
        <v>173</v>
      </c>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55" t="s">
        <v>625</v>
      </c>
      <c r="B26" s="44" t="s">
        <v>640</v>
      </c>
      <c r="C26" s="5"/>
      <c r="D26" s="5"/>
      <c r="E26" s="5"/>
      <c r="F26" s="5"/>
      <c r="G26" s="5"/>
      <c r="H26" s="5"/>
      <c r="I26" s="5"/>
      <c r="J26" s="6"/>
    </row>
    <row r="27" spans="1:10" ht="12.75">
      <c r="A27" s="10" t="s">
        <v>641</v>
      </c>
      <c r="B27" s="44" t="s">
        <v>81</v>
      </c>
      <c r="C27" s="5"/>
      <c r="D27" s="5"/>
      <c r="E27" s="5"/>
      <c r="F27" s="5"/>
      <c r="G27" s="5"/>
      <c r="H27" s="5"/>
      <c r="I27" s="5"/>
      <c r="J27" s="6"/>
    </row>
    <row r="28" spans="1:10" ht="12.75">
      <c r="A28" s="55"/>
      <c r="B28" s="44" t="s">
        <v>413</v>
      </c>
      <c r="C28" s="5"/>
      <c r="D28" s="5"/>
      <c r="E28" s="5"/>
      <c r="F28" s="5"/>
      <c r="G28" s="5"/>
      <c r="H28" s="5"/>
      <c r="I28" s="5"/>
      <c r="J28" s="6"/>
    </row>
    <row r="29" spans="1:10" ht="12.75">
      <c r="A29" s="55"/>
      <c r="B29" s="44" t="s">
        <v>408</v>
      </c>
      <c r="C29" s="5"/>
      <c r="D29" s="5"/>
      <c r="E29" s="5"/>
      <c r="F29" s="5"/>
      <c r="G29" s="5"/>
      <c r="H29" s="5"/>
      <c r="I29" s="5"/>
      <c r="J29" s="6"/>
    </row>
    <row r="30" spans="1:10" ht="12.75">
      <c r="A30" s="55" t="s">
        <v>255</v>
      </c>
      <c r="B30" s="44" t="s">
        <v>642</v>
      </c>
      <c r="C30" s="5"/>
      <c r="D30" s="5"/>
      <c r="E30" s="5"/>
      <c r="F30" s="5"/>
      <c r="G30" s="5"/>
      <c r="H30" s="5"/>
      <c r="I30" s="5"/>
      <c r="J30" s="6"/>
    </row>
    <row r="31" spans="1:10" ht="12.75">
      <c r="A31" s="87" t="s">
        <v>182</v>
      </c>
      <c r="B31" s="110" t="s">
        <v>352</v>
      </c>
      <c r="C31" s="42"/>
      <c r="D31" s="42"/>
      <c r="E31" s="42"/>
      <c r="F31" s="42"/>
      <c r="G31" s="42"/>
      <c r="H31" s="42"/>
      <c r="I31" s="42"/>
      <c r="J31" s="52"/>
    </row>
    <row r="32" spans="1:10" ht="12.75">
      <c r="A32" s="55"/>
      <c r="B32" s="44" t="s">
        <v>643</v>
      </c>
      <c r="C32" s="5"/>
      <c r="D32" s="5"/>
      <c r="E32" s="5"/>
      <c r="F32" s="5"/>
      <c r="G32" s="5"/>
      <c r="H32" s="5"/>
      <c r="I32" s="5"/>
      <c r="J32" s="6"/>
    </row>
    <row r="33" spans="1:10" ht="12.75">
      <c r="A33" s="86"/>
      <c r="B33" s="44" t="s">
        <v>353</v>
      </c>
      <c r="C33" s="5"/>
      <c r="D33" s="5"/>
      <c r="E33" s="5"/>
      <c r="F33" s="5"/>
      <c r="G33" s="5"/>
      <c r="H33" s="5"/>
      <c r="I33" s="5"/>
      <c r="J33" s="6"/>
    </row>
    <row r="34" spans="1:10" ht="12.75">
      <c r="A34" s="55"/>
      <c r="B34" s="44" t="s">
        <v>644</v>
      </c>
      <c r="C34" s="5"/>
      <c r="D34" s="5"/>
      <c r="E34" s="5"/>
      <c r="F34" s="5"/>
      <c r="G34" s="5"/>
      <c r="H34" s="5"/>
      <c r="I34" s="5"/>
      <c r="J34" s="6"/>
    </row>
    <row r="35" spans="1:10" ht="12.75">
      <c r="A35" s="55" t="s">
        <v>182</v>
      </c>
      <c r="B35" s="44" t="s">
        <v>645</v>
      </c>
      <c r="C35" s="5"/>
      <c r="D35" s="5"/>
      <c r="E35" s="5"/>
      <c r="F35" s="5"/>
      <c r="G35" s="5"/>
      <c r="H35" s="5"/>
      <c r="I35" s="5"/>
      <c r="J35" s="6"/>
    </row>
    <row r="36" spans="1:10" ht="12.75">
      <c r="A36" s="55"/>
      <c r="B36" s="44" t="s">
        <v>355</v>
      </c>
      <c r="C36" s="5"/>
      <c r="D36" s="5"/>
      <c r="E36" s="5"/>
      <c r="F36" s="5"/>
      <c r="G36" s="5"/>
      <c r="H36" s="5"/>
      <c r="I36" s="5"/>
      <c r="J36" s="6"/>
    </row>
    <row r="37" spans="1:10" ht="12.75">
      <c r="A37" s="55"/>
      <c r="B37" s="44" t="s">
        <v>646</v>
      </c>
      <c r="C37" s="5"/>
      <c r="D37" s="5"/>
      <c r="E37" s="5"/>
      <c r="F37" s="5"/>
      <c r="G37" s="5"/>
      <c r="H37" s="5"/>
      <c r="I37" s="5"/>
      <c r="J37" s="6"/>
    </row>
    <row r="38" spans="1:10" ht="12.75">
      <c r="A38" s="55"/>
      <c r="B38" s="44"/>
      <c r="C38" s="5"/>
      <c r="D38" s="5"/>
      <c r="E38" s="5"/>
      <c r="F38" s="5"/>
      <c r="G38" s="5"/>
      <c r="H38" s="5"/>
      <c r="I38" s="5"/>
      <c r="J38" s="6"/>
    </row>
    <row r="39" spans="1:10" ht="12.75">
      <c r="A39" s="55"/>
      <c r="B39" s="5"/>
      <c r="C39" s="5"/>
      <c r="D39" s="5"/>
      <c r="E39" s="5"/>
      <c r="F39" s="5"/>
      <c r="G39" s="5"/>
      <c r="H39" s="5"/>
      <c r="I39" s="5"/>
      <c r="J39" s="6"/>
    </row>
    <row r="40" spans="1:10" ht="12.75">
      <c r="A40" s="4"/>
      <c r="B40" s="5"/>
      <c r="C40" s="5"/>
      <c r="D40" s="5"/>
      <c r="E40" s="5"/>
      <c r="F40" s="5"/>
      <c r="G40" s="5"/>
      <c r="H40" s="5"/>
      <c r="I40" s="5"/>
      <c r="J40" s="6"/>
    </row>
    <row r="41" spans="1:10" ht="12.75">
      <c r="A41" s="4"/>
      <c r="C41" s="5"/>
      <c r="D41" s="5"/>
      <c r="E41" s="5"/>
      <c r="F41" s="5"/>
      <c r="G41" s="5"/>
      <c r="H41" s="5"/>
      <c r="I41" s="5"/>
      <c r="J41" s="6"/>
    </row>
    <row r="42" spans="1:10" ht="12.75">
      <c r="A42" s="4"/>
      <c r="B42" s="5"/>
      <c r="C42" s="5"/>
      <c r="D42" s="5"/>
      <c r="E42" s="5"/>
      <c r="F42" s="5"/>
      <c r="G42" s="5"/>
      <c r="H42" s="5"/>
      <c r="I42" s="5"/>
      <c r="J42" s="6"/>
    </row>
    <row r="43" spans="1:10" ht="12.75">
      <c r="A43" s="4"/>
      <c r="B43" s="5"/>
      <c r="C43" s="5"/>
      <c r="D43" s="42"/>
      <c r="E43" s="42"/>
      <c r="F43" s="42"/>
      <c r="G43" s="42"/>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714</v>
      </c>
      <c r="B52" s="44" t="str">
        <f>+'Check Sheet'!$B$52</f>
        <v>Irmgard R Wilcox</v>
      </c>
      <c r="C52" s="5"/>
      <c r="D52" s="5"/>
      <c r="E52" s="5"/>
      <c r="F52" s="5"/>
      <c r="G52" s="5"/>
      <c r="H52" s="5"/>
      <c r="I52" s="5"/>
      <c r="J52" s="6"/>
    </row>
    <row r="53" spans="1:10" ht="12.75">
      <c r="A53" s="4"/>
      <c r="B53" s="44"/>
      <c r="C53" s="5"/>
      <c r="D53" s="5"/>
      <c r="E53" s="5"/>
      <c r="F53" s="5"/>
      <c r="G53" s="5"/>
      <c r="H53" s="5"/>
      <c r="I53" s="5"/>
      <c r="J53" s="6"/>
    </row>
    <row r="54" spans="1:10" ht="12.75">
      <c r="A54" s="7" t="s">
        <v>713</v>
      </c>
      <c r="B54" s="230">
        <f>+'Check Sheet'!$B$54</f>
        <v>39828</v>
      </c>
      <c r="C54" s="8"/>
      <c r="D54" s="8"/>
      <c r="E54" s="8"/>
      <c r="F54" s="8"/>
      <c r="G54" s="8"/>
      <c r="H54" s="8" t="s">
        <v>706</v>
      </c>
      <c r="I54" s="8"/>
      <c r="J54" s="140">
        <f>'Item 260, pg 36'!N49</f>
        <v>39874</v>
      </c>
    </row>
    <row r="55" spans="1:10" ht="12.75">
      <c r="A55" s="269" t="s">
        <v>685</v>
      </c>
      <c r="B55" s="270"/>
      <c r="C55" s="270"/>
      <c r="D55" s="270"/>
      <c r="E55" s="270"/>
      <c r="F55" s="270"/>
      <c r="G55" s="270"/>
      <c r="H55" s="270"/>
      <c r="I55" s="270"/>
      <c r="J55" s="271"/>
    </row>
    <row r="56" spans="1:10" ht="12.75">
      <c r="A56" s="4"/>
      <c r="B56" s="5"/>
      <c r="C56" s="5"/>
      <c r="D56" s="5"/>
      <c r="E56" s="5"/>
      <c r="F56" s="5"/>
      <c r="G56" s="5"/>
      <c r="H56" s="5"/>
      <c r="I56" s="5"/>
      <c r="J56" s="6"/>
    </row>
    <row r="57" spans="1:10" ht="12.75">
      <c r="A57" s="4" t="s">
        <v>712</v>
      </c>
      <c r="B57" s="5"/>
      <c r="C57" s="5"/>
      <c r="D57" s="5"/>
      <c r="E57" s="5"/>
      <c r="F57" s="5"/>
      <c r="G57" s="5"/>
      <c r="H57" s="5"/>
      <c r="I57" s="5"/>
      <c r="J57" s="6"/>
    </row>
    <row r="58" spans="1:10" ht="12.75">
      <c r="A58" s="7"/>
      <c r="B58" s="8"/>
      <c r="C58" s="8"/>
      <c r="D58" s="8"/>
      <c r="E58" s="8"/>
      <c r="F58" s="8"/>
      <c r="G58" s="8"/>
      <c r="H58" s="8"/>
      <c r="I58" s="8"/>
      <c r="J58" s="9"/>
    </row>
  </sheetData>
  <sheetProtection/>
  <mergeCells count="6">
    <mergeCell ref="H2:I2"/>
    <mergeCell ref="A55:J55"/>
    <mergeCell ref="A7:J7"/>
    <mergeCell ref="A8:J8"/>
    <mergeCell ref="A9:J9"/>
    <mergeCell ref="D13:J13"/>
  </mergeCells>
  <printOptions horizontalCentered="1" verticalCentered="1"/>
  <pageMargins left="0.5" right="0.5" top="0.5" bottom="0.5" header="0.5" footer="0.5"/>
  <pageSetup fitToHeight="1" fitToWidth="1" horizontalDpi="600" verticalDpi="600" orientation="portrait" scale="94" r:id="rId1"/>
</worksheet>
</file>

<file path=xl/worksheets/sheet39.xml><?xml version="1.0" encoding="utf-8"?>
<worksheet xmlns="http://schemas.openxmlformats.org/spreadsheetml/2006/main" xmlns:r="http://schemas.openxmlformats.org/officeDocument/2006/relationships">
  <sheetPr>
    <pageSetUpPr fitToPage="1"/>
  </sheetPr>
  <dimension ref="A1:Q53"/>
  <sheetViews>
    <sheetView zoomScalePageLayoutView="0" workbookViewId="0" topLeftCell="A1">
      <selection activeCell="A1" sqref="A1"/>
    </sheetView>
  </sheetViews>
  <sheetFormatPr defaultColWidth="9.140625" defaultRowHeight="12.75"/>
  <cols>
    <col min="1" max="1" width="10.28125" style="0" customWidth="1"/>
    <col min="2" max="2" width="16.7109375" style="0" customWidth="1"/>
    <col min="3" max="3" width="1.57421875" style="0" customWidth="1"/>
    <col min="4" max="4" width="8.421875" style="0" customWidth="1"/>
    <col min="5" max="5" width="2.8515625" style="0" customWidth="1"/>
    <col min="6" max="6" width="9.421875" style="0" customWidth="1"/>
    <col min="7" max="7" width="2.8515625" style="0" customWidth="1"/>
    <col min="9" max="9" width="3.00390625" style="0" customWidth="1"/>
    <col min="11" max="11" width="3.00390625" style="0" customWidth="1"/>
    <col min="12" max="12" width="9.421875" style="0" customWidth="1"/>
    <col min="13" max="13" width="2.421875" style="0" customWidth="1"/>
    <col min="15" max="15" width="3.421875" style="0" customWidth="1"/>
    <col min="16" max="16" width="13.140625" style="0" customWidth="1"/>
    <col min="17" max="17" width="2.28125" style="0" customWidth="1"/>
  </cols>
  <sheetData>
    <row r="1" spans="1:17" ht="12.75">
      <c r="A1" s="1"/>
      <c r="B1" s="2"/>
      <c r="C1" s="2"/>
      <c r="D1" s="2"/>
      <c r="E1" s="2"/>
      <c r="F1" s="2"/>
      <c r="G1" s="2"/>
      <c r="H1" s="2"/>
      <c r="I1" s="2"/>
      <c r="J1" s="2"/>
      <c r="K1" s="2"/>
      <c r="L1" s="2"/>
      <c r="M1" s="2"/>
      <c r="N1" s="2"/>
      <c r="O1" s="2"/>
      <c r="P1" s="2"/>
      <c r="Q1" s="3"/>
    </row>
    <row r="2" spans="1:17" ht="12.75">
      <c r="A2" s="4" t="str">
        <f>'Item 270, pg 37'!A2</f>
        <v>Tariff No.</v>
      </c>
      <c r="B2" s="225">
        <v>9</v>
      </c>
      <c r="C2" s="5"/>
      <c r="D2" s="5"/>
      <c r="E2" s="5"/>
      <c r="F2" s="5"/>
      <c r="G2" s="5"/>
      <c r="H2" s="5"/>
      <c r="I2" s="5"/>
      <c r="J2" s="5"/>
      <c r="K2" s="8">
        <v>0</v>
      </c>
      <c r="M2" s="13" t="s">
        <v>709</v>
      </c>
      <c r="N2" s="13"/>
      <c r="O2" s="8">
        <v>38</v>
      </c>
      <c r="P2" s="224"/>
      <c r="Q2" s="6"/>
    </row>
    <row r="3" spans="1:17" ht="12.75">
      <c r="A3" s="4"/>
      <c r="B3" s="5"/>
      <c r="C3" s="5"/>
      <c r="D3" s="5"/>
      <c r="E3" s="5"/>
      <c r="F3" s="5"/>
      <c r="G3" s="5"/>
      <c r="H3" s="5"/>
      <c r="I3" s="5"/>
      <c r="J3" s="5"/>
      <c r="K3" s="5"/>
      <c r="L3" s="5"/>
      <c r="M3" s="5"/>
      <c r="N3" s="5"/>
      <c r="O3" s="5"/>
      <c r="P3" s="5"/>
      <c r="Q3" s="6"/>
    </row>
    <row r="4" spans="1:17" ht="12.75">
      <c r="A4" s="4" t="s">
        <v>710</v>
      </c>
      <c r="B4" s="5"/>
      <c r="C4" s="5"/>
      <c r="D4" s="5" t="str">
        <f>'Item 270, pg 37'!C4</f>
        <v>Harold LeMay Enterprises Inc. G-98</v>
      </c>
      <c r="E4" s="5"/>
      <c r="F4" s="5"/>
      <c r="G4" s="5"/>
      <c r="H4" s="5"/>
      <c r="I4" s="5"/>
      <c r="J4" s="5"/>
      <c r="K4" s="5"/>
      <c r="L4" s="5"/>
      <c r="M4" s="5"/>
      <c r="N4" s="5"/>
      <c r="O4" s="5"/>
      <c r="P4" s="5"/>
      <c r="Q4" s="6"/>
    </row>
    <row r="5" spans="1:17" ht="12.75">
      <c r="A5" s="7" t="s">
        <v>711</v>
      </c>
      <c r="B5" s="8"/>
      <c r="C5" s="8"/>
      <c r="D5" s="8" t="str">
        <f>'Item 270, pg 37'!C5</f>
        <v>Pierce County Refuse</v>
      </c>
      <c r="E5" s="8"/>
      <c r="F5" s="8"/>
      <c r="G5" s="8"/>
      <c r="H5" s="8"/>
      <c r="I5" s="8"/>
      <c r="J5" s="8"/>
      <c r="K5" s="8"/>
      <c r="L5" s="8"/>
      <c r="M5" s="8"/>
      <c r="N5" s="8"/>
      <c r="O5" s="8"/>
      <c r="P5" s="8"/>
      <c r="Q5" s="9"/>
    </row>
    <row r="6" spans="1:17" ht="12.75">
      <c r="A6" s="4"/>
      <c r="B6" s="5"/>
      <c r="C6" s="5"/>
      <c r="D6" s="5"/>
      <c r="E6" s="5"/>
      <c r="F6" s="5"/>
      <c r="G6" s="5"/>
      <c r="H6" s="5"/>
      <c r="I6" s="5"/>
      <c r="J6" s="5"/>
      <c r="K6" s="5"/>
      <c r="L6" s="5"/>
      <c r="M6" s="5"/>
      <c r="N6" s="5"/>
      <c r="O6" s="5"/>
      <c r="P6" s="5"/>
      <c r="Q6" s="6"/>
    </row>
    <row r="7" spans="1:17" ht="12.75">
      <c r="A7" s="300" t="s">
        <v>652</v>
      </c>
      <c r="B7" s="268"/>
      <c r="C7" s="268"/>
      <c r="D7" s="268"/>
      <c r="E7" s="268"/>
      <c r="F7" s="268"/>
      <c r="G7" s="268"/>
      <c r="H7" s="268"/>
      <c r="I7" s="268"/>
      <c r="J7" s="268"/>
      <c r="K7" s="268"/>
      <c r="L7" s="268"/>
      <c r="M7" s="268"/>
      <c r="N7" s="268"/>
      <c r="O7" s="268"/>
      <c r="P7" s="268"/>
      <c r="Q7" s="290"/>
    </row>
    <row r="8" spans="1:17" ht="12.75">
      <c r="A8" s="334" t="s">
        <v>636</v>
      </c>
      <c r="B8" s="261"/>
      <c r="C8" s="261"/>
      <c r="D8" s="261"/>
      <c r="E8" s="261"/>
      <c r="F8" s="261"/>
      <c r="G8" s="261"/>
      <c r="H8" s="261"/>
      <c r="I8" s="261"/>
      <c r="J8" s="261"/>
      <c r="K8" s="261"/>
      <c r="L8" s="261"/>
      <c r="M8" s="261"/>
      <c r="N8" s="261"/>
      <c r="O8" s="261"/>
      <c r="P8" s="261"/>
      <c r="Q8" s="262"/>
    </row>
    <row r="9" spans="1:17" ht="12.75">
      <c r="A9" s="334" t="s">
        <v>639</v>
      </c>
      <c r="B9" s="261"/>
      <c r="C9" s="261"/>
      <c r="D9" s="261"/>
      <c r="E9" s="261"/>
      <c r="F9" s="261"/>
      <c r="G9" s="261"/>
      <c r="H9" s="261"/>
      <c r="I9" s="261"/>
      <c r="J9" s="261"/>
      <c r="K9" s="261"/>
      <c r="L9" s="261"/>
      <c r="M9" s="261"/>
      <c r="N9" s="261"/>
      <c r="O9" s="261"/>
      <c r="P9" s="261"/>
      <c r="Q9" s="262"/>
    </row>
    <row r="10" spans="1:17" ht="12.75">
      <c r="A10" s="4"/>
      <c r="B10" s="5"/>
      <c r="C10" s="5"/>
      <c r="D10" s="5"/>
      <c r="E10" s="5"/>
      <c r="F10" s="5"/>
      <c r="G10" s="5"/>
      <c r="H10" s="5"/>
      <c r="I10" s="5"/>
      <c r="J10" s="5"/>
      <c r="K10" s="5"/>
      <c r="L10" s="5"/>
      <c r="M10" s="5"/>
      <c r="N10" s="5"/>
      <c r="O10" s="5"/>
      <c r="P10" s="5"/>
      <c r="Q10" s="6"/>
    </row>
    <row r="11" spans="1:17" ht="12.75">
      <c r="A11" s="4" t="s">
        <v>593</v>
      </c>
      <c r="B11" s="14"/>
      <c r="C11" s="5"/>
      <c r="D11" s="5"/>
      <c r="E11" s="5"/>
      <c r="F11" s="5"/>
      <c r="G11" s="5"/>
      <c r="H11" s="5"/>
      <c r="I11" s="5"/>
      <c r="J11" s="5"/>
      <c r="K11" s="5"/>
      <c r="L11" s="5"/>
      <c r="M11" s="5"/>
      <c r="N11" s="5"/>
      <c r="O11" s="5"/>
      <c r="P11" s="5"/>
      <c r="Q11" s="6"/>
    </row>
    <row r="12" spans="1:17" ht="12.75">
      <c r="A12" s="4"/>
      <c r="B12" s="5"/>
      <c r="C12" s="5"/>
      <c r="D12" s="5"/>
      <c r="E12" s="5"/>
      <c r="F12" s="5"/>
      <c r="G12" s="5"/>
      <c r="H12" s="5"/>
      <c r="I12" s="5"/>
      <c r="J12" s="5"/>
      <c r="K12" s="5"/>
      <c r="L12" s="5"/>
      <c r="M12" s="5"/>
      <c r="N12" s="5"/>
      <c r="O12" s="5"/>
      <c r="P12" s="5"/>
      <c r="Q12" s="6"/>
    </row>
    <row r="13" spans="1:17" ht="12.75">
      <c r="A13" s="4"/>
      <c r="B13" s="39"/>
      <c r="C13" s="13"/>
      <c r="D13" s="303" t="s">
        <v>614</v>
      </c>
      <c r="E13" s="333"/>
      <c r="F13" s="304"/>
      <c r="G13" s="333"/>
      <c r="H13" s="304"/>
      <c r="I13" s="333"/>
      <c r="J13" s="304"/>
      <c r="K13" s="333"/>
      <c r="L13" s="333"/>
      <c r="M13" s="333"/>
      <c r="N13" s="304"/>
      <c r="O13" s="333"/>
      <c r="P13" s="304"/>
      <c r="Q13" s="307"/>
    </row>
    <row r="14" spans="1:17" ht="12.75">
      <c r="A14" s="136" t="s">
        <v>624</v>
      </c>
      <c r="B14" s="129"/>
      <c r="C14" s="130"/>
      <c r="D14" s="56" t="s">
        <v>409</v>
      </c>
      <c r="E14" s="27"/>
      <c r="F14" s="16" t="s">
        <v>410</v>
      </c>
      <c r="G14" s="27"/>
      <c r="H14" s="16" t="s">
        <v>405</v>
      </c>
      <c r="I14" s="27"/>
      <c r="J14" s="16" t="s">
        <v>411</v>
      </c>
      <c r="K14" s="27"/>
      <c r="L14" s="16" t="s">
        <v>406</v>
      </c>
      <c r="M14" s="27"/>
      <c r="N14" s="16" t="s">
        <v>611</v>
      </c>
      <c r="O14" s="27"/>
      <c r="P14" s="16" t="s">
        <v>407</v>
      </c>
      <c r="Q14" s="27"/>
    </row>
    <row r="15" spans="1:17" ht="12.75">
      <c r="A15" s="138" t="s">
        <v>635</v>
      </c>
      <c r="B15" s="16"/>
      <c r="C15" s="27"/>
      <c r="D15" s="148">
        <v>120</v>
      </c>
      <c r="E15" s="149"/>
      <c r="F15" s="154">
        <v>130</v>
      </c>
      <c r="G15" s="149"/>
      <c r="H15" s="154">
        <v>135</v>
      </c>
      <c r="I15" s="149"/>
      <c r="J15" s="154">
        <v>150</v>
      </c>
      <c r="K15" s="149"/>
      <c r="L15" s="154">
        <v>165</v>
      </c>
      <c r="M15" s="149"/>
      <c r="N15" s="154">
        <v>175</v>
      </c>
      <c r="O15" s="149"/>
      <c r="P15" s="154">
        <v>180</v>
      </c>
      <c r="Q15" s="149"/>
    </row>
    <row r="16" spans="1:17" ht="12.75">
      <c r="A16" s="131" t="s">
        <v>618</v>
      </c>
      <c r="B16" s="132"/>
      <c r="C16" s="133"/>
      <c r="D16" s="148">
        <f>+D15</f>
        <v>120</v>
      </c>
      <c r="E16" s="149"/>
      <c r="F16" s="148">
        <f>+F15</f>
        <v>130</v>
      </c>
      <c r="G16" s="149"/>
      <c r="H16" s="148">
        <f>+H15</f>
        <v>135</v>
      </c>
      <c r="I16" s="149"/>
      <c r="J16" s="148">
        <f>+J15</f>
        <v>150</v>
      </c>
      <c r="K16" s="149"/>
      <c r="L16" s="148">
        <f>+L15</f>
        <v>165</v>
      </c>
      <c r="M16" s="149"/>
      <c r="N16" s="148">
        <f>+N15</f>
        <v>175</v>
      </c>
      <c r="O16" s="149"/>
      <c r="P16" s="148">
        <f>+P15</f>
        <v>180</v>
      </c>
      <c r="Q16" s="149"/>
    </row>
    <row r="17" spans="1:17" ht="12.75">
      <c r="A17" s="128" t="s">
        <v>619</v>
      </c>
      <c r="B17" s="16"/>
      <c r="C17" s="27"/>
      <c r="D17" s="134"/>
      <c r="E17" s="181"/>
      <c r="F17" s="134"/>
      <c r="G17" s="181"/>
      <c r="H17" s="134"/>
      <c r="I17" s="181"/>
      <c r="J17" s="134"/>
      <c r="K17" s="181"/>
      <c r="L17" s="134"/>
      <c r="M17" s="181"/>
      <c r="N17" s="134"/>
      <c r="O17" s="181"/>
      <c r="P17" s="134"/>
      <c r="Q17" s="181"/>
    </row>
    <row r="18" spans="1:17" ht="12.75">
      <c r="A18" s="113" t="s">
        <v>620</v>
      </c>
      <c r="B18" s="16"/>
      <c r="C18" s="27"/>
      <c r="D18" s="56" t="s">
        <v>173</v>
      </c>
      <c r="E18" s="27"/>
      <c r="F18" s="16" t="s">
        <v>173</v>
      </c>
      <c r="G18" s="27"/>
      <c r="H18" s="16" t="s">
        <v>173</v>
      </c>
      <c r="I18" s="27"/>
      <c r="J18" s="16" t="s">
        <v>173</v>
      </c>
      <c r="K18" s="27"/>
      <c r="L18" s="16" t="s">
        <v>173</v>
      </c>
      <c r="M18" s="27"/>
      <c r="N18" s="16" t="s">
        <v>173</v>
      </c>
      <c r="O18" s="27"/>
      <c r="P18" s="16" t="s">
        <v>173</v>
      </c>
      <c r="Q18" s="27"/>
    </row>
    <row r="19" spans="1:17" ht="12.75">
      <c r="A19" s="4"/>
      <c r="B19" s="5"/>
      <c r="C19" s="5"/>
      <c r="D19" s="5"/>
      <c r="E19" s="5"/>
      <c r="F19" s="5"/>
      <c r="G19" s="5"/>
      <c r="H19" s="5"/>
      <c r="I19" s="5"/>
      <c r="J19" s="5"/>
      <c r="K19" s="5"/>
      <c r="L19" s="5"/>
      <c r="M19" s="5"/>
      <c r="N19" s="5"/>
      <c r="O19" s="5"/>
      <c r="P19" s="5"/>
      <c r="Q19" s="6"/>
    </row>
    <row r="20" spans="1:17" ht="12.75">
      <c r="A20" s="4"/>
      <c r="B20" s="5"/>
      <c r="C20" s="5"/>
      <c r="D20" s="5"/>
      <c r="E20" s="5"/>
      <c r="F20" s="5"/>
      <c r="G20" s="5"/>
      <c r="H20" s="5"/>
      <c r="I20" s="5"/>
      <c r="J20" s="5"/>
      <c r="K20" s="5"/>
      <c r="L20" s="5"/>
      <c r="M20" s="5"/>
      <c r="N20" s="5"/>
      <c r="O20" s="5"/>
      <c r="P20" s="5"/>
      <c r="Q20" s="6"/>
    </row>
    <row r="21" spans="1:17" ht="12.75">
      <c r="A21" s="55" t="s">
        <v>625</v>
      </c>
      <c r="B21" s="44" t="s">
        <v>640</v>
      </c>
      <c r="C21" s="5"/>
      <c r="D21" s="5"/>
      <c r="E21" s="5"/>
      <c r="F21" s="5"/>
      <c r="G21" s="5"/>
      <c r="H21" s="5"/>
      <c r="I21" s="5"/>
      <c r="J21" s="5"/>
      <c r="K21" s="5"/>
      <c r="L21" s="5"/>
      <c r="M21" s="5"/>
      <c r="N21" s="5"/>
      <c r="O21" s="5"/>
      <c r="P21" s="5"/>
      <c r="Q21" s="6"/>
    </row>
    <row r="22" spans="1:17" ht="12.75">
      <c r="A22" s="10" t="s">
        <v>641</v>
      </c>
      <c r="B22" s="44" t="s">
        <v>81</v>
      </c>
      <c r="C22" s="5"/>
      <c r="D22" s="5"/>
      <c r="E22" s="5"/>
      <c r="F22" s="5"/>
      <c r="G22" s="5"/>
      <c r="H22" s="5"/>
      <c r="I22" s="5"/>
      <c r="J22" s="5"/>
      <c r="K22" s="5"/>
      <c r="L22" s="5"/>
      <c r="M22" s="5"/>
      <c r="N22" s="5"/>
      <c r="O22" s="5"/>
      <c r="P22" s="5"/>
      <c r="Q22" s="6"/>
    </row>
    <row r="23" spans="1:17" ht="12.75">
      <c r="A23" s="55"/>
      <c r="B23" s="44" t="s">
        <v>609</v>
      </c>
      <c r="C23" s="5"/>
      <c r="D23" s="5"/>
      <c r="E23" s="5"/>
      <c r="F23" s="5"/>
      <c r="G23" s="5"/>
      <c r="H23" s="5"/>
      <c r="I23" s="5"/>
      <c r="J23" s="5"/>
      <c r="K23" s="5"/>
      <c r="L23" s="5"/>
      <c r="M23" s="5"/>
      <c r="N23" s="5"/>
      <c r="O23" s="5"/>
      <c r="P23" s="5"/>
      <c r="Q23" s="6"/>
    </row>
    <row r="24" spans="1:17" ht="12.75">
      <c r="A24" s="55"/>
      <c r="B24" s="44" t="s">
        <v>408</v>
      </c>
      <c r="C24" s="5"/>
      <c r="D24" s="5"/>
      <c r="E24" s="5"/>
      <c r="F24" s="5"/>
      <c r="G24" s="5"/>
      <c r="H24" s="5"/>
      <c r="I24" s="5"/>
      <c r="J24" s="5"/>
      <c r="K24" s="5"/>
      <c r="L24" s="5"/>
      <c r="M24" s="5"/>
      <c r="N24" s="5"/>
      <c r="O24" s="5"/>
      <c r="P24" s="5"/>
      <c r="Q24" s="6"/>
    </row>
    <row r="25" spans="1:17" ht="12.75">
      <c r="A25" s="55" t="s">
        <v>648</v>
      </c>
      <c r="B25" s="44" t="s">
        <v>649</v>
      </c>
      <c r="C25" s="5"/>
      <c r="D25" s="5"/>
      <c r="E25" s="5"/>
      <c r="F25" s="5"/>
      <c r="G25" s="5"/>
      <c r="H25" s="5"/>
      <c r="I25" s="5"/>
      <c r="J25" s="5"/>
      <c r="K25" s="5"/>
      <c r="L25" s="5"/>
      <c r="M25" s="5"/>
      <c r="N25" s="5"/>
      <c r="O25" s="5"/>
      <c r="P25" s="5"/>
      <c r="Q25" s="6"/>
    </row>
    <row r="26" spans="1:17" ht="12.75">
      <c r="A26" s="87" t="s">
        <v>182</v>
      </c>
      <c r="B26" s="110" t="s">
        <v>650</v>
      </c>
      <c r="C26" s="42"/>
      <c r="D26" s="42"/>
      <c r="E26" s="42"/>
      <c r="F26" s="42"/>
      <c r="G26" s="42"/>
      <c r="H26" s="42"/>
      <c r="I26" s="42"/>
      <c r="J26" s="42"/>
      <c r="K26" s="42"/>
      <c r="L26" s="42"/>
      <c r="M26" s="42"/>
      <c r="N26" s="42"/>
      <c r="O26" s="42"/>
      <c r="P26" s="42"/>
      <c r="Q26" s="52"/>
    </row>
    <row r="27" spans="1:17" ht="12.75">
      <c r="A27" s="55"/>
      <c r="B27" s="44" t="s">
        <v>182</v>
      </c>
      <c r="C27" s="5"/>
      <c r="D27" s="5"/>
      <c r="E27" s="5"/>
      <c r="F27" s="5"/>
      <c r="G27" s="5"/>
      <c r="H27" s="5"/>
      <c r="I27" s="5"/>
      <c r="J27" s="5"/>
      <c r="K27" s="5"/>
      <c r="L27" s="5"/>
      <c r="M27" s="5"/>
      <c r="N27" s="5"/>
      <c r="O27" s="5"/>
      <c r="P27" s="5"/>
      <c r="Q27" s="6"/>
    </row>
    <row r="28" spans="1:17" ht="12.75">
      <c r="A28" s="55"/>
      <c r="B28" s="5"/>
      <c r="C28" s="5"/>
      <c r="D28" s="5"/>
      <c r="E28" s="5"/>
      <c r="F28" s="5"/>
      <c r="G28" s="5"/>
      <c r="H28" s="5"/>
      <c r="I28" s="5"/>
      <c r="J28" s="5"/>
      <c r="K28" s="5"/>
      <c r="L28" s="5"/>
      <c r="M28" s="5"/>
      <c r="N28" s="5"/>
      <c r="O28" s="5"/>
      <c r="P28" s="5"/>
      <c r="Q28" s="6"/>
    </row>
    <row r="29" spans="1:17" ht="12.75">
      <c r="A29" s="55"/>
      <c r="B29" s="5"/>
      <c r="C29" s="5"/>
      <c r="D29" s="5"/>
      <c r="E29" s="5"/>
      <c r="F29" s="5"/>
      <c r="G29" s="5"/>
      <c r="H29" s="5"/>
      <c r="I29" s="5"/>
      <c r="J29" s="5"/>
      <c r="K29" s="5"/>
      <c r="L29" s="5"/>
      <c r="M29" s="5"/>
      <c r="N29" s="5"/>
      <c r="O29" s="5"/>
      <c r="P29" s="5"/>
      <c r="Q29" s="6"/>
    </row>
    <row r="30" spans="1:17" ht="12.75">
      <c r="A30" s="4"/>
      <c r="C30" s="5"/>
      <c r="D30" s="5"/>
      <c r="E30" s="5"/>
      <c r="F30" s="5"/>
      <c r="G30" s="5"/>
      <c r="H30" s="5"/>
      <c r="I30" s="5"/>
      <c r="J30" s="5"/>
      <c r="K30" s="5"/>
      <c r="L30" s="5"/>
      <c r="M30" s="5"/>
      <c r="N30" s="5"/>
      <c r="O30" s="5"/>
      <c r="P30" s="5"/>
      <c r="Q30" s="6"/>
    </row>
    <row r="31" spans="1:17" ht="12.75">
      <c r="A31" s="55" t="s">
        <v>631</v>
      </c>
      <c r="B31" s="44"/>
      <c r="C31" s="5"/>
      <c r="D31" s="5"/>
      <c r="E31" s="5"/>
      <c r="F31" s="5"/>
      <c r="G31" s="5"/>
      <c r="H31" s="5"/>
      <c r="I31" s="5"/>
      <c r="J31" s="5"/>
      <c r="K31" s="5"/>
      <c r="L31" s="5"/>
      <c r="M31" s="5"/>
      <c r="N31" s="5"/>
      <c r="O31" s="5"/>
      <c r="P31" s="5"/>
      <c r="Q31" s="6"/>
    </row>
    <row r="32" spans="1:17" ht="12.75">
      <c r="A32" s="55"/>
      <c r="B32" s="5"/>
      <c r="C32" s="5"/>
      <c r="D32" s="5"/>
      <c r="E32" s="5"/>
      <c r="F32" s="5"/>
      <c r="G32" s="5"/>
      <c r="H32" s="5"/>
      <c r="I32" s="5"/>
      <c r="J32" s="5"/>
      <c r="K32" s="5"/>
      <c r="L32" s="5"/>
      <c r="M32" s="5"/>
      <c r="N32" s="5"/>
      <c r="O32" s="5"/>
      <c r="P32" s="5"/>
      <c r="Q32" s="6"/>
    </row>
    <row r="33" spans="1:17" ht="12.75">
      <c r="A33" s="55"/>
      <c r="B33" s="5"/>
      <c r="C33" s="5"/>
      <c r="D33" s="5"/>
      <c r="E33" s="5"/>
      <c r="F33" s="5"/>
      <c r="G33" s="5"/>
      <c r="H33" s="5"/>
      <c r="I33" s="5"/>
      <c r="J33" s="5"/>
      <c r="K33" s="5"/>
      <c r="L33" s="5"/>
      <c r="M33" s="5"/>
      <c r="N33" s="5"/>
      <c r="O33" s="5"/>
      <c r="P33" s="5"/>
      <c r="Q33" s="6"/>
    </row>
    <row r="34" spans="1:17" ht="12.75">
      <c r="A34" s="55"/>
      <c r="B34" s="44"/>
      <c r="C34" s="5"/>
      <c r="D34" s="5"/>
      <c r="E34" s="5"/>
      <c r="F34" s="5"/>
      <c r="G34" s="5"/>
      <c r="H34" s="5"/>
      <c r="I34" s="5"/>
      <c r="J34" s="5"/>
      <c r="K34" s="5"/>
      <c r="L34" s="5"/>
      <c r="M34" s="5"/>
      <c r="N34" s="5"/>
      <c r="O34" s="5"/>
      <c r="P34" s="5"/>
      <c r="Q34" s="6"/>
    </row>
    <row r="35" spans="1:17" ht="12.75">
      <c r="A35" s="4"/>
      <c r="B35" s="44"/>
      <c r="C35" s="5"/>
      <c r="D35" s="5"/>
      <c r="E35" s="5"/>
      <c r="F35" s="5"/>
      <c r="G35" s="5"/>
      <c r="H35" s="5"/>
      <c r="I35" s="5"/>
      <c r="J35" s="5"/>
      <c r="K35" s="5"/>
      <c r="L35" s="5"/>
      <c r="M35" s="5"/>
      <c r="N35" s="5"/>
      <c r="O35" s="5"/>
      <c r="P35" s="5"/>
      <c r="Q35" s="6"/>
    </row>
    <row r="36" spans="1:17" ht="12.75">
      <c r="A36" s="4"/>
      <c r="B36" s="5"/>
      <c r="C36" s="5"/>
      <c r="D36" s="5"/>
      <c r="E36" s="5"/>
      <c r="F36" s="5"/>
      <c r="G36" s="5"/>
      <c r="H36" s="5"/>
      <c r="I36" s="5"/>
      <c r="J36" s="5"/>
      <c r="K36" s="5"/>
      <c r="L36" s="5"/>
      <c r="M36" s="5"/>
      <c r="N36" s="5"/>
      <c r="O36" s="5"/>
      <c r="P36" s="5"/>
      <c r="Q36" s="6"/>
    </row>
    <row r="37" spans="1:17" ht="12.75">
      <c r="A37" s="4"/>
      <c r="B37" s="5"/>
      <c r="C37" s="5"/>
      <c r="D37" s="5"/>
      <c r="E37" s="5"/>
      <c r="F37" s="5"/>
      <c r="G37" s="5"/>
      <c r="H37" s="5"/>
      <c r="I37" s="5"/>
      <c r="J37" s="5"/>
      <c r="K37" s="5"/>
      <c r="L37" s="5"/>
      <c r="M37" s="5"/>
      <c r="N37" s="5"/>
      <c r="O37" s="5"/>
      <c r="P37" s="5"/>
      <c r="Q37" s="6"/>
    </row>
    <row r="38" spans="1:17" ht="12.75">
      <c r="A38" s="4"/>
      <c r="B38" s="5"/>
      <c r="C38" s="5"/>
      <c r="D38" s="42"/>
      <c r="E38" s="42"/>
      <c r="F38" s="42"/>
      <c r="G38" s="42"/>
      <c r="H38" s="42"/>
      <c r="I38" s="42"/>
      <c r="J38" s="42"/>
      <c r="K38" s="42"/>
      <c r="L38" s="42"/>
      <c r="M38" s="42"/>
      <c r="N38" s="5"/>
      <c r="O38" s="5"/>
      <c r="P38" s="5"/>
      <c r="Q38" s="6"/>
    </row>
    <row r="39" spans="1:17" ht="12.75">
      <c r="A39" s="4"/>
      <c r="B39" s="5"/>
      <c r="C39" s="5"/>
      <c r="D39" s="5"/>
      <c r="E39" s="5"/>
      <c r="F39" s="5"/>
      <c r="G39" s="5"/>
      <c r="H39" s="5"/>
      <c r="I39" s="5"/>
      <c r="J39" s="5"/>
      <c r="K39" s="5"/>
      <c r="L39" s="5"/>
      <c r="M39" s="5"/>
      <c r="N39" s="5"/>
      <c r="O39" s="5"/>
      <c r="P39" s="5"/>
      <c r="Q39" s="6"/>
    </row>
    <row r="40" spans="1:17" ht="12.75">
      <c r="A40" s="4"/>
      <c r="B40" s="5"/>
      <c r="C40" s="5"/>
      <c r="D40" s="5"/>
      <c r="E40" s="5"/>
      <c r="F40" s="5"/>
      <c r="G40" s="5"/>
      <c r="H40" s="5"/>
      <c r="I40" s="5"/>
      <c r="J40" s="5"/>
      <c r="K40" s="5"/>
      <c r="L40" s="5"/>
      <c r="M40" s="5"/>
      <c r="N40" s="5"/>
      <c r="O40" s="5"/>
      <c r="P40" s="5"/>
      <c r="Q40" s="6"/>
    </row>
    <row r="41" spans="1:17" ht="12.75">
      <c r="A41" s="4"/>
      <c r="B41" s="5"/>
      <c r="C41" s="5"/>
      <c r="D41" s="5"/>
      <c r="E41" s="5"/>
      <c r="F41" s="5"/>
      <c r="G41" s="5"/>
      <c r="H41" s="5"/>
      <c r="I41" s="5"/>
      <c r="J41" s="5"/>
      <c r="K41" s="5"/>
      <c r="L41" s="5"/>
      <c r="M41" s="5"/>
      <c r="N41" s="5"/>
      <c r="O41" s="5"/>
      <c r="P41" s="5"/>
      <c r="Q41" s="6"/>
    </row>
    <row r="42" spans="1:17" ht="12.75">
      <c r="A42" s="4"/>
      <c r="B42" s="5"/>
      <c r="C42" s="5"/>
      <c r="D42" s="5"/>
      <c r="E42" s="5"/>
      <c r="F42" s="5"/>
      <c r="G42" s="5"/>
      <c r="H42" s="5"/>
      <c r="I42" s="5"/>
      <c r="J42" s="5"/>
      <c r="K42" s="5"/>
      <c r="L42" s="5"/>
      <c r="M42" s="5"/>
      <c r="N42" s="5"/>
      <c r="O42" s="5"/>
      <c r="P42" s="5"/>
      <c r="Q42" s="6"/>
    </row>
    <row r="43" spans="1:17" ht="12.75">
      <c r="A43" s="4"/>
      <c r="B43" s="5"/>
      <c r="C43" s="5"/>
      <c r="D43" s="5"/>
      <c r="E43" s="5"/>
      <c r="F43" s="5"/>
      <c r="G43" s="5"/>
      <c r="H43" s="5"/>
      <c r="I43" s="5"/>
      <c r="J43" s="5"/>
      <c r="K43" s="5"/>
      <c r="L43" s="5"/>
      <c r="M43" s="5"/>
      <c r="N43" s="5"/>
      <c r="O43" s="5"/>
      <c r="P43" s="5"/>
      <c r="Q43" s="6"/>
    </row>
    <row r="44" spans="1:17" ht="12.75">
      <c r="A44" s="4"/>
      <c r="B44" s="5"/>
      <c r="C44" s="5"/>
      <c r="D44" s="5"/>
      <c r="E44" s="5"/>
      <c r="F44" s="5"/>
      <c r="G44" s="5"/>
      <c r="H44" s="5"/>
      <c r="I44" s="5"/>
      <c r="J44" s="5"/>
      <c r="K44" s="5"/>
      <c r="L44" s="5"/>
      <c r="M44" s="5"/>
      <c r="N44" s="5"/>
      <c r="O44" s="5"/>
      <c r="P44" s="5"/>
      <c r="Q44" s="6"/>
    </row>
    <row r="45" spans="1:17" ht="12.75">
      <c r="A45" s="4"/>
      <c r="B45" s="5"/>
      <c r="C45" s="5"/>
      <c r="D45" s="5"/>
      <c r="E45" s="5"/>
      <c r="F45" s="5"/>
      <c r="G45" s="5"/>
      <c r="H45" s="5"/>
      <c r="I45" s="5"/>
      <c r="J45" s="5"/>
      <c r="K45" s="5"/>
      <c r="L45" s="5"/>
      <c r="M45" s="5"/>
      <c r="N45" s="5"/>
      <c r="O45" s="5"/>
      <c r="P45" s="5"/>
      <c r="Q45" s="6"/>
    </row>
    <row r="46" spans="1:17" ht="12.75">
      <c r="A46" s="7"/>
      <c r="B46" s="8"/>
      <c r="C46" s="8"/>
      <c r="D46" s="8"/>
      <c r="E46" s="8"/>
      <c r="F46" s="8"/>
      <c r="G46" s="8"/>
      <c r="H46" s="8"/>
      <c r="I46" s="8"/>
      <c r="J46" s="8"/>
      <c r="K46" s="8"/>
      <c r="L46" s="8"/>
      <c r="M46" s="8"/>
      <c r="N46" s="8"/>
      <c r="O46" s="8"/>
      <c r="P46" s="8"/>
      <c r="Q46" s="9"/>
    </row>
    <row r="47" spans="1:17" ht="12.75">
      <c r="A47" s="4" t="s">
        <v>714</v>
      </c>
      <c r="B47" s="44" t="str">
        <f>+'Check Sheet'!$B$52</f>
        <v>Irmgard R Wilcox</v>
      </c>
      <c r="C47" s="5"/>
      <c r="D47" s="5"/>
      <c r="E47" s="5"/>
      <c r="F47" s="5"/>
      <c r="G47" s="5"/>
      <c r="H47" s="5"/>
      <c r="I47" s="5"/>
      <c r="J47" s="5"/>
      <c r="K47" s="5"/>
      <c r="L47" s="5"/>
      <c r="M47" s="5"/>
      <c r="N47" s="5"/>
      <c r="O47" s="5"/>
      <c r="P47" s="5"/>
      <c r="Q47" s="6"/>
    </row>
    <row r="48" spans="1:17" ht="12.75">
      <c r="A48" s="4"/>
      <c r="B48" s="44"/>
      <c r="C48" s="5"/>
      <c r="D48" s="5"/>
      <c r="E48" s="5"/>
      <c r="F48" s="5"/>
      <c r="G48" s="5"/>
      <c r="H48" s="5"/>
      <c r="I48" s="5"/>
      <c r="J48" s="5"/>
      <c r="K48" s="5"/>
      <c r="L48" s="5"/>
      <c r="M48" s="5"/>
      <c r="N48" s="5"/>
      <c r="O48" s="5"/>
      <c r="P48" s="5"/>
      <c r="Q48" s="6"/>
    </row>
    <row r="49" spans="1:17" ht="12.75">
      <c r="A49" s="7" t="s">
        <v>713</v>
      </c>
      <c r="B49" s="230">
        <f>+'Check Sheet'!$B$54</f>
        <v>39828</v>
      </c>
      <c r="C49" s="8"/>
      <c r="D49" s="8"/>
      <c r="E49" s="8"/>
      <c r="F49" s="8"/>
      <c r="G49" s="8"/>
      <c r="H49" s="8"/>
      <c r="I49" s="8"/>
      <c r="J49" s="8"/>
      <c r="K49" s="8"/>
      <c r="L49" s="8"/>
      <c r="M49" s="8"/>
      <c r="N49" s="8" t="s">
        <v>706</v>
      </c>
      <c r="O49" s="8"/>
      <c r="P49" s="141">
        <f>'Item 270, pg 37'!J54</f>
        <v>39874</v>
      </c>
      <c r="Q49" s="9"/>
    </row>
    <row r="50" spans="1:17" ht="12.75">
      <c r="A50" s="269" t="s">
        <v>685</v>
      </c>
      <c r="B50" s="270"/>
      <c r="C50" s="270"/>
      <c r="D50" s="270"/>
      <c r="E50" s="270"/>
      <c r="F50" s="270"/>
      <c r="G50" s="270"/>
      <c r="H50" s="270"/>
      <c r="I50" s="270"/>
      <c r="J50" s="270"/>
      <c r="K50" s="270"/>
      <c r="L50" s="270"/>
      <c r="M50" s="270"/>
      <c r="N50" s="270"/>
      <c r="O50" s="270"/>
      <c r="P50" s="259"/>
      <c r="Q50" s="271"/>
    </row>
    <row r="51" spans="1:17" ht="12.75">
      <c r="A51" s="4"/>
      <c r="B51" s="5"/>
      <c r="C51" s="5"/>
      <c r="D51" s="5"/>
      <c r="E51" s="5"/>
      <c r="F51" s="5"/>
      <c r="G51" s="5"/>
      <c r="H51" s="5"/>
      <c r="I51" s="5"/>
      <c r="J51" s="5"/>
      <c r="K51" s="5"/>
      <c r="L51" s="5"/>
      <c r="M51" s="5"/>
      <c r="N51" s="5"/>
      <c r="O51" s="5"/>
      <c r="P51" s="5"/>
      <c r="Q51" s="6"/>
    </row>
    <row r="52" spans="1:17" ht="12.75">
      <c r="A52" s="4" t="s">
        <v>712</v>
      </c>
      <c r="B52" s="5"/>
      <c r="C52" s="5"/>
      <c r="D52" s="5"/>
      <c r="E52" s="5"/>
      <c r="F52" s="5"/>
      <c r="G52" s="5"/>
      <c r="H52" s="5"/>
      <c r="I52" s="5"/>
      <c r="J52" s="5"/>
      <c r="K52" s="5"/>
      <c r="L52" s="5"/>
      <c r="M52" s="5"/>
      <c r="N52" s="5"/>
      <c r="O52" s="5"/>
      <c r="P52" s="5"/>
      <c r="Q52" s="6"/>
    </row>
    <row r="53" spans="1:17" ht="12.75">
      <c r="A53" s="7"/>
      <c r="B53" s="8"/>
      <c r="C53" s="8"/>
      <c r="D53" s="8"/>
      <c r="E53" s="8"/>
      <c r="F53" s="8"/>
      <c r="G53" s="8"/>
      <c r="H53" s="8"/>
      <c r="I53" s="8"/>
      <c r="J53" s="8"/>
      <c r="K53" s="8"/>
      <c r="L53" s="8"/>
      <c r="M53" s="8"/>
      <c r="N53" s="8"/>
      <c r="O53" s="8"/>
      <c r="P53" s="8"/>
      <c r="Q53" s="9"/>
    </row>
  </sheetData>
  <sheetProtection/>
  <mergeCells count="5">
    <mergeCell ref="A50:Q50"/>
    <mergeCell ref="A7:Q7"/>
    <mergeCell ref="A8:Q8"/>
    <mergeCell ref="A9:Q9"/>
    <mergeCell ref="D13:Q13"/>
  </mergeCells>
  <printOptions horizontalCentered="1" verticalCentered="1"/>
  <pageMargins left="0.5" right="0.5" top="0.5" bottom="0.5" header="0.5" footer="0.5"/>
  <pageSetup fitToHeight="1" fitToWidth="1" horizontalDpi="600" verticalDpi="600" orientation="portrait" scale="83" r:id="rId1"/>
</worksheet>
</file>

<file path=xl/worksheets/sheet4.xml><?xml version="1.0" encoding="utf-8"?>
<worksheet xmlns="http://schemas.openxmlformats.org/spreadsheetml/2006/main" xmlns:r="http://schemas.openxmlformats.org/officeDocument/2006/relationships">
  <sheetPr>
    <pageSetUpPr fitToPage="1"/>
  </sheetPr>
  <dimension ref="A1:K59"/>
  <sheetViews>
    <sheetView zoomScalePageLayoutView="0" workbookViewId="0" topLeftCell="A1">
      <selection activeCell="A1" sqref="A1"/>
    </sheetView>
  </sheetViews>
  <sheetFormatPr defaultColWidth="9.140625" defaultRowHeight="12.75"/>
  <cols>
    <col min="1" max="1" width="10.00390625" style="0" customWidth="1"/>
    <col min="2" max="2" width="19.140625" style="0" customWidth="1"/>
    <col min="6" max="6" width="5.57421875" style="0" customWidth="1"/>
    <col min="7" max="7" width="2.7109375" style="0" customWidth="1"/>
    <col min="10" max="10" width="12.57421875" style="53" customWidth="1"/>
  </cols>
  <sheetData>
    <row r="1" spans="1:10" ht="12.75">
      <c r="A1" s="1"/>
      <c r="B1" s="2"/>
      <c r="C1" s="2"/>
      <c r="D1" s="2"/>
      <c r="E1" s="2"/>
      <c r="F1" s="2"/>
      <c r="G1" s="2"/>
      <c r="H1" s="2"/>
      <c r="I1" s="2"/>
      <c r="J1" s="50"/>
    </row>
    <row r="2" spans="1:10" ht="12.75">
      <c r="A2" s="4" t="s">
        <v>71</v>
      </c>
      <c r="B2" s="225">
        <v>9</v>
      </c>
      <c r="C2" s="5"/>
      <c r="D2" s="44"/>
      <c r="E2" s="5"/>
      <c r="F2" s="5"/>
      <c r="G2" s="229" t="s">
        <v>31</v>
      </c>
      <c r="H2" s="261" t="s">
        <v>709</v>
      </c>
      <c r="I2" s="261"/>
      <c r="J2" s="195">
        <v>3</v>
      </c>
    </row>
    <row r="3" spans="1:10" ht="12.75">
      <c r="A3" s="4"/>
      <c r="B3" s="5"/>
      <c r="C3" s="5"/>
      <c r="D3" s="5"/>
      <c r="E3" s="5"/>
      <c r="F3" s="5"/>
      <c r="G3" s="5"/>
      <c r="H3" s="5"/>
      <c r="I3" s="5"/>
      <c r="J3" s="17"/>
    </row>
    <row r="4" spans="1:10" ht="12.75">
      <c r="A4" s="4" t="s">
        <v>710</v>
      </c>
      <c r="B4" s="5"/>
      <c r="C4" s="5" t="str">
        <f>'Check Sheet'!C4</f>
        <v>Harold LeMay Enterprises Inc. G-98</v>
      </c>
      <c r="D4" s="5"/>
      <c r="E4" s="5"/>
      <c r="F4" s="5"/>
      <c r="G4" s="15"/>
      <c r="H4" s="5"/>
      <c r="I4" s="5"/>
      <c r="J4" s="17"/>
    </row>
    <row r="5" spans="1:10" ht="12.75">
      <c r="A5" s="7" t="s">
        <v>711</v>
      </c>
      <c r="B5" s="8"/>
      <c r="C5" s="8" t="str">
        <f>'Index by Item No, pg 2'!C5</f>
        <v>Pierce County Refuse</v>
      </c>
      <c r="D5" s="8"/>
      <c r="E5" s="8"/>
      <c r="F5" s="8"/>
      <c r="G5" s="8"/>
      <c r="H5" s="8"/>
      <c r="I5" s="8"/>
      <c r="J5" s="51"/>
    </row>
    <row r="6" spans="1:10" ht="12.75">
      <c r="A6" s="4"/>
      <c r="B6" s="5"/>
      <c r="C6" s="110" t="s">
        <v>182</v>
      </c>
      <c r="D6" s="237" t="s">
        <v>313</v>
      </c>
      <c r="E6" s="13"/>
      <c r="F6" s="13"/>
      <c r="G6" s="13"/>
      <c r="H6" s="13"/>
      <c r="I6" s="5"/>
      <c r="J6" s="17"/>
    </row>
    <row r="7" spans="1:10" ht="12.75">
      <c r="A7" s="55"/>
      <c r="B7" s="44"/>
      <c r="C7" s="238" t="s">
        <v>182</v>
      </c>
      <c r="D7" s="44"/>
      <c r="E7" s="44"/>
      <c r="F7" s="44"/>
      <c r="G7" s="13"/>
      <c r="H7" s="13"/>
      <c r="I7" s="5"/>
      <c r="J7" s="52" t="s">
        <v>797</v>
      </c>
    </row>
    <row r="8" spans="1:10" ht="12.75">
      <c r="A8" s="10" t="s">
        <v>291</v>
      </c>
      <c r="B8" s="5"/>
      <c r="C8" s="5"/>
      <c r="D8" s="44"/>
      <c r="E8" s="5"/>
      <c r="F8" s="5"/>
      <c r="G8" s="5"/>
      <c r="H8" s="5"/>
      <c r="I8" s="5"/>
      <c r="J8" s="17">
        <v>300</v>
      </c>
    </row>
    <row r="9" spans="1:10" ht="12.75">
      <c r="A9" s="10" t="s">
        <v>290</v>
      </c>
      <c r="B9" s="5"/>
      <c r="C9" s="5"/>
      <c r="D9" s="44"/>
      <c r="E9" s="5"/>
      <c r="F9" s="5"/>
      <c r="G9" s="5"/>
      <c r="H9" s="5"/>
      <c r="I9" s="5"/>
      <c r="J9" s="17">
        <v>18</v>
      </c>
    </row>
    <row r="10" spans="1:10" ht="12.75">
      <c r="A10" s="10" t="s">
        <v>289</v>
      </c>
      <c r="B10" s="5"/>
      <c r="C10" s="5"/>
      <c r="D10" s="237"/>
      <c r="E10" s="5"/>
      <c r="F10" s="5"/>
      <c r="G10" s="5"/>
      <c r="H10" s="5"/>
      <c r="I10" s="5"/>
      <c r="J10" s="17">
        <v>30</v>
      </c>
    </row>
    <row r="11" spans="1:10" ht="12.75">
      <c r="A11" s="10" t="s">
        <v>56</v>
      </c>
      <c r="B11" s="14"/>
      <c r="C11" s="5"/>
      <c r="D11" s="44"/>
      <c r="E11" s="5"/>
      <c r="F11" s="5"/>
      <c r="G11" s="5"/>
      <c r="H11" s="5"/>
      <c r="I11" s="5"/>
      <c r="J11" s="17">
        <v>140</v>
      </c>
    </row>
    <row r="12" spans="1:10" ht="12.75">
      <c r="A12" s="10" t="s">
        <v>288</v>
      </c>
      <c r="B12" s="5"/>
      <c r="C12" s="5"/>
      <c r="D12" s="44"/>
      <c r="E12" s="5"/>
      <c r="F12" s="5"/>
      <c r="G12" s="5"/>
      <c r="H12" s="5"/>
      <c r="I12" s="5"/>
      <c r="J12" s="17">
        <v>18</v>
      </c>
    </row>
    <row r="13" spans="1:10" ht="12.75">
      <c r="A13" s="10" t="s">
        <v>287</v>
      </c>
      <c r="B13" s="39"/>
      <c r="C13" s="13"/>
      <c r="D13" s="44"/>
      <c r="E13" s="5"/>
      <c r="F13" s="5"/>
      <c r="G13" s="5"/>
      <c r="H13" s="5"/>
      <c r="I13" s="5"/>
      <c r="J13" s="17">
        <v>80</v>
      </c>
    </row>
    <row r="14" spans="1:10" ht="12.75">
      <c r="A14" s="10" t="s">
        <v>286</v>
      </c>
      <c r="B14" s="39"/>
      <c r="C14" s="13"/>
      <c r="D14" s="44"/>
      <c r="E14" s="5"/>
      <c r="F14" s="5"/>
      <c r="G14" s="5"/>
      <c r="H14" s="5"/>
      <c r="I14" s="5"/>
      <c r="J14" s="17">
        <v>245</v>
      </c>
    </row>
    <row r="15" spans="1:10" ht="12.75">
      <c r="A15" s="4" t="s">
        <v>798</v>
      </c>
      <c r="B15" s="5"/>
      <c r="C15" s="5"/>
      <c r="D15" s="44"/>
      <c r="E15" s="5"/>
      <c r="F15" s="5"/>
      <c r="G15" s="5"/>
      <c r="H15" s="5"/>
      <c r="I15" s="5"/>
      <c r="J15" s="17">
        <v>220</v>
      </c>
    </row>
    <row r="16" spans="1:10" ht="12.75">
      <c r="A16" s="109" t="s">
        <v>285</v>
      </c>
      <c r="B16" s="47"/>
      <c r="C16" s="47"/>
      <c r="D16" s="47"/>
      <c r="E16" s="236"/>
      <c r="F16" s="236"/>
      <c r="G16" s="236"/>
      <c r="H16" s="236"/>
      <c r="I16" s="5"/>
      <c r="J16" s="17">
        <v>250</v>
      </c>
    </row>
    <row r="17" spans="1:10" ht="12.75">
      <c r="A17" s="10" t="s">
        <v>284</v>
      </c>
      <c r="B17" s="5"/>
      <c r="C17" s="5"/>
      <c r="D17" s="5"/>
      <c r="E17" s="236"/>
      <c r="F17" s="236"/>
      <c r="G17" s="236"/>
      <c r="H17" s="236"/>
      <c r="I17" s="5"/>
      <c r="J17" s="17">
        <v>255</v>
      </c>
    </row>
    <row r="18" spans="1:10" ht="12.75">
      <c r="A18" s="10" t="s">
        <v>283</v>
      </c>
      <c r="B18" s="5"/>
      <c r="C18" s="5"/>
      <c r="D18" s="5"/>
      <c r="E18" s="236"/>
      <c r="F18" s="236"/>
      <c r="G18" s="236"/>
      <c r="H18" s="236"/>
      <c r="I18" s="5"/>
      <c r="J18" s="17">
        <v>240</v>
      </c>
    </row>
    <row r="19" spans="1:10" ht="12.75">
      <c r="A19" s="10" t="s">
        <v>282</v>
      </c>
      <c r="B19" s="5"/>
      <c r="C19" s="5"/>
      <c r="D19" s="5"/>
      <c r="E19" s="236"/>
      <c r="F19" s="236"/>
      <c r="G19" s="236"/>
      <c r="H19" s="236"/>
      <c r="I19" s="5"/>
      <c r="J19" s="17">
        <v>245</v>
      </c>
    </row>
    <row r="20" spans="1:10" ht="12.75">
      <c r="A20" s="10" t="s">
        <v>799</v>
      </c>
      <c r="B20" s="5"/>
      <c r="C20" s="5"/>
      <c r="D20" s="5"/>
      <c r="E20" s="236"/>
      <c r="F20" s="236"/>
      <c r="G20" s="236"/>
      <c r="H20" s="236"/>
      <c r="I20" s="5"/>
      <c r="J20" s="17">
        <v>202</v>
      </c>
    </row>
    <row r="21" spans="1:10" ht="12.75">
      <c r="A21" s="4" t="s">
        <v>800</v>
      </c>
      <c r="B21" s="5"/>
      <c r="C21" s="5"/>
      <c r="D21" s="5"/>
      <c r="E21" s="236"/>
      <c r="F21" s="236"/>
      <c r="G21" s="236"/>
      <c r="H21" s="236"/>
      <c r="I21" s="5"/>
      <c r="J21" s="17">
        <v>200</v>
      </c>
    </row>
    <row r="22" spans="1:10" ht="12.75">
      <c r="A22" s="4" t="s">
        <v>801</v>
      </c>
      <c r="B22" s="5"/>
      <c r="C22" s="5"/>
      <c r="D22" s="5"/>
      <c r="E22" s="236"/>
      <c r="F22" s="236"/>
      <c r="G22" s="236"/>
      <c r="H22" s="236"/>
      <c r="I22" s="5"/>
      <c r="J22" s="17">
        <v>210</v>
      </c>
    </row>
    <row r="23" spans="1:10" ht="12.75">
      <c r="A23" s="10" t="s">
        <v>281</v>
      </c>
      <c r="B23" s="5"/>
      <c r="C23" s="5"/>
      <c r="D23" s="46"/>
      <c r="E23" s="5"/>
      <c r="F23" s="5"/>
      <c r="G23" s="5"/>
      <c r="H23" s="5"/>
      <c r="I23" s="5"/>
      <c r="J23" s="17">
        <v>17</v>
      </c>
    </row>
    <row r="24" spans="1:11" ht="12.75">
      <c r="A24" s="10" t="s">
        <v>280</v>
      </c>
      <c r="B24" s="5"/>
      <c r="C24" s="5"/>
      <c r="D24" s="5"/>
      <c r="E24" s="5"/>
      <c r="F24" s="5"/>
      <c r="G24" s="5"/>
      <c r="H24" s="5"/>
      <c r="I24" s="5"/>
      <c r="J24" s="17">
        <v>30</v>
      </c>
      <c r="K24" s="4"/>
    </row>
    <row r="25" spans="1:10" ht="12.75">
      <c r="A25" s="55" t="s">
        <v>740</v>
      </c>
      <c r="B25" s="5"/>
      <c r="C25" s="5"/>
      <c r="D25" s="5"/>
      <c r="E25" s="5"/>
      <c r="F25" s="5"/>
      <c r="G25" s="5"/>
      <c r="H25" s="5"/>
      <c r="I25" s="5"/>
      <c r="J25" s="17">
        <v>20</v>
      </c>
    </row>
    <row r="26" spans="1:10" ht="12.75">
      <c r="A26" s="10" t="s">
        <v>266</v>
      </c>
      <c r="B26" s="5"/>
      <c r="C26" s="5"/>
      <c r="D26" s="5"/>
      <c r="E26" s="5"/>
      <c r="F26" s="5"/>
      <c r="G26" s="5"/>
      <c r="H26" s="5"/>
      <c r="I26" s="5"/>
      <c r="J26" s="17">
        <v>18</v>
      </c>
    </row>
    <row r="27" spans="1:10" ht="12.75">
      <c r="A27" s="10" t="s">
        <v>267</v>
      </c>
      <c r="B27" s="5"/>
      <c r="C27" s="5"/>
      <c r="D27" s="5"/>
      <c r="E27" s="5"/>
      <c r="F27" s="5"/>
      <c r="G27" s="5"/>
      <c r="H27" s="5"/>
      <c r="I27" s="5"/>
      <c r="J27" s="17">
        <v>230</v>
      </c>
    </row>
    <row r="28" spans="1:10" ht="12.75">
      <c r="A28" s="10" t="s">
        <v>268</v>
      </c>
      <c r="B28" s="5"/>
      <c r="C28" s="5"/>
      <c r="D28" s="5"/>
      <c r="E28" s="5"/>
      <c r="F28" s="5"/>
      <c r="G28" s="5"/>
      <c r="H28" s="5"/>
      <c r="I28" s="5"/>
      <c r="J28" s="17">
        <v>90</v>
      </c>
    </row>
    <row r="29" spans="1:10" ht="12.75">
      <c r="A29" s="10" t="s">
        <v>269</v>
      </c>
      <c r="B29" s="5"/>
      <c r="C29" s="5"/>
      <c r="D29" s="5"/>
      <c r="E29" s="5"/>
      <c r="F29" s="5"/>
      <c r="G29" s="5"/>
      <c r="H29" s="5"/>
      <c r="I29" s="5"/>
      <c r="J29" s="17">
        <v>270</v>
      </c>
    </row>
    <row r="30" spans="1:10" ht="12.75">
      <c r="A30" s="10" t="s">
        <v>279</v>
      </c>
      <c r="B30" s="5"/>
      <c r="C30" s="5"/>
      <c r="D30" s="5"/>
      <c r="E30" s="5"/>
      <c r="F30" s="5"/>
      <c r="G30" s="5"/>
      <c r="H30" s="5"/>
      <c r="I30" s="5"/>
      <c r="J30" s="17">
        <v>275</v>
      </c>
    </row>
    <row r="31" spans="1:10" ht="12.75">
      <c r="A31" s="10" t="s">
        <v>278</v>
      </c>
      <c r="B31" s="5"/>
      <c r="C31" s="5"/>
      <c r="D31" s="5"/>
      <c r="E31" s="5"/>
      <c r="F31" s="5"/>
      <c r="G31" s="5"/>
      <c r="H31" s="5"/>
      <c r="I31" s="5"/>
      <c r="J31" s="17">
        <v>260</v>
      </c>
    </row>
    <row r="32" spans="1:10" ht="12.75">
      <c r="A32" s="10" t="s">
        <v>277</v>
      </c>
      <c r="B32" s="5"/>
      <c r="C32" s="5"/>
      <c r="D32" s="5"/>
      <c r="E32" s="5"/>
      <c r="F32" s="5"/>
      <c r="G32" s="5"/>
      <c r="H32" s="5"/>
      <c r="I32" s="5"/>
      <c r="J32" s="17">
        <v>265</v>
      </c>
    </row>
    <row r="33" spans="1:10" ht="12.75">
      <c r="A33" s="4" t="s">
        <v>802</v>
      </c>
      <c r="B33" s="5"/>
      <c r="C33" s="5"/>
      <c r="D33" s="5"/>
      <c r="E33" s="5"/>
      <c r="F33" s="5"/>
      <c r="G33" s="5"/>
      <c r="H33" s="5"/>
      <c r="I33" s="5"/>
      <c r="J33" s="17">
        <v>207</v>
      </c>
    </row>
    <row r="34" spans="1:10" ht="12.75">
      <c r="A34" s="4" t="s">
        <v>803</v>
      </c>
      <c r="B34" s="5"/>
      <c r="C34" s="5"/>
      <c r="D34" s="5"/>
      <c r="E34" s="5"/>
      <c r="F34" s="5"/>
      <c r="G34" s="5"/>
      <c r="H34" s="5"/>
      <c r="I34" s="14"/>
      <c r="J34" s="17">
        <v>75</v>
      </c>
    </row>
    <row r="35" spans="1:10" ht="12.75">
      <c r="A35" s="10" t="s">
        <v>270</v>
      </c>
      <c r="B35" s="5"/>
      <c r="C35" s="5"/>
      <c r="D35" s="5"/>
      <c r="E35" s="5"/>
      <c r="F35" s="5"/>
      <c r="G35" s="5"/>
      <c r="H35" s="5"/>
      <c r="I35" s="14"/>
      <c r="J35" s="17">
        <v>60</v>
      </c>
    </row>
    <row r="36" spans="1:10" ht="12.75">
      <c r="A36" s="10" t="s">
        <v>271</v>
      </c>
      <c r="B36" s="5"/>
      <c r="C36" s="5"/>
      <c r="D36" s="5"/>
      <c r="E36" s="5"/>
      <c r="F36" s="5"/>
      <c r="G36" s="5"/>
      <c r="H36" s="5"/>
      <c r="I36" s="14"/>
      <c r="J36" s="17">
        <v>18</v>
      </c>
    </row>
    <row r="37" spans="1:10" ht="12.75">
      <c r="A37" s="4" t="s">
        <v>804</v>
      </c>
      <c r="B37" s="5"/>
      <c r="C37" s="14"/>
      <c r="D37" s="5"/>
      <c r="E37" s="5"/>
      <c r="F37" s="5"/>
      <c r="G37" s="5"/>
      <c r="H37" s="5"/>
      <c r="I37" s="14"/>
      <c r="J37" s="17">
        <v>30</v>
      </c>
    </row>
    <row r="38" spans="1:10" ht="12.75">
      <c r="A38" s="10" t="s">
        <v>272</v>
      </c>
      <c r="B38" s="5"/>
      <c r="C38" s="14"/>
      <c r="D38" s="5"/>
      <c r="E38" s="5"/>
      <c r="F38" s="5"/>
      <c r="G38" s="5"/>
      <c r="H38" s="5"/>
      <c r="I38" s="14"/>
      <c r="J38" s="17">
        <v>130</v>
      </c>
    </row>
    <row r="39" spans="1:10" ht="12.75">
      <c r="A39" s="10" t="s">
        <v>175</v>
      </c>
      <c r="B39" s="5"/>
      <c r="C39" s="14"/>
      <c r="D39" s="5"/>
      <c r="E39" s="5"/>
      <c r="F39" s="5"/>
      <c r="G39" s="5"/>
      <c r="H39" s="5"/>
      <c r="I39" s="14"/>
      <c r="J39" s="17">
        <v>150</v>
      </c>
    </row>
    <row r="40" spans="1:10" ht="12.75">
      <c r="A40" s="10" t="s">
        <v>273</v>
      </c>
      <c r="B40" s="5"/>
      <c r="C40" s="5"/>
      <c r="D40" s="5"/>
      <c r="E40" s="5"/>
      <c r="F40" s="5"/>
      <c r="G40" s="5"/>
      <c r="H40" s="5"/>
      <c r="I40" s="14"/>
      <c r="J40" s="17">
        <v>40</v>
      </c>
    </row>
    <row r="41" spans="1:10" ht="12.75">
      <c r="A41" s="10" t="s">
        <v>274</v>
      </c>
      <c r="B41" s="5"/>
      <c r="C41" s="5"/>
      <c r="D41" s="5"/>
      <c r="E41" s="5"/>
      <c r="F41" s="5"/>
      <c r="G41" s="5"/>
      <c r="H41" s="5"/>
      <c r="I41" s="15"/>
      <c r="J41" s="17">
        <v>40</v>
      </c>
    </row>
    <row r="42" spans="1:10" ht="12.75">
      <c r="A42" s="10" t="s">
        <v>275</v>
      </c>
      <c r="B42" s="5"/>
      <c r="C42" s="5"/>
      <c r="D42" s="5"/>
      <c r="E42" s="5"/>
      <c r="F42" s="5"/>
      <c r="G42" s="5"/>
      <c r="H42" s="5"/>
      <c r="I42" s="44"/>
      <c r="J42" s="17">
        <v>40</v>
      </c>
    </row>
    <row r="43" spans="1:10" ht="12.75">
      <c r="A43" s="10" t="s">
        <v>276</v>
      </c>
      <c r="B43" s="5"/>
      <c r="C43" s="5"/>
      <c r="D43" s="5"/>
      <c r="E43" s="5"/>
      <c r="F43" s="5"/>
      <c r="G43" s="5"/>
      <c r="H43" s="5"/>
      <c r="I43" s="44"/>
      <c r="J43" s="17">
        <v>45</v>
      </c>
    </row>
    <row r="44" spans="1:10" ht="12.75">
      <c r="A44" s="4"/>
      <c r="B44" s="5"/>
      <c r="C44" s="5"/>
      <c r="D44" s="268"/>
      <c r="E44" s="268"/>
      <c r="F44" s="268"/>
      <c r="G44" s="268"/>
      <c r="H44" s="5"/>
      <c r="I44" s="5"/>
      <c r="J44" s="17"/>
    </row>
    <row r="45" spans="1:10" ht="12.75">
      <c r="A45" s="4"/>
      <c r="B45" s="5"/>
      <c r="C45" s="5"/>
      <c r="D45" s="5"/>
      <c r="E45" s="5"/>
      <c r="F45" s="5"/>
      <c r="G45" s="5"/>
      <c r="H45" s="5"/>
      <c r="I45" s="5"/>
      <c r="J45" s="17"/>
    </row>
    <row r="46" spans="1:10" ht="12.75">
      <c r="A46" s="4"/>
      <c r="B46" s="5"/>
      <c r="C46" s="5"/>
      <c r="D46" s="5"/>
      <c r="E46" s="5"/>
      <c r="F46" s="5"/>
      <c r="G46" s="5"/>
      <c r="H46" s="5"/>
      <c r="I46" s="5"/>
      <c r="J46" s="17"/>
    </row>
    <row r="47" spans="1:10" ht="12.75">
      <c r="A47" s="4"/>
      <c r="B47" s="5"/>
      <c r="C47" s="5"/>
      <c r="D47" s="5"/>
      <c r="E47" s="5"/>
      <c r="F47" s="5"/>
      <c r="G47" s="5"/>
      <c r="H47" s="5"/>
      <c r="I47" s="5"/>
      <c r="J47" s="17"/>
    </row>
    <row r="48" spans="1:10" ht="12.75">
      <c r="A48" s="4"/>
      <c r="B48" s="5"/>
      <c r="C48" s="5"/>
      <c r="D48" s="5"/>
      <c r="E48" s="5"/>
      <c r="F48" s="5"/>
      <c r="G48" s="5"/>
      <c r="H48" s="5"/>
      <c r="I48" s="5"/>
      <c r="J48" s="17"/>
    </row>
    <row r="49" spans="1:10" ht="12.75">
      <c r="A49" s="4"/>
      <c r="B49" s="5"/>
      <c r="C49" s="5"/>
      <c r="D49" s="5"/>
      <c r="E49" s="5"/>
      <c r="F49" s="5"/>
      <c r="G49" s="5"/>
      <c r="H49" s="5"/>
      <c r="I49" s="5"/>
      <c r="J49" s="17"/>
    </row>
    <row r="50" spans="1:10" ht="12.75">
      <c r="A50" s="4"/>
      <c r="B50" s="5"/>
      <c r="C50" s="5"/>
      <c r="D50" s="5"/>
      <c r="E50" s="5"/>
      <c r="F50" s="5"/>
      <c r="G50" s="5"/>
      <c r="H50" s="5"/>
      <c r="I50" s="5"/>
      <c r="J50" s="17"/>
    </row>
    <row r="51" spans="1:11" ht="12.75">
      <c r="A51" s="4"/>
      <c r="B51" s="5"/>
      <c r="C51" s="5"/>
      <c r="D51" s="5"/>
      <c r="E51" s="5"/>
      <c r="F51" s="5"/>
      <c r="G51" s="5"/>
      <c r="H51" s="5" t="s">
        <v>72</v>
      </c>
      <c r="I51" s="5"/>
      <c r="J51" s="17"/>
      <c r="K51" s="54"/>
    </row>
    <row r="52" spans="1:10" ht="12.75">
      <c r="A52" s="7"/>
      <c r="B52" s="8"/>
      <c r="C52" s="8"/>
      <c r="D52" s="8"/>
      <c r="E52" s="8"/>
      <c r="F52" s="8"/>
      <c r="G52" s="8"/>
      <c r="H52" s="8"/>
      <c r="I52" s="8"/>
      <c r="J52" s="51"/>
    </row>
    <row r="53" spans="1:10" ht="12.75">
      <c r="A53" s="4" t="s">
        <v>714</v>
      </c>
      <c r="B53" s="44" t="str">
        <f>+'Check Sheet'!B52</f>
        <v>Irmgard R Wilcox</v>
      </c>
      <c r="C53" s="5"/>
      <c r="D53" s="5"/>
      <c r="E53" s="5"/>
      <c r="F53" s="5"/>
      <c r="G53" s="5"/>
      <c r="H53" s="5"/>
      <c r="I53" s="5"/>
      <c r="J53" s="17"/>
    </row>
    <row r="54" spans="1:10" ht="12.75">
      <c r="A54" s="4"/>
      <c r="B54" s="5"/>
      <c r="C54" s="5"/>
      <c r="D54" s="5"/>
      <c r="E54" s="5"/>
      <c r="F54" s="5"/>
      <c r="G54" s="5"/>
      <c r="H54" s="5"/>
      <c r="I54" s="5"/>
      <c r="J54" s="17"/>
    </row>
    <row r="55" spans="1:10" ht="12.75">
      <c r="A55" s="7" t="s">
        <v>713</v>
      </c>
      <c r="B55" s="230">
        <f>+'Check Sheet'!B54</f>
        <v>39828</v>
      </c>
      <c r="C55" s="8"/>
      <c r="D55" s="8"/>
      <c r="E55" s="8"/>
      <c r="F55" s="8"/>
      <c r="G55" s="8"/>
      <c r="H55" s="8" t="s">
        <v>70</v>
      </c>
      <c r="I55" s="8"/>
      <c r="J55" s="227">
        <f>+'Check Sheet'!$J$54</f>
        <v>39874</v>
      </c>
    </row>
    <row r="56" spans="1:10" ht="12.75">
      <c r="A56" s="269" t="s">
        <v>685</v>
      </c>
      <c r="B56" s="270"/>
      <c r="C56" s="270"/>
      <c r="D56" s="270"/>
      <c r="E56" s="270"/>
      <c r="F56" s="270"/>
      <c r="G56" s="270"/>
      <c r="H56" s="270"/>
      <c r="I56" s="270"/>
      <c r="J56" s="271"/>
    </row>
    <row r="57" spans="1:10" ht="12.75">
      <c r="A57" s="4"/>
      <c r="B57" s="5"/>
      <c r="C57" s="5"/>
      <c r="D57" s="5"/>
      <c r="E57" s="5"/>
      <c r="F57" s="5"/>
      <c r="G57" s="5"/>
      <c r="H57" s="5"/>
      <c r="I57" s="5"/>
      <c r="J57" s="17"/>
    </row>
    <row r="58" spans="1:10" ht="12.75">
      <c r="A58" s="4" t="s">
        <v>712</v>
      </c>
      <c r="B58" s="5"/>
      <c r="C58" s="5"/>
      <c r="D58" s="5"/>
      <c r="E58" s="5"/>
      <c r="F58" s="5"/>
      <c r="G58" s="5"/>
      <c r="H58" s="5"/>
      <c r="I58" s="5"/>
      <c r="J58" s="17"/>
    </row>
    <row r="59" spans="1:10" ht="12.75">
      <c r="A59" s="7"/>
      <c r="B59" s="8"/>
      <c r="C59" s="8"/>
      <c r="D59" s="8"/>
      <c r="E59" s="8"/>
      <c r="F59" s="8"/>
      <c r="G59" s="8"/>
      <c r="H59" s="8"/>
      <c r="I59" s="8"/>
      <c r="J59" s="51"/>
    </row>
  </sheetData>
  <sheetProtection/>
  <mergeCells count="3">
    <mergeCell ref="H2:I2"/>
    <mergeCell ref="A56:J56"/>
    <mergeCell ref="D44:G44"/>
  </mergeCells>
  <printOptions horizontalCentered="1" verticalCentered="1"/>
  <pageMargins left="0.5" right="0.5" top="0.5" bottom="0.5" header="0.5" footer="0.5"/>
  <pageSetup fitToHeight="1" fitToWidth="1" horizontalDpi="600" verticalDpi="600" orientation="portrait" scale="94" r:id="rId1"/>
</worksheet>
</file>

<file path=xl/worksheets/sheet40.xml><?xml version="1.0" encoding="utf-8"?>
<worksheet xmlns="http://schemas.openxmlformats.org/spreadsheetml/2006/main" xmlns:r="http://schemas.openxmlformats.org/officeDocument/2006/relationships">
  <sheetPr>
    <pageSetUpPr fitToPage="1"/>
  </sheetPr>
  <dimension ref="A1:J49"/>
  <sheetViews>
    <sheetView zoomScalePageLayoutView="0" workbookViewId="0" topLeftCell="A1">
      <selection activeCell="A1" sqref="A1"/>
    </sheetView>
  </sheetViews>
  <sheetFormatPr defaultColWidth="9.140625" defaultRowHeight="12.75"/>
  <cols>
    <col min="1" max="1" width="10.8515625" style="0" customWidth="1"/>
    <col min="2" max="2" width="18.140625" style="0" customWidth="1"/>
    <col min="10" max="10" width="13.140625" style="0" customWidth="1"/>
  </cols>
  <sheetData>
    <row r="1" spans="1:10" ht="12.75">
      <c r="A1" s="1"/>
      <c r="B1" s="2"/>
      <c r="C1" s="2"/>
      <c r="D1" s="2"/>
      <c r="E1" s="2"/>
      <c r="F1" s="2"/>
      <c r="G1" s="2"/>
      <c r="H1" s="2"/>
      <c r="I1" s="2"/>
      <c r="J1" s="3"/>
    </row>
    <row r="2" spans="1:10" ht="12.75">
      <c r="A2" s="4" t="str">
        <f>'Item 275, pg 38'!A2</f>
        <v>Tariff No.</v>
      </c>
      <c r="B2" s="225">
        <v>9</v>
      </c>
      <c r="C2" s="5"/>
      <c r="D2" s="5"/>
      <c r="E2" s="5"/>
      <c r="F2" s="5"/>
      <c r="G2" s="229" t="s">
        <v>31</v>
      </c>
      <c r="H2" s="261" t="s">
        <v>709</v>
      </c>
      <c r="I2" s="261"/>
      <c r="J2" s="195">
        <v>39</v>
      </c>
    </row>
    <row r="3" spans="1:10" ht="12.75">
      <c r="A3" s="4"/>
      <c r="B3" s="5"/>
      <c r="C3" s="5"/>
      <c r="D3" s="5"/>
      <c r="E3" s="5"/>
      <c r="F3" s="5"/>
      <c r="G3" s="5"/>
      <c r="H3" s="5"/>
      <c r="I3" s="5"/>
      <c r="J3" s="6"/>
    </row>
    <row r="4" spans="1:10" ht="12.75">
      <c r="A4" s="4" t="s">
        <v>710</v>
      </c>
      <c r="B4" s="5"/>
      <c r="C4" s="5" t="str">
        <f>'Item 275, pg 38'!D4</f>
        <v>Harold LeMay Enterprises Inc. G-98</v>
      </c>
      <c r="D4" s="5"/>
      <c r="E4" s="5"/>
      <c r="F4" s="5"/>
      <c r="G4" s="5"/>
      <c r="H4" s="5"/>
      <c r="I4" s="5"/>
      <c r="J4" s="6"/>
    </row>
    <row r="5" spans="1:10" ht="12.75">
      <c r="A5" s="7" t="s">
        <v>711</v>
      </c>
      <c r="B5" s="8"/>
      <c r="C5" s="8" t="str">
        <f>'Item 275, pg 38'!D5</f>
        <v>Pierce County Refuse</v>
      </c>
      <c r="D5" s="8"/>
      <c r="E5" s="8"/>
      <c r="F5" s="8"/>
      <c r="G5" s="8"/>
      <c r="H5" s="8"/>
      <c r="I5" s="8"/>
      <c r="J5" s="9"/>
    </row>
    <row r="6" spans="1:10" ht="12.75">
      <c r="A6" s="4"/>
      <c r="B6" s="5"/>
      <c r="C6" s="5"/>
      <c r="D6" s="5"/>
      <c r="E6" s="5"/>
      <c r="F6" s="5"/>
      <c r="G6" s="5"/>
      <c r="H6" s="5"/>
      <c r="I6" s="5"/>
      <c r="J6" s="6"/>
    </row>
    <row r="7" spans="1:10" ht="12.75">
      <c r="A7" s="272" t="s">
        <v>653</v>
      </c>
      <c r="B7" s="268"/>
      <c r="C7" s="268"/>
      <c r="D7" s="268"/>
      <c r="E7" s="268"/>
      <c r="F7" s="268"/>
      <c r="G7" s="268"/>
      <c r="H7" s="268"/>
      <c r="I7" s="268"/>
      <c r="J7" s="290"/>
    </row>
    <row r="8" spans="1:10" ht="12.75">
      <c r="A8" s="4"/>
      <c r="B8" s="5"/>
      <c r="C8" s="5"/>
      <c r="D8" s="5"/>
      <c r="E8" s="5"/>
      <c r="F8" s="5"/>
      <c r="G8" s="5"/>
      <c r="H8" s="5"/>
      <c r="I8" s="5"/>
      <c r="J8" s="6"/>
    </row>
    <row r="9" spans="1:10" ht="12.75">
      <c r="A9" s="4" t="s">
        <v>654</v>
      </c>
      <c r="B9" s="5"/>
      <c r="C9" s="5"/>
      <c r="D9" s="5"/>
      <c r="E9" s="5"/>
      <c r="F9" s="5"/>
      <c r="G9" s="5"/>
      <c r="H9" s="5"/>
      <c r="I9" s="5"/>
      <c r="J9" s="6"/>
    </row>
    <row r="10" spans="1:10" ht="12.75">
      <c r="A10" s="4"/>
      <c r="B10" s="5"/>
      <c r="C10" s="5"/>
      <c r="D10" s="5"/>
      <c r="E10" s="5"/>
      <c r="F10" s="5"/>
      <c r="G10" s="5"/>
      <c r="H10" s="5"/>
      <c r="I10" s="5"/>
      <c r="J10" s="6"/>
    </row>
    <row r="11" spans="1:10" ht="12.75">
      <c r="A11" s="4" t="s">
        <v>655</v>
      </c>
      <c r="B11" s="14"/>
      <c r="C11" s="5"/>
      <c r="D11" s="5"/>
      <c r="E11" s="5"/>
      <c r="F11" s="5"/>
      <c r="G11" s="5"/>
      <c r="H11" s="5"/>
      <c r="I11" s="5"/>
      <c r="J11" s="6"/>
    </row>
    <row r="12" spans="1:10" ht="12.75">
      <c r="A12" s="4"/>
      <c r="B12" s="5"/>
      <c r="C12" s="5"/>
      <c r="D12" s="5"/>
      <c r="E12" s="5"/>
      <c r="F12" s="5"/>
      <c r="G12" s="5"/>
      <c r="H12" s="5"/>
      <c r="I12" s="5"/>
      <c r="J12" s="6"/>
    </row>
    <row r="13" spans="1:10" ht="12.75">
      <c r="A13" s="4" t="s">
        <v>656</v>
      </c>
      <c r="B13" s="39"/>
      <c r="C13" s="13"/>
      <c r="D13" s="5"/>
      <c r="E13" s="39"/>
      <c r="F13" s="13"/>
      <c r="G13" s="5"/>
      <c r="H13" s="39"/>
      <c r="I13" s="13"/>
      <c r="J13" s="6"/>
    </row>
    <row r="14" spans="1:10" ht="12.75">
      <c r="A14" s="4"/>
      <c r="B14" s="39"/>
      <c r="C14" s="13"/>
      <c r="D14" s="5"/>
      <c r="E14" s="39"/>
      <c r="F14" s="13"/>
      <c r="G14" s="5"/>
      <c r="H14" s="39"/>
      <c r="I14" s="13"/>
      <c r="J14" s="6"/>
    </row>
    <row r="15" spans="1:10" ht="12.75">
      <c r="A15" s="4" t="s">
        <v>657</v>
      </c>
      <c r="B15" s="5"/>
      <c r="C15" s="5"/>
      <c r="D15" s="5"/>
      <c r="E15" s="5"/>
      <c r="F15" s="5"/>
      <c r="G15" s="5"/>
      <c r="H15" s="5"/>
      <c r="I15" s="5"/>
      <c r="J15" s="6"/>
    </row>
    <row r="16" spans="1:10" ht="12.75">
      <c r="A16" s="4"/>
      <c r="B16" s="5"/>
      <c r="C16" s="5"/>
      <c r="D16" s="5"/>
      <c r="E16" s="5"/>
      <c r="F16" s="5"/>
      <c r="G16" s="5"/>
      <c r="H16" s="5"/>
      <c r="I16" s="5"/>
      <c r="J16" s="6"/>
    </row>
    <row r="17" spans="1:10" ht="12.75">
      <c r="A17" s="4" t="s">
        <v>658</v>
      </c>
      <c r="B17" s="5"/>
      <c r="C17" s="5"/>
      <c r="D17" s="5"/>
      <c r="E17" s="5"/>
      <c r="F17" s="5"/>
      <c r="G17" s="5"/>
      <c r="H17" s="5"/>
      <c r="I17" s="5"/>
      <c r="J17" s="6"/>
    </row>
    <row r="18" spans="1:10" ht="12.75">
      <c r="A18" s="43"/>
      <c r="B18" s="42"/>
      <c r="C18" s="42"/>
      <c r="D18" s="42"/>
      <c r="E18" s="42"/>
      <c r="F18" s="42"/>
      <c r="G18" s="42"/>
      <c r="H18" s="42"/>
      <c r="I18" s="42"/>
      <c r="J18" s="52"/>
    </row>
    <row r="19" spans="1:10" ht="12.75">
      <c r="A19" s="4" t="s">
        <v>659</v>
      </c>
      <c r="B19" s="5"/>
      <c r="C19" s="5"/>
      <c r="D19" s="5"/>
      <c r="E19" s="5"/>
      <c r="F19" s="5"/>
      <c r="G19" s="5"/>
      <c r="H19" s="5"/>
      <c r="I19" s="5"/>
      <c r="J19" s="6"/>
    </row>
    <row r="20" spans="1:10" ht="12.75">
      <c r="A20" s="4"/>
      <c r="B20" s="5"/>
      <c r="C20" s="5"/>
      <c r="D20" s="5"/>
      <c r="E20" s="5"/>
      <c r="F20" s="5"/>
      <c r="G20" s="5"/>
      <c r="H20" s="5"/>
      <c r="I20" s="5"/>
      <c r="J20" s="6"/>
    </row>
    <row r="21" spans="1:10" ht="12.75">
      <c r="A21" s="4" t="s">
        <v>660</v>
      </c>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43"/>
      <c r="B31" s="42"/>
      <c r="C31" s="42"/>
      <c r="D31" s="42"/>
      <c r="E31" s="42"/>
      <c r="F31" s="42"/>
      <c r="G31" s="42"/>
      <c r="H31" s="42"/>
      <c r="I31" s="42"/>
      <c r="J31" s="52"/>
    </row>
    <row r="32" spans="1:10" ht="12.75">
      <c r="A32" s="4"/>
      <c r="B32" s="5"/>
      <c r="C32" s="5"/>
      <c r="D32" s="5"/>
      <c r="E32" s="5"/>
      <c r="F32" s="5"/>
      <c r="G32" s="5"/>
      <c r="H32" s="5"/>
      <c r="I32" s="5"/>
      <c r="J32" s="6"/>
    </row>
    <row r="33" spans="1:10" ht="12.75">
      <c r="A33" s="68"/>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7"/>
      <c r="B42" s="8"/>
      <c r="C42" s="8"/>
      <c r="D42" s="8"/>
      <c r="E42" s="8"/>
      <c r="F42" s="8"/>
      <c r="G42" s="8"/>
      <c r="H42" s="8"/>
      <c r="I42" s="8"/>
      <c r="J42" s="9"/>
    </row>
    <row r="43" spans="1:10" ht="12.75">
      <c r="A43" s="4" t="s">
        <v>714</v>
      </c>
      <c r="B43" s="44" t="str">
        <f>+'Check Sheet'!$B$52</f>
        <v>Irmgard R Wilcox</v>
      </c>
      <c r="C43" s="5"/>
      <c r="D43" s="5"/>
      <c r="E43" s="5"/>
      <c r="F43" s="5"/>
      <c r="G43" s="5"/>
      <c r="H43" s="5"/>
      <c r="I43" s="5"/>
      <c r="J43" s="6"/>
    </row>
    <row r="44" spans="1:10" ht="12.75">
      <c r="A44" s="4"/>
      <c r="B44" s="44"/>
      <c r="C44" s="5"/>
      <c r="D44" s="5"/>
      <c r="E44" s="5"/>
      <c r="F44" s="5"/>
      <c r="G44" s="5"/>
      <c r="H44" s="5"/>
      <c r="I44" s="5"/>
      <c r="J44" s="6"/>
    </row>
    <row r="45" spans="1:10" ht="12.75">
      <c r="A45" s="7" t="s">
        <v>713</v>
      </c>
      <c r="B45" s="230">
        <f>+'Check Sheet'!$B$54</f>
        <v>39828</v>
      </c>
      <c r="C45" s="8"/>
      <c r="D45" s="8"/>
      <c r="E45" s="8"/>
      <c r="F45" s="8"/>
      <c r="G45" s="8"/>
      <c r="H45" s="8" t="s">
        <v>74</v>
      </c>
      <c r="I45" s="8"/>
      <c r="J45" s="227">
        <f>'Item 275, pg 38'!P49</f>
        <v>39874</v>
      </c>
    </row>
    <row r="46" spans="1:10" ht="12.75">
      <c r="A46" s="269" t="s">
        <v>685</v>
      </c>
      <c r="B46" s="270"/>
      <c r="C46" s="270"/>
      <c r="D46" s="270"/>
      <c r="E46" s="270"/>
      <c r="F46" s="270"/>
      <c r="G46" s="270"/>
      <c r="H46" s="270"/>
      <c r="I46" s="270"/>
      <c r="J46" s="271"/>
    </row>
    <row r="47" spans="1:10" ht="12.75">
      <c r="A47" s="4"/>
      <c r="B47" s="5"/>
      <c r="C47" s="5"/>
      <c r="D47" s="5"/>
      <c r="E47" s="5"/>
      <c r="F47" s="5"/>
      <c r="G47" s="5"/>
      <c r="H47" s="5"/>
      <c r="I47" s="5"/>
      <c r="J47" s="6"/>
    </row>
    <row r="48" spans="1:10" ht="12.75">
      <c r="A48" s="4" t="s">
        <v>712</v>
      </c>
      <c r="B48" s="5"/>
      <c r="C48" s="5"/>
      <c r="D48" s="5"/>
      <c r="E48" s="5"/>
      <c r="F48" s="5"/>
      <c r="G48" s="5"/>
      <c r="H48" s="5"/>
      <c r="I48" s="5"/>
      <c r="J48" s="6"/>
    </row>
    <row r="49" spans="1:10" ht="12.75">
      <c r="A49" s="7"/>
      <c r="B49" s="8"/>
      <c r="C49" s="8"/>
      <c r="D49" s="8"/>
      <c r="E49" s="8"/>
      <c r="F49" s="8"/>
      <c r="G49" s="8"/>
      <c r="H49" s="8"/>
      <c r="I49" s="8"/>
      <c r="J49" s="9"/>
    </row>
  </sheetData>
  <sheetProtection/>
  <mergeCells count="3">
    <mergeCell ref="H2:I2"/>
    <mergeCell ref="A46:J46"/>
    <mergeCell ref="A7:J7"/>
  </mergeCells>
  <printOptions horizontalCentered="1" verticalCentered="1"/>
  <pageMargins left="0.5" right="0.5" top="0.5" bottom="0.5" header="0.5" footer="0.5"/>
  <pageSetup fitToHeight="1" fitToWidth="1" horizontalDpi="600" verticalDpi="600" orientation="portrait" scale="94" r:id="rId1"/>
</worksheet>
</file>

<file path=xl/worksheets/sheet5.xml><?xml version="1.0" encoding="utf-8"?>
<worksheet xmlns="http://schemas.openxmlformats.org/spreadsheetml/2006/main" xmlns:r="http://schemas.openxmlformats.org/officeDocument/2006/relationships">
  <sheetPr>
    <pageSetUpPr fitToPage="1"/>
  </sheetPr>
  <dimension ref="A1:K60"/>
  <sheetViews>
    <sheetView zoomScalePageLayoutView="0" workbookViewId="0" topLeftCell="A1">
      <selection activeCell="A1" sqref="A1"/>
    </sheetView>
  </sheetViews>
  <sheetFormatPr defaultColWidth="9.140625" defaultRowHeight="12.75"/>
  <cols>
    <col min="1" max="1" width="10.00390625" style="0" customWidth="1"/>
    <col min="2" max="2" width="18.57421875" style="0" customWidth="1"/>
    <col min="6" max="6" width="7.28125" style="0" customWidth="1"/>
    <col min="7" max="7" width="5.00390625" style="0" customWidth="1"/>
    <col min="10" max="10" width="12.7109375" style="53" customWidth="1"/>
  </cols>
  <sheetData>
    <row r="1" spans="1:10" ht="12.75">
      <c r="A1" s="1"/>
      <c r="B1" s="2"/>
      <c r="C1" s="2"/>
      <c r="D1" s="2"/>
      <c r="E1" s="2"/>
      <c r="F1" s="2"/>
      <c r="G1" s="2"/>
      <c r="H1" s="2"/>
      <c r="I1" s="2"/>
      <c r="J1" s="50"/>
    </row>
    <row r="2" spans="1:10" ht="12.75">
      <c r="A2" s="4" t="s">
        <v>71</v>
      </c>
      <c r="B2" s="225">
        <v>9</v>
      </c>
      <c r="C2" s="5"/>
      <c r="D2" s="5"/>
      <c r="E2" s="5"/>
      <c r="F2" s="5"/>
      <c r="G2" s="229" t="s">
        <v>31</v>
      </c>
      <c r="H2" s="261" t="s">
        <v>709</v>
      </c>
      <c r="I2" s="261"/>
      <c r="J2" s="195">
        <v>4</v>
      </c>
    </row>
    <row r="3" spans="1:10" ht="12.75">
      <c r="A3" s="4"/>
      <c r="B3" s="5"/>
      <c r="C3" s="5"/>
      <c r="D3" s="5"/>
      <c r="E3" s="5"/>
      <c r="F3" s="5"/>
      <c r="G3" s="5"/>
      <c r="H3" s="5"/>
      <c r="I3" s="5"/>
      <c r="J3" s="17"/>
    </row>
    <row r="4" spans="1:10" ht="12.75">
      <c r="A4" s="4" t="s">
        <v>710</v>
      </c>
      <c r="B4" s="5"/>
      <c r="C4" s="5" t="str">
        <f>'Index by topic, pg 3'!C4</f>
        <v>Harold LeMay Enterprises Inc. G-98</v>
      </c>
      <c r="D4" s="5"/>
      <c r="E4" s="5"/>
      <c r="F4" s="5"/>
      <c r="G4" s="5"/>
      <c r="H4" s="5"/>
      <c r="I4" s="5"/>
      <c r="J4" s="17"/>
    </row>
    <row r="5" spans="1:10" ht="12.75">
      <c r="A5" s="7" t="s">
        <v>711</v>
      </c>
      <c r="B5" s="8"/>
      <c r="C5" s="8" t="str">
        <f>'Index by topic, pg 3'!C5</f>
        <v>Pierce County Refuse</v>
      </c>
      <c r="D5" s="8"/>
      <c r="E5" s="8"/>
      <c r="F5" s="8"/>
      <c r="G5" s="8"/>
      <c r="H5" s="8"/>
      <c r="I5" s="8"/>
      <c r="J5" s="51"/>
    </row>
    <row r="6" spans="1:10" ht="12.75">
      <c r="A6" s="4"/>
      <c r="B6" s="5"/>
      <c r="C6" s="13"/>
      <c r="D6" s="237" t="s">
        <v>312</v>
      </c>
      <c r="E6" s="13"/>
      <c r="F6" s="13"/>
      <c r="G6" s="13"/>
      <c r="H6" s="13"/>
      <c r="I6" s="5"/>
      <c r="J6" s="17"/>
    </row>
    <row r="7" spans="1:10" ht="12.75">
      <c r="A7" s="4"/>
      <c r="B7" s="5"/>
      <c r="C7" s="13"/>
      <c r="D7" s="13"/>
      <c r="E7" s="13"/>
      <c r="F7" s="13"/>
      <c r="G7" s="13"/>
      <c r="H7" s="13"/>
      <c r="I7" s="5"/>
      <c r="J7" s="52" t="s">
        <v>797</v>
      </c>
    </row>
    <row r="8" spans="1:10" ht="12.75">
      <c r="A8" s="4" t="s">
        <v>806</v>
      </c>
      <c r="B8" s="5"/>
      <c r="C8" s="5"/>
      <c r="D8" s="5"/>
      <c r="E8" s="5"/>
      <c r="F8" s="5"/>
      <c r="G8" s="5"/>
      <c r="H8" s="5"/>
      <c r="I8" s="5"/>
      <c r="J8" s="17">
        <v>30</v>
      </c>
    </row>
    <row r="9" spans="1:10" ht="12.75">
      <c r="A9" s="10" t="s">
        <v>292</v>
      </c>
      <c r="B9" s="5"/>
      <c r="C9" s="5"/>
      <c r="D9" s="5"/>
      <c r="E9" s="5"/>
      <c r="F9" s="5"/>
      <c r="G9" s="5"/>
      <c r="H9" s="5"/>
      <c r="I9" s="5"/>
      <c r="J9" s="17">
        <v>50</v>
      </c>
    </row>
    <row r="10" spans="1:10" ht="12.75">
      <c r="A10" s="10" t="s">
        <v>293</v>
      </c>
      <c r="B10" s="5"/>
      <c r="C10" s="5"/>
      <c r="D10" s="5"/>
      <c r="E10" s="5"/>
      <c r="F10" s="5"/>
      <c r="G10" s="5"/>
      <c r="H10" s="5"/>
      <c r="I10" s="5"/>
      <c r="J10" s="17">
        <v>90</v>
      </c>
    </row>
    <row r="11" spans="1:10" ht="12.75">
      <c r="A11" s="10" t="s">
        <v>294</v>
      </c>
      <c r="B11" s="14"/>
      <c r="C11" s="5"/>
      <c r="D11" s="5"/>
      <c r="E11" s="5"/>
      <c r="F11" s="5"/>
      <c r="G11" s="5"/>
      <c r="H11" s="5"/>
      <c r="I11" s="5"/>
      <c r="J11" s="17">
        <v>55</v>
      </c>
    </row>
    <row r="12" spans="1:10" ht="12.75">
      <c r="A12" s="10" t="s">
        <v>752</v>
      </c>
      <c r="B12" s="5"/>
      <c r="C12" s="5"/>
      <c r="D12" s="5"/>
      <c r="E12" s="5"/>
      <c r="F12" s="5"/>
      <c r="G12" s="5"/>
      <c r="H12" s="5"/>
      <c r="I12" s="5"/>
      <c r="J12" s="17">
        <v>60</v>
      </c>
    </row>
    <row r="13" spans="1:10" ht="12.75">
      <c r="A13" s="10" t="s">
        <v>295</v>
      </c>
      <c r="B13" s="39"/>
      <c r="C13" s="13"/>
      <c r="D13" s="5"/>
      <c r="E13" s="39"/>
      <c r="F13" s="13"/>
      <c r="G13" s="5"/>
      <c r="H13" s="39"/>
      <c r="I13" s="13"/>
      <c r="J13" s="17">
        <v>55</v>
      </c>
    </row>
    <row r="14" spans="1:10" ht="12.75">
      <c r="A14" s="10" t="s">
        <v>296</v>
      </c>
      <c r="B14" s="39"/>
      <c r="C14" s="13"/>
      <c r="D14" s="5"/>
      <c r="E14" s="39"/>
      <c r="F14" s="13"/>
      <c r="G14" s="5"/>
      <c r="H14" s="39"/>
      <c r="I14" s="13"/>
      <c r="J14" s="17">
        <v>52</v>
      </c>
    </row>
    <row r="15" spans="1:10" ht="12.75">
      <c r="A15" s="10" t="s">
        <v>297</v>
      </c>
      <c r="B15" s="5"/>
      <c r="C15" s="5"/>
      <c r="D15" s="5"/>
      <c r="E15" s="5"/>
      <c r="F15" s="5"/>
      <c r="G15" s="5"/>
      <c r="H15" s="14"/>
      <c r="I15" s="14"/>
      <c r="J15" s="17">
        <v>17</v>
      </c>
    </row>
    <row r="16" spans="1:10" ht="12.75">
      <c r="A16" s="10" t="s">
        <v>298</v>
      </c>
      <c r="B16" s="5"/>
      <c r="C16" s="5"/>
      <c r="D16" s="5"/>
      <c r="E16" s="5"/>
      <c r="F16" s="5"/>
      <c r="G16" s="5"/>
      <c r="H16" s="14"/>
      <c r="I16" s="14"/>
      <c r="J16" s="17">
        <v>17</v>
      </c>
    </row>
    <row r="17" spans="1:10" ht="12.75">
      <c r="A17" s="10" t="s">
        <v>738</v>
      </c>
      <c r="B17" s="5"/>
      <c r="C17" s="5"/>
      <c r="D17" s="5"/>
      <c r="E17" s="5"/>
      <c r="F17" s="5"/>
      <c r="G17" s="5"/>
      <c r="H17" s="14"/>
      <c r="I17" s="14"/>
      <c r="J17" s="17">
        <v>17</v>
      </c>
    </row>
    <row r="18" spans="1:10" ht="12.75">
      <c r="A18" s="10" t="s">
        <v>299</v>
      </c>
      <c r="B18" s="5"/>
      <c r="C18" s="5"/>
      <c r="D18" s="5"/>
      <c r="E18" s="5"/>
      <c r="F18" s="5"/>
      <c r="G18" s="5"/>
      <c r="H18" s="14"/>
      <c r="I18" s="14"/>
      <c r="J18" s="17">
        <v>30</v>
      </c>
    </row>
    <row r="19" spans="1:10" ht="12.75">
      <c r="A19" s="10" t="s">
        <v>300</v>
      </c>
      <c r="B19" s="5"/>
      <c r="C19" s="5"/>
      <c r="D19" s="5"/>
      <c r="E19" s="5"/>
      <c r="F19" s="5"/>
      <c r="G19" s="5"/>
      <c r="H19" s="14"/>
      <c r="I19" s="14"/>
      <c r="J19" s="17">
        <v>100</v>
      </c>
    </row>
    <row r="20" spans="1:10" ht="12.75">
      <c r="A20" s="10" t="s">
        <v>301</v>
      </c>
      <c r="B20" s="5"/>
      <c r="C20" s="5"/>
      <c r="D20" s="5"/>
      <c r="E20" s="5"/>
      <c r="F20" s="5"/>
      <c r="G20" s="5"/>
      <c r="H20" s="14"/>
      <c r="I20" s="14"/>
      <c r="J20" s="17">
        <v>100</v>
      </c>
    </row>
    <row r="21" spans="1:10" ht="12.75">
      <c r="A21" s="10" t="s">
        <v>302</v>
      </c>
      <c r="B21" s="5"/>
      <c r="C21" s="5"/>
      <c r="D21" s="5"/>
      <c r="E21" s="5"/>
      <c r="F21" s="5"/>
      <c r="G21" s="5"/>
      <c r="H21" s="14"/>
      <c r="I21" s="5"/>
      <c r="J21" s="17">
        <v>100</v>
      </c>
    </row>
    <row r="22" spans="1:10" ht="12.75">
      <c r="A22" s="10" t="s">
        <v>310</v>
      </c>
      <c r="B22" s="5"/>
      <c r="C22" s="5"/>
      <c r="D22" s="5"/>
      <c r="E22" s="5"/>
      <c r="F22" s="5"/>
      <c r="G22" s="5"/>
      <c r="H22" s="14"/>
      <c r="I22" s="14"/>
      <c r="J22" s="17">
        <v>51</v>
      </c>
    </row>
    <row r="23" spans="1:10" ht="12.75">
      <c r="A23" s="10" t="s">
        <v>311</v>
      </c>
      <c r="B23" s="5"/>
      <c r="C23" s="5"/>
      <c r="D23" s="5"/>
      <c r="E23" s="5"/>
      <c r="F23" s="5"/>
      <c r="G23" s="5"/>
      <c r="H23" s="14"/>
      <c r="I23" s="14"/>
      <c r="J23" s="17">
        <v>50</v>
      </c>
    </row>
    <row r="24" spans="1:10" ht="12.75">
      <c r="A24" s="10" t="s">
        <v>303</v>
      </c>
      <c r="B24" s="5"/>
      <c r="C24" s="5"/>
      <c r="D24" s="5"/>
      <c r="E24" s="5"/>
      <c r="F24" s="5"/>
      <c r="G24" s="5"/>
      <c r="H24" s="14"/>
      <c r="I24" s="14"/>
      <c r="J24" s="17">
        <v>70</v>
      </c>
    </row>
    <row r="25" spans="1:10" ht="12.75">
      <c r="A25" s="10" t="s">
        <v>304</v>
      </c>
      <c r="B25" s="5"/>
      <c r="C25" s="5"/>
      <c r="D25" s="5"/>
      <c r="E25" s="5"/>
      <c r="F25" s="5"/>
      <c r="G25" s="5"/>
      <c r="H25" s="14"/>
      <c r="I25" s="5"/>
      <c r="J25" s="17">
        <v>205</v>
      </c>
    </row>
    <row r="26" spans="1:11" ht="12.75">
      <c r="A26" s="10" t="s">
        <v>305</v>
      </c>
      <c r="B26" s="5"/>
      <c r="C26" s="5"/>
      <c r="D26" s="5"/>
      <c r="E26" s="5"/>
      <c r="F26" s="5"/>
      <c r="G26" s="5"/>
      <c r="H26" s="14"/>
      <c r="I26" s="5"/>
      <c r="J26" s="17">
        <v>90</v>
      </c>
      <c r="K26" s="4"/>
    </row>
    <row r="27" spans="1:10" ht="12.75">
      <c r="A27" s="10" t="s">
        <v>306</v>
      </c>
      <c r="B27" s="5"/>
      <c r="C27" s="5"/>
      <c r="D27" s="5"/>
      <c r="E27" s="5"/>
      <c r="F27" s="5"/>
      <c r="G27" s="5"/>
      <c r="H27" s="14"/>
      <c r="I27" s="5"/>
      <c r="J27" s="17">
        <v>90</v>
      </c>
    </row>
    <row r="28" spans="1:10" ht="12.75">
      <c r="A28" s="10" t="s">
        <v>307</v>
      </c>
      <c r="B28" s="5"/>
      <c r="C28" s="5"/>
      <c r="D28" s="5"/>
      <c r="E28" s="5"/>
      <c r="F28" s="5"/>
      <c r="G28" s="5"/>
      <c r="H28" s="14"/>
      <c r="I28" s="5"/>
      <c r="J28" s="17">
        <v>300</v>
      </c>
    </row>
    <row r="29" spans="1:10" ht="12.75">
      <c r="A29" s="10" t="s">
        <v>308</v>
      </c>
      <c r="B29" s="5"/>
      <c r="C29" s="5"/>
      <c r="D29" s="5"/>
      <c r="E29" s="5"/>
      <c r="F29" s="5"/>
      <c r="G29" s="5"/>
      <c r="H29" s="14"/>
      <c r="I29" s="5"/>
      <c r="J29" s="17">
        <v>5</v>
      </c>
    </row>
    <row r="30" spans="1:10" ht="12.75">
      <c r="A30" s="10" t="s">
        <v>309</v>
      </c>
      <c r="B30" s="5"/>
      <c r="C30" s="5"/>
      <c r="D30" s="5"/>
      <c r="E30" s="5"/>
      <c r="F30" s="5"/>
      <c r="G30" s="5"/>
      <c r="H30" s="14"/>
      <c r="I30" s="5"/>
      <c r="J30" s="17">
        <v>160</v>
      </c>
    </row>
    <row r="31" spans="1:10" ht="12.75">
      <c r="A31" s="10"/>
      <c r="B31" s="5"/>
      <c r="C31" s="5"/>
      <c r="D31" s="5"/>
      <c r="E31" s="5"/>
      <c r="F31" s="5"/>
      <c r="G31" s="5"/>
      <c r="H31" s="5"/>
      <c r="I31" s="5"/>
      <c r="J31" s="17"/>
    </row>
    <row r="32" spans="1:10" ht="12.75">
      <c r="A32" s="4"/>
      <c r="B32" s="5"/>
      <c r="C32" s="5"/>
      <c r="D32" s="5"/>
      <c r="E32" s="5"/>
      <c r="F32" s="5"/>
      <c r="G32" s="5"/>
      <c r="H32" s="5"/>
      <c r="I32" s="5"/>
      <c r="J32" s="17"/>
    </row>
    <row r="33" spans="1:10" ht="12.75">
      <c r="A33" s="4"/>
      <c r="B33" s="5"/>
      <c r="C33" s="5"/>
      <c r="D33" s="5"/>
      <c r="E33" s="5"/>
      <c r="F33" s="5"/>
      <c r="G33" s="5"/>
      <c r="H33" s="5"/>
      <c r="I33" s="5"/>
      <c r="J33" s="17"/>
    </row>
    <row r="34" spans="1:10" ht="12.75">
      <c r="A34" s="4"/>
      <c r="B34" s="5"/>
      <c r="C34" s="5"/>
      <c r="D34" s="5"/>
      <c r="E34" s="5"/>
      <c r="F34" s="5"/>
      <c r="G34" s="5"/>
      <c r="H34" s="5"/>
      <c r="I34" s="5"/>
      <c r="J34" s="17"/>
    </row>
    <row r="35" spans="1:10" ht="12.75">
      <c r="A35" s="4"/>
      <c r="B35" s="5"/>
      <c r="C35" s="5"/>
      <c r="D35" s="5"/>
      <c r="E35" s="5"/>
      <c r="F35" s="5"/>
      <c r="G35" s="5"/>
      <c r="H35" s="5"/>
      <c r="I35" s="5"/>
      <c r="J35" s="17"/>
    </row>
    <row r="36" spans="1:10" ht="12.75">
      <c r="A36" s="4"/>
      <c r="B36" s="5"/>
      <c r="C36" s="5"/>
      <c r="D36" s="5"/>
      <c r="E36" s="5"/>
      <c r="F36" s="5"/>
      <c r="G36" s="5"/>
      <c r="H36" s="5"/>
      <c r="I36" s="5"/>
      <c r="J36" s="17"/>
    </row>
    <row r="37" spans="1:10" ht="12.75">
      <c r="A37" s="4"/>
      <c r="B37" s="5"/>
      <c r="C37" s="5"/>
      <c r="D37" s="5"/>
      <c r="E37" s="5"/>
      <c r="F37" s="5"/>
      <c r="G37" s="5"/>
      <c r="H37" s="5"/>
      <c r="I37" s="5"/>
      <c r="J37" s="17"/>
    </row>
    <row r="38" spans="1:10" ht="12.75">
      <c r="A38" s="4"/>
      <c r="B38" s="5"/>
      <c r="C38" s="5"/>
      <c r="D38" s="5"/>
      <c r="E38" s="5"/>
      <c r="F38" s="5"/>
      <c r="G38" s="5"/>
      <c r="H38" s="5"/>
      <c r="I38" s="5"/>
      <c r="J38" s="17"/>
    </row>
    <row r="39" spans="1:10" ht="12.75">
      <c r="A39" s="4"/>
      <c r="B39" s="5"/>
      <c r="C39" s="5"/>
      <c r="D39" s="5"/>
      <c r="E39" s="5"/>
      <c r="F39" s="5"/>
      <c r="G39" s="5"/>
      <c r="H39" s="5"/>
      <c r="I39" s="5"/>
      <c r="J39" s="17"/>
    </row>
    <row r="40" spans="1:10" ht="12.75">
      <c r="A40" s="4"/>
      <c r="B40" s="5"/>
      <c r="C40" s="5"/>
      <c r="D40" s="5"/>
      <c r="E40" s="5"/>
      <c r="F40" s="5"/>
      <c r="G40" s="5"/>
      <c r="H40" s="5"/>
      <c r="I40" s="5"/>
      <c r="J40" s="17"/>
    </row>
    <row r="41" spans="1:10" ht="12.75">
      <c r="A41" s="4"/>
      <c r="B41" s="5"/>
      <c r="C41" s="5"/>
      <c r="D41" s="5"/>
      <c r="E41" s="5"/>
      <c r="F41" s="5"/>
      <c r="G41" s="5"/>
      <c r="H41" s="5"/>
      <c r="I41" s="5"/>
      <c r="J41" s="17"/>
    </row>
    <row r="42" spans="1:10" ht="12.75">
      <c r="A42" s="10"/>
      <c r="B42" s="5"/>
      <c r="C42" s="5"/>
      <c r="D42" s="5"/>
      <c r="E42" s="5"/>
      <c r="F42" s="5"/>
      <c r="G42" s="5"/>
      <c r="H42" s="5"/>
      <c r="I42" s="5"/>
      <c r="J42" s="17"/>
    </row>
    <row r="43" spans="1:10" ht="12.75">
      <c r="A43" s="4"/>
      <c r="B43" s="5"/>
      <c r="C43" s="5"/>
      <c r="D43" s="5"/>
      <c r="E43" s="5"/>
      <c r="F43" s="5"/>
      <c r="G43" s="5"/>
      <c r="H43" s="5"/>
      <c r="I43" s="5"/>
      <c r="J43" s="17"/>
    </row>
    <row r="44" spans="1:10" ht="12.75">
      <c r="A44" s="4"/>
      <c r="B44" s="5"/>
      <c r="C44" s="5"/>
      <c r="D44" s="5"/>
      <c r="E44" s="5"/>
      <c r="F44" s="5"/>
      <c r="G44" s="5"/>
      <c r="H44" s="5"/>
      <c r="I44" s="5"/>
      <c r="J44" s="17"/>
    </row>
    <row r="45" spans="1:10" ht="12.75">
      <c r="A45" s="4"/>
      <c r="B45" s="5"/>
      <c r="C45" s="5"/>
      <c r="D45" s="42"/>
      <c r="E45" s="42"/>
      <c r="F45" s="42"/>
      <c r="G45" s="42"/>
      <c r="H45" s="5"/>
      <c r="I45" s="5"/>
      <c r="J45" s="17"/>
    </row>
    <row r="46" spans="1:10" ht="12.75">
      <c r="A46" s="4"/>
      <c r="B46" s="5"/>
      <c r="C46" s="5"/>
      <c r="D46" s="5"/>
      <c r="E46" s="5"/>
      <c r="F46" s="5"/>
      <c r="G46" s="5"/>
      <c r="H46" s="5"/>
      <c r="I46" s="5"/>
      <c r="J46" s="17"/>
    </row>
    <row r="47" spans="1:10" ht="12.75">
      <c r="A47" s="4"/>
      <c r="B47" s="5"/>
      <c r="C47" s="5"/>
      <c r="D47" s="5"/>
      <c r="E47" s="5"/>
      <c r="F47" s="5"/>
      <c r="G47" s="5"/>
      <c r="H47" s="5"/>
      <c r="I47" s="5"/>
      <c r="J47" s="17"/>
    </row>
    <row r="48" spans="1:10" ht="12.75">
      <c r="A48" s="4"/>
      <c r="B48" s="5"/>
      <c r="C48" s="5"/>
      <c r="D48" s="5"/>
      <c r="E48" s="5"/>
      <c r="F48" s="5"/>
      <c r="G48" s="5"/>
      <c r="H48" s="5"/>
      <c r="I48" s="5"/>
      <c r="J48" s="17"/>
    </row>
    <row r="49" spans="1:10" ht="12.75">
      <c r="A49" s="4"/>
      <c r="B49" s="5"/>
      <c r="C49" s="5"/>
      <c r="D49" s="5"/>
      <c r="E49" s="5"/>
      <c r="F49" s="5"/>
      <c r="G49" s="5"/>
      <c r="H49" s="5"/>
      <c r="I49" s="5"/>
      <c r="J49" s="17"/>
    </row>
    <row r="50" spans="1:10" ht="12.75">
      <c r="A50" s="4"/>
      <c r="B50" s="5"/>
      <c r="C50" s="5"/>
      <c r="D50" s="5"/>
      <c r="E50" s="5"/>
      <c r="F50" s="5"/>
      <c r="G50" s="5"/>
      <c r="H50" s="5"/>
      <c r="I50" s="5"/>
      <c r="J50" s="17"/>
    </row>
    <row r="51" spans="1:10" ht="12.75">
      <c r="A51" s="4"/>
      <c r="B51" s="5"/>
      <c r="C51" s="5"/>
      <c r="D51" s="5"/>
      <c r="E51" s="5"/>
      <c r="F51" s="5"/>
      <c r="G51" s="5"/>
      <c r="H51" s="5"/>
      <c r="I51" s="5"/>
      <c r="J51" s="17"/>
    </row>
    <row r="52" spans="1:11" ht="12.75">
      <c r="A52" s="4"/>
      <c r="B52" s="5"/>
      <c r="C52" s="5"/>
      <c r="D52" s="5"/>
      <c r="E52" s="5"/>
      <c r="F52" s="5"/>
      <c r="G52" s="5"/>
      <c r="H52" s="5"/>
      <c r="I52" s="5"/>
      <c r="J52" s="11"/>
      <c r="K52" s="54"/>
    </row>
    <row r="53" spans="1:10" ht="12.75">
      <c r="A53" s="7"/>
      <c r="B53" s="8"/>
      <c r="C53" s="8"/>
      <c r="D53" s="8"/>
      <c r="E53" s="8"/>
      <c r="F53" s="8"/>
      <c r="G53" s="8"/>
      <c r="H53" s="8"/>
      <c r="I53" s="8"/>
      <c r="J53" s="51"/>
    </row>
    <row r="54" spans="1:10" ht="12.75">
      <c r="A54" s="4" t="s">
        <v>714</v>
      </c>
      <c r="B54" s="44" t="str">
        <f>+'Check Sheet'!$B$52</f>
        <v>Irmgard R Wilcox</v>
      </c>
      <c r="C54" s="5"/>
      <c r="D54" s="5"/>
      <c r="E54" s="5"/>
      <c r="F54" s="5"/>
      <c r="G54" s="5"/>
      <c r="H54" s="5"/>
      <c r="I54" s="5"/>
      <c r="J54" s="17"/>
    </row>
    <row r="55" spans="1:10" ht="12.75">
      <c r="A55" s="4"/>
      <c r="B55" s="5"/>
      <c r="C55" s="5"/>
      <c r="D55" s="5"/>
      <c r="E55" s="5"/>
      <c r="F55" s="5"/>
      <c r="G55" s="5"/>
      <c r="H55" s="5"/>
      <c r="I55" s="5"/>
      <c r="J55" s="17"/>
    </row>
    <row r="56" spans="1:10" ht="12.75">
      <c r="A56" s="7" t="s">
        <v>713</v>
      </c>
      <c r="B56" s="230">
        <f>+'Check Sheet'!$B$54</f>
        <v>39828</v>
      </c>
      <c r="C56" s="8"/>
      <c r="D56" s="8"/>
      <c r="E56" s="8"/>
      <c r="F56" s="8"/>
      <c r="G56" s="8"/>
      <c r="H56" s="8" t="s">
        <v>73</v>
      </c>
      <c r="I56" s="8"/>
      <c r="J56" s="227">
        <f>+'Check Sheet'!$J$54</f>
        <v>39874</v>
      </c>
    </row>
    <row r="57" spans="1:10" ht="12.75">
      <c r="A57" s="269" t="s">
        <v>685</v>
      </c>
      <c r="B57" s="270"/>
      <c r="C57" s="270"/>
      <c r="D57" s="270"/>
      <c r="E57" s="270"/>
      <c r="F57" s="270"/>
      <c r="G57" s="270"/>
      <c r="H57" s="270"/>
      <c r="I57" s="270"/>
      <c r="J57" s="271"/>
    </row>
    <row r="58" spans="1:10" ht="12.75">
      <c r="A58" s="4"/>
      <c r="B58" s="5"/>
      <c r="C58" s="5"/>
      <c r="D58" s="5"/>
      <c r="E58" s="5"/>
      <c r="F58" s="5"/>
      <c r="G58" s="5"/>
      <c r="H58" s="5"/>
      <c r="I58" s="5"/>
      <c r="J58" s="17"/>
    </row>
    <row r="59" spans="1:10" ht="12.75">
      <c r="A59" s="4" t="s">
        <v>712</v>
      </c>
      <c r="B59" s="5"/>
      <c r="C59" s="5"/>
      <c r="D59" s="5"/>
      <c r="E59" s="5"/>
      <c r="F59" s="5"/>
      <c r="G59" s="5"/>
      <c r="H59" s="5"/>
      <c r="I59" s="5"/>
      <c r="J59" s="17"/>
    </row>
    <row r="60" spans="1:10" ht="12.75">
      <c r="A60" s="7"/>
      <c r="B60" s="8"/>
      <c r="C60" s="8"/>
      <c r="D60" s="8"/>
      <c r="E60" s="8"/>
      <c r="F60" s="8"/>
      <c r="G60" s="8"/>
      <c r="H60" s="8"/>
      <c r="I60" s="8"/>
      <c r="J60" s="51"/>
    </row>
  </sheetData>
  <sheetProtection/>
  <mergeCells count="2">
    <mergeCell ref="H2:I2"/>
    <mergeCell ref="A57:J57"/>
  </mergeCells>
  <printOptions horizontalCentered="1" verticalCentered="1"/>
  <pageMargins left="0.5" right="0.5" top="0.5" bottom="0.5" header="0.5" footer="0.5"/>
  <pageSetup fitToHeight="1" fitToWidth="1" horizontalDpi="600" verticalDpi="600" orientation="portrait" scale="91" r:id="rId1"/>
</worksheet>
</file>

<file path=xl/worksheets/sheet6.xml><?xml version="1.0" encoding="utf-8"?>
<worksheet xmlns="http://schemas.openxmlformats.org/spreadsheetml/2006/main" xmlns:r="http://schemas.openxmlformats.org/officeDocument/2006/relationships">
  <sheetPr>
    <pageSetUpPr fitToPage="1"/>
  </sheetPr>
  <dimension ref="A1:J52"/>
  <sheetViews>
    <sheetView zoomScalePageLayoutView="0" workbookViewId="0" topLeftCell="A1">
      <selection activeCell="A1" sqref="A1"/>
    </sheetView>
  </sheetViews>
  <sheetFormatPr defaultColWidth="9.140625" defaultRowHeight="12.75"/>
  <cols>
    <col min="1" max="1" width="10.28125" style="0" customWidth="1"/>
    <col min="2" max="2" width="20.8515625" style="0" customWidth="1"/>
    <col min="6" max="6" width="6.7109375" style="0" customWidth="1"/>
    <col min="10" max="10" width="13.140625" style="0" customWidth="1"/>
  </cols>
  <sheetData>
    <row r="1" spans="1:10" ht="12.75">
      <c r="A1" s="1"/>
      <c r="B1" s="2"/>
      <c r="C1" s="2"/>
      <c r="D1" s="2"/>
      <c r="E1" s="2"/>
      <c r="F1" s="2"/>
      <c r="G1" s="2"/>
      <c r="H1" s="2"/>
      <c r="I1" s="2"/>
      <c r="J1" s="3"/>
    </row>
    <row r="2" spans="1:10" ht="12.75">
      <c r="A2" s="4" t="s">
        <v>71</v>
      </c>
      <c r="B2" s="225">
        <v>9</v>
      </c>
      <c r="C2" s="5"/>
      <c r="D2" s="5"/>
      <c r="E2" s="5"/>
      <c r="F2" s="5"/>
      <c r="G2" s="229" t="s">
        <v>31</v>
      </c>
      <c r="H2" s="261" t="s">
        <v>709</v>
      </c>
      <c r="I2" s="261"/>
      <c r="J2" s="195">
        <v>5</v>
      </c>
    </row>
    <row r="3" spans="1:10" ht="12.75">
      <c r="A3" s="4"/>
      <c r="B3" s="5"/>
      <c r="C3" s="5"/>
      <c r="D3" s="5"/>
      <c r="E3" s="5"/>
      <c r="F3" s="5"/>
      <c r="G3" s="5"/>
      <c r="H3" s="5"/>
      <c r="I3" s="5"/>
      <c r="J3" s="6"/>
    </row>
    <row r="4" spans="1:10" ht="12.75">
      <c r="A4" s="4" t="s">
        <v>710</v>
      </c>
      <c r="B4" s="5"/>
      <c r="C4" s="5" t="str">
        <f>'Check Sheet'!C4</f>
        <v>Harold LeMay Enterprises Inc. G-98</v>
      </c>
      <c r="D4" s="5"/>
      <c r="E4" s="5"/>
      <c r="F4" s="5"/>
      <c r="G4" s="5"/>
      <c r="H4" s="5"/>
      <c r="I4" s="5"/>
      <c r="J4" s="6"/>
    </row>
    <row r="5" spans="1:10" ht="12.75">
      <c r="A5" s="7" t="s">
        <v>711</v>
      </c>
      <c r="B5" s="8"/>
      <c r="C5" s="8" t="str">
        <f>'Check Sheet'!C5</f>
        <v>Pierce County Refuse</v>
      </c>
      <c r="D5" s="8"/>
      <c r="E5" s="8"/>
      <c r="F5" s="8"/>
      <c r="G5" s="8"/>
      <c r="H5" s="8"/>
      <c r="I5" s="8"/>
      <c r="J5" s="9"/>
    </row>
    <row r="6" spans="1:10" ht="12.75">
      <c r="A6" s="4"/>
      <c r="B6" s="5"/>
      <c r="C6" s="5"/>
      <c r="D6" s="5"/>
      <c r="E6" s="5"/>
      <c r="F6" s="5"/>
      <c r="G6" s="5"/>
      <c r="H6" s="5"/>
      <c r="I6" s="5"/>
      <c r="J6" s="6"/>
    </row>
    <row r="7" spans="1:10" ht="12.75">
      <c r="A7" s="4"/>
      <c r="B7" s="5"/>
      <c r="C7" s="268" t="s">
        <v>807</v>
      </c>
      <c r="D7" s="261"/>
      <c r="E7" s="261"/>
      <c r="F7" s="261"/>
      <c r="G7" s="261"/>
      <c r="H7" s="261"/>
      <c r="I7" s="5"/>
      <c r="J7" s="6"/>
    </row>
    <row r="8" spans="1:10" ht="12.75">
      <c r="A8" s="4"/>
      <c r="B8" s="5"/>
      <c r="C8" s="5"/>
      <c r="D8" s="5"/>
      <c r="E8" s="5"/>
      <c r="F8" s="5"/>
      <c r="G8" s="5"/>
      <c r="H8" s="5"/>
      <c r="I8" s="5"/>
      <c r="J8" s="6"/>
    </row>
    <row r="9" spans="1:10" ht="18" customHeight="1">
      <c r="A9" s="273" t="s">
        <v>808</v>
      </c>
      <c r="B9" s="274"/>
      <c r="C9" s="274" t="s">
        <v>809</v>
      </c>
      <c r="D9" s="274"/>
      <c r="E9" s="274" t="s">
        <v>810</v>
      </c>
      <c r="F9" s="274"/>
      <c r="G9" s="274" t="s">
        <v>811</v>
      </c>
      <c r="H9" s="274"/>
      <c r="I9" s="274"/>
      <c r="J9" s="274"/>
    </row>
    <row r="10" spans="1:10" ht="18" customHeight="1">
      <c r="A10" s="56"/>
      <c r="B10" s="27"/>
      <c r="C10" s="56"/>
      <c r="D10" s="27"/>
      <c r="E10" s="56"/>
      <c r="F10" s="27"/>
      <c r="G10" s="56"/>
      <c r="H10" s="16"/>
      <c r="I10" s="16"/>
      <c r="J10" s="27"/>
    </row>
    <row r="11" spans="1:10" ht="18" customHeight="1">
      <c r="A11" s="56"/>
      <c r="B11" s="57"/>
      <c r="C11" s="56"/>
      <c r="D11" s="27"/>
      <c r="E11" s="56"/>
      <c r="F11" s="27"/>
      <c r="G11" s="56"/>
      <c r="H11" s="16"/>
      <c r="I11" s="16"/>
      <c r="J11" s="27"/>
    </row>
    <row r="12" spans="1:10" ht="18" customHeight="1">
      <c r="A12" s="56"/>
      <c r="B12" s="27"/>
      <c r="C12" s="56"/>
      <c r="D12" s="27"/>
      <c r="E12" s="56"/>
      <c r="F12" s="27"/>
      <c r="G12" s="56"/>
      <c r="H12" s="16"/>
      <c r="I12" s="16"/>
      <c r="J12" s="27"/>
    </row>
    <row r="13" spans="1:10" ht="18" customHeight="1">
      <c r="A13" s="56"/>
      <c r="B13" s="58"/>
      <c r="C13" s="59"/>
      <c r="D13" s="27"/>
      <c r="E13" s="60"/>
      <c r="F13" s="61"/>
      <c r="G13" s="56"/>
      <c r="H13" s="62"/>
      <c r="I13" s="63"/>
      <c r="J13" s="27"/>
    </row>
    <row r="14" spans="1:10" ht="18" customHeight="1">
      <c r="A14" s="56"/>
      <c r="B14" s="58"/>
      <c r="C14" s="59"/>
      <c r="D14" s="27"/>
      <c r="E14" s="60"/>
      <c r="F14" s="61"/>
      <c r="G14" s="56"/>
      <c r="H14" s="62"/>
      <c r="I14" s="63"/>
      <c r="J14" s="27"/>
    </row>
    <row r="15" spans="1:10" ht="18" customHeight="1">
      <c r="A15" s="56"/>
      <c r="B15" s="27"/>
      <c r="C15" s="56"/>
      <c r="D15" s="27"/>
      <c r="E15" s="56"/>
      <c r="F15" s="27"/>
      <c r="G15" s="56"/>
      <c r="H15" s="16"/>
      <c r="I15" s="16"/>
      <c r="J15" s="27"/>
    </row>
    <row r="16" spans="1:10" ht="18" customHeight="1">
      <c r="A16" s="56"/>
      <c r="B16" s="27"/>
      <c r="C16" s="56"/>
      <c r="D16" s="27"/>
      <c r="E16" s="56"/>
      <c r="F16" s="27"/>
      <c r="G16" s="56"/>
      <c r="H16" s="16"/>
      <c r="I16" s="16"/>
      <c r="J16" s="27"/>
    </row>
    <row r="17" spans="1:10" ht="18" customHeight="1">
      <c r="A17" s="56"/>
      <c r="B17" s="27"/>
      <c r="C17" s="56"/>
      <c r="D17" s="27"/>
      <c r="E17" s="56"/>
      <c r="F17" s="27"/>
      <c r="G17" s="5"/>
      <c r="H17" s="5"/>
      <c r="I17" s="5"/>
      <c r="J17" s="6"/>
    </row>
    <row r="18" spans="1:10" ht="18" customHeight="1">
      <c r="A18" s="56"/>
      <c r="B18" s="27"/>
      <c r="C18" s="56"/>
      <c r="D18" s="27"/>
      <c r="E18" s="56"/>
      <c r="F18" s="27"/>
      <c r="G18" s="56"/>
      <c r="H18" s="16"/>
      <c r="I18" s="16"/>
      <c r="J18" s="27"/>
    </row>
    <row r="19" spans="1:10" ht="18" customHeight="1">
      <c r="A19" s="56"/>
      <c r="B19" s="27"/>
      <c r="C19" s="56"/>
      <c r="D19" s="27"/>
      <c r="E19" s="56"/>
      <c r="F19" s="27"/>
      <c r="G19" s="56"/>
      <c r="H19" s="16"/>
      <c r="I19" s="16"/>
      <c r="J19" s="27"/>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4"/>
      <c r="B31" s="5"/>
      <c r="C31" s="5"/>
      <c r="D31" s="5"/>
      <c r="E31" s="5"/>
      <c r="F31" s="5"/>
      <c r="G31" s="5"/>
      <c r="H31" s="5"/>
      <c r="I31" s="5"/>
      <c r="J31" s="6"/>
    </row>
    <row r="32" spans="1:10" ht="12.75">
      <c r="A32" s="4"/>
      <c r="B32" s="5"/>
      <c r="C32" s="5"/>
      <c r="D32" s="5"/>
      <c r="E32" s="5"/>
      <c r="F32" s="5"/>
      <c r="G32" s="5"/>
      <c r="H32" s="5"/>
      <c r="I32" s="5"/>
      <c r="J32" s="6"/>
    </row>
    <row r="33" spans="1:10" ht="12.75">
      <c r="A33" s="4"/>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42"/>
      <c r="E40" s="42"/>
      <c r="F40" s="42"/>
      <c r="G40" s="42"/>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7"/>
      <c r="B45" s="8"/>
      <c r="C45" s="8"/>
      <c r="D45" s="8"/>
      <c r="E45" s="8"/>
      <c r="F45" s="8"/>
      <c r="G45" s="8"/>
      <c r="H45" s="8"/>
      <c r="I45" s="8"/>
      <c r="J45" s="9"/>
    </row>
    <row r="46" spans="1:10" ht="12.75">
      <c r="A46" s="4" t="s">
        <v>714</v>
      </c>
      <c r="B46" s="44" t="str">
        <f>+'Check Sheet'!$B$52</f>
        <v>Irmgard R Wilcox</v>
      </c>
      <c r="C46" s="5"/>
      <c r="D46" s="5"/>
      <c r="E46" s="5"/>
      <c r="F46" s="5"/>
      <c r="G46" s="5"/>
      <c r="H46" s="5"/>
      <c r="I46" s="5"/>
      <c r="J46" s="6"/>
    </row>
    <row r="47" spans="1:10" ht="12.75">
      <c r="A47" s="4"/>
      <c r="B47" s="5"/>
      <c r="C47" s="5"/>
      <c r="D47" s="5"/>
      <c r="E47" s="5"/>
      <c r="F47" s="5"/>
      <c r="G47" s="5"/>
      <c r="H47" s="5"/>
      <c r="I47" s="5"/>
      <c r="J47" s="6"/>
    </row>
    <row r="48" spans="1:10" ht="12.75">
      <c r="A48" s="7" t="s">
        <v>713</v>
      </c>
      <c r="B48" s="230">
        <f>+'Check Sheet'!$B$54</f>
        <v>39828</v>
      </c>
      <c r="C48" s="8"/>
      <c r="D48" s="8"/>
      <c r="E48" s="8"/>
      <c r="F48" s="8"/>
      <c r="G48" s="8"/>
      <c r="H48" s="8" t="s">
        <v>74</v>
      </c>
      <c r="I48" s="8"/>
      <c r="J48" s="227">
        <f>+'Check Sheet'!$J$54</f>
        <v>39874</v>
      </c>
    </row>
    <row r="49" spans="1:10" ht="12.75">
      <c r="A49" s="269" t="s">
        <v>685</v>
      </c>
      <c r="B49" s="270"/>
      <c r="C49" s="270"/>
      <c r="D49" s="270"/>
      <c r="E49" s="270"/>
      <c r="F49" s="270"/>
      <c r="G49" s="270"/>
      <c r="H49" s="270"/>
      <c r="I49" s="270"/>
      <c r="J49" s="271"/>
    </row>
    <row r="50" spans="1:10" ht="12.75">
      <c r="A50" s="4"/>
      <c r="B50" s="5"/>
      <c r="C50" s="5"/>
      <c r="D50" s="5"/>
      <c r="E50" s="5"/>
      <c r="F50" s="5"/>
      <c r="G50" s="5"/>
      <c r="H50" s="5"/>
      <c r="I50" s="5"/>
      <c r="J50" s="6"/>
    </row>
    <row r="51" spans="1:10" ht="12.75">
      <c r="A51" s="4" t="s">
        <v>712</v>
      </c>
      <c r="B51" s="5"/>
      <c r="C51" s="5"/>
      <c r="D51" s="5"/>
      <c r="E51" s="5"/>
      <c r="F51" s="5"/>
      <c r="G51" s="5"/>
      <c r="H51" s="5"/>
      <c r="I51" s="5"/>
      <c r="J51" s="6"/>
    </row>
    <row r="52" spans="1:10" ht="12.75">
      <c r="A52" s="7"/>
      <c r="B52" s="8"/>
      <c r="C52" s="8"/>
      <c r="D52" s="8"/>
      <c r="E52" s="8"/>
      <c r="F52" s="8"/>
      <c r="G52" s="8"/>
      <c r="H52" s="8"/>
      <c r="I52" s="8"/>
      <c r="J52" s="9"/>
    </row>
  </sheetData>
  <sheetProtection/>
  <mergeCells count="7">
    <mergeCell ref="H2:I2"/>
    <mergeCell ref="A49:J49"/>
    <mergeCell ref="C7:H7"/>
    <mergeCell ref="A9:B9"/>
    <mergeCell ref="C9:D9"/>
    <mergeCell ref="E9:F9"/>
    <mergeCell ref="G9:J9"/>
  </mergeCells>
  <printOptions horizontalCentered="1" verticalCentered="1"/>
  <pageMargins left="0.5" right="0.5" top="0.5" bottom="0.5" header="0.5" footer="0.5"/>
  <pageSetup fitToHeight="1" fitToWidth="1" horizontalDpi="600" verticalDpi="600" orientation="portrait" scale="94" r:id="rId1"/>
</worksheet>
</file>

<file path=xl/worksheets/sheet7.xml><?xml version="1.0" encoding="utf-8"?>
<worksheet xmlns="http://schemas.openxmlformats.org/spreadsheetml/2006/main" xmlns:r="http://schemas.openxmlformats.org/officeDocument/2006/relationships">
  <sheetPr>
    <pageSetUpPr fitToPage="1"/>
  </sheetPr>
  <dimension ref="A1:J53"/>
  <sheetViews>
    <sheetView zoomScalePageLayoutView="0" workbookViewId="0" topLeftCell="A1">
      <selection activeCell="A1" sqref="A1"/>
    </sheetView>
  </sheetViews>
  <sheetFormatPr defaultColWidth="9.140625" defaultRowHeight="12.75"/>
  <cols>
    <col min="1" max="1" width="9.8515625" style="0" customWidth="1"/>
    <col min="2" max="2" width="19.28125" style="0" customWidth="1"/>
    <col min="10" max="10" width="15.00390625" style="0" customWidth="1"/>
  </cols>
  <sheetData>
    <row r="1" spans="1:10" ht="12.75">
      <c r="A1" s="1"/>
      <c r="B1" s="2"/>
      <c r="C1" s="2"/>
      <c r="D1" s="2"/>
      <c r="E1" s="2"/>
      <c r="F1" s="2"/>
      <c r="G1" s="2"/>
      <c r="H1" s="2"/>
      <c r="I1" s="2"/>
      <c r="J1" s="3"/>
    </row>
    <row r="2" spans="1:10" ht="12.75">
      <c r="A2" s="4" t="s">
        <v>71</v>
      </c>
      <c r="B2" s="225">
        <v>9</v>
      </c>
      <c r="C2" s="5"/>
      <c r="D2" s="5"/>
      <c r="E2" s="5"/>
      <c r="F2" s="5"/>
      <c r="G2" s="229" t="s">
        <v>31</v>
      </c>
      <c r="H2" s="261" t="s">
        <v>709</v>
      </c>
      <c r="I2" s="261"/>
      <c r="J2" s="195">
        <v>6</v>
      </c>
    </row>
    <row r="3" spans="1:10" ht="12.75">
      <c r="A3" s="4"/>
      <c r="B3" s="5"/>
      <c r="C3" s="5"/>
      <c r="D3" s="5"/>
      <c r="E3" s="5"/>
      <c r="F3" s="5"/>
      <c r="G3" s="5"/>
      <c r="H3" s="5"/>
      <c r="I3" s="5"/>
      <c r="J3" s="6"/>
    </row>
    <row r="4" spans="1:10" ht="12.75">
      <c r="A4" s="4" t="s">
        <v>710</v>
      </c>
      <c r="B4" s="5"/>
      <c r="C4" s="5" t="str">
        <f>'Check Sheet'!C4</f>
        <v>Harold LeMay Enterprises Inc. G-98</v>
      </c>
      <c r="D4" s="5"/>
      <c r="E4" s="5"/>
      <c r="F4" s="5"/>
      <c r="G4" s="5"/>
      <c r="H4" s="5"/>
      <c r="I4" s="5"/>
      <c r="J4" s="6"/>
    </row>
    <row r="5" spans="1:10" ht="12.75">
      <c r="A5" s="7" t="s">
        <v>711</v>
      </c>
      <c r="B5" s="8"/>
      <c r="C5" s="5" t="str">
        <f>'Check Sheet'!C5</f>
        <v>Pierce County Refuse</v>
      </c>
      <c r="D5" s="8"/>
      <c r="E5" s="8"/>
      <c r="F5" s="8"/>
      <c r="G5" s="8"/>
      <c r="H5" s="8"/>
      <c r="I5" s="8"/>
      <c r="J5" s="9"/>
    </row>
    <row r="6" spans="1:10" ht="12.75">
      <c r="A6" s="4"/>
      <c r="B6" s="5"/>
      <c r="C6" s="275" t="s">
        <v>467</v>
      </c>
      <c r="D6" s="275"/>
      <c r="E6" s="275"/>
      <c r="F6" s="275"/>
      <c r="G6" s="275"/>
      <c r="H6" s="275"/>
      <c r="I6" s="5"/>
      <c r="J6" s="6"/>
    </row>
    <row r="7" spans="1:10" ht="12.75">
      <c r="A7" s="4"/>
      <c r="B7" s="5"/>
      <c r="C7" s="13"/>
      <c r="D7" s="13"/>
      <c r="E7" s="13"/>
      <c r="F7" s="13"/>
      <c r="G7" s="13"/>
      <c r="H7" s="13"/>
      <c r="I7" s="5"/>
      <c r="J7" s="6"/>
    </row>
    <row r="8" spans="1:10" ht="25.5" customHeight="1">
      <c r="A8" s="276" t="s">
        <v>314</v>
      </c>
      <c r="B8" s="277"/>
      <c r="C8" s="277"/>
      <c r="D8" s="277"/>
      <c r="E8" s="277"/>
      <c r="F8" s="277"/>
      <c r="G8" s="277"/>
      <c r="H8" s="277"/>
      <c r="I8" s="277"/>
      <c r="J8" s="278"/>
    </row>
    <row r="9" spans="1:10" ht="12.75">
      <c r="A9" s="4"/>
      <c r="B9" s="5"/>
      <c r="C9" s="5"/>
      <c r="D9" s="5"/>
      <c r="E9" s="5"/>
      <c r="F9" s="5"/>
      <c r="G9" s="5"/>
      <c r="H9" s="5"/>
      <c r="I9" s="5"/>
      <c r="J9" s="6"/>
    </row>
    <row r="10" spans="1:10" ht="39" customHeight="1">
      <c r="A10" s="279" t="s">
        <v>315</v>
      </c>
      <c r="B10" s="280"/>
      <c r="C10" s="280"/>
      <c r="D10" s="280"/>
      <c r="E10" s="280"/>
      <c r="F10" s="280"/>
      <c r="G10" s="280"/>
      <c r="H10" s="280"/>
      <c r="I10" s="280"/>
      <c r="J10" s="281"/>
    </row>
    <row r="11" spans="1:10" ht="12.75">
      <c r="A11" s="4"/>
      <c r="B11" s="14"/>
      <c r="C11" s="5"/>
      <c r="D11" s="5"/>
      <c r="E11" s="5"/>
      <c r="F11" s="5"/>
      <c r="G11" s="5"/>
      <c r="H11" s="5"/>
      <c r="I11" s="5"/>
      <c r="J11" s="6"/>
    </row>
    <row r="12" spans="1:10" ht="12.75">
      <c r="A12" s="4" t="s">
        <v>812</v>
      </c>
      <c r="B12" s="5"/>
      <c r="C12" s="5"/>
      <c r="D12" s="5"/>
      <c r="E12" s="5"/>
      <c r="F12" s="5"/>
      <c r="G12" s="5"/>
      <c r="H12" s="5"/>
      <c r="I12" s="5"/>
      <c r="J12" s="6"/>
    </row>
    <row r="13" spans="1:10" ht="12.75">
      <c r="A13" s="4"/>
      <c r="B13" s="39"/>
      <c r="C13" s="13"/>
      <c r="D13" s="5"/>
      <c r="E13" s="39"/>
      <c r="F13" s="13"/>
      <c r="G13" s="5"/>
      <c r="H13" s="39"/>
      <c r="I13" s="13"/>
      <c r="J13" s="6"/>
    </row>
    <row r="14" spans="1:10" ht="13.5" customHeight="1">
      <c r="A14" s="10" t="s">
        <v>813</v>
      </c>
      <c r="B14" s="39"/>
      <c r="C14" s="13"/>
      <c r="D14" s="5"/>
      <c r="E14" s="39"/>
      <c r="F14" s="13"/>
      <c r="G14" s="5"/>
      <c r="H14" s="39"/>
      <c r="I14" s="13"/>
      <c r="J14" s="6"/>
    </row>
    <row r="15" spans="1:10" ht="12.75">
      <c r="A15" s="4" t="s">
        <v>814</v>
      </c>
      <c r="B15" s="5"/>
      <c r="C15" s="5"/>
      <c r="D15" s="5"/>
      <c r="E15" s="5"/>
      <c r="F15" s="5"/>
      <c r="G15" s="5"/>
      <c r="H15" s="5"/>
      <c r="I15" s="5"/>
      <c r="J15" s="6"/>
    </row>
    <row r="16" spans="1:10" ht="12.75">
      <c r="A16" s="7"/>
      <c r="B16" s="8"/>
      <c r="C16" s="8"/>
      <c r="D16" s="8"/>
      <c r="E16" s="8"/>
      <c r="F16" s="8"/>
      <c r="G16" s="8"/>
      <c r="H16" s="8"/>
      <c r="I16" s="8"/>
      <c r="J16" s="9"/>
    </row>
    <row r="17" spans="1:10" ht="12.75">
      <c r="A17" s="4"/>
      <c r="B17" s="5"/>
      <c r="C17" s="282" t="s">
        <v>815</v>
      </c>
      <c r="D17" s="282"/>
      <c r="E17" s="282"/>
      <c r="F17" s="282"/>
      <c r="G17" s="282"/>
      <c r="H17" s="282"/>
      <c r="I17" s="5"/>
      <c r="J17" s="6"/>
    </row>
    <row r="18" spans="1:10" ht="12.75">
      <c r="A18" s="4"/>
      <c r="B18" s="5"/>
      <c r="C18" s="5"/>
      <c r="D18" s="5"/>
      <c r="E18" s="5"/>
      <c r="F18" s="5"/>
      <c r="G18" s="5"/>
      <c r="H18" s="5"/>
      <c r="I18" s="64"/>
      <c r="J18" s="6"/>
    </row>
    <row r="19" spans="1:10" ht="12.75">
      <c r="A19" s="4" t="s">
        <v>816</v>
      </c>
      <c r="B19" s="5"/>
      <c r="C19" s="5"/>
      <c r="D19" s="5"/>
      <c r="E19" s="5"/>
      <c r="F19" s="5"/>
      <c r="G19" s="5"/>
      <c r="H19" s="5"/>
      <c r="I19" s="64"/>
      <c r="J19" s="6"/>
    </row>
    <row r="20" spans="1:10" ht="12.75">
      <c r="A20" s="4" t="s">
        <v>817</v>
      </c>
      <c r="B20" s="5"/>
      <c r="C20" s="5"/>
      <c r="D20" s="5"/>
      <c r="E20" s="5"/>
      <c r="F20" s="5"/>
      <c r="G20" s="5"/>
      <c r="H20" s="5"/>
      <c r="I20" s="5"/>
      <c r="J20" s="6"/>
    </row>
    <row r="21" spans="1:10" ht="12.75">
      <c r="A21" s="4"/>
      <c r="B21" s="5"/>
      <c r="C21" s="5"/>
      <c r="D21" s="5"/>
      <c r="E21" s="5"/>
      <c r="F21" s="5"/>
      <c r="G21" s="5"/>
      <c r="H21" s="5"/>
      <c r="I21" s="5"/>
      <c r="J21" s="6"/>
    </row>
    <row r="22" spans="1:10" ht="12.75">
      <c r="A22" s="4" t="s">
        <v>818</v>
      </c>
      <c r="B22" s="5"/>
      <c r="C22" s="5"/>
      <c r="D22" s="5"/>
      <c r="E22" s="5"/>
      <c r="F22" s="5"/>
      <c r="G22" s="5"/>
      <c r="H22" s="5"/>
      <c r="I22" s="5"/>
      <c r="J22" s="6"/>
    </row>
    <row r="23" spans="1:10" ht="12.75">
      <c r="A23" s="4"/>
      <c r="B23" s="5"/>
      <c r="C23" s="5"/>
      <c r="D23" s="5"/>
      <c r="E23" s="5"/>
      <c r="F23" s="5"/>
      <c r="G23" s="5"/>
      <c r="H23" s="5"/>
      <c r="I23" s="5"/>
      <c r="J23" s="6"/>
    </row>
    <row r="24" spans="1:10" ht="12.75">
      <c r="A24" s="4" t="s">
        <v>819</v>
      </c>
      <c r="B24" s="5"/>
      <c r="C24" s="5"/>
      <c r="D24" s="5"/>
      <c r="E24" s="5"/>
      <c r="F24" s="5"/>
      <c r="G24" s="5"/>
      <c r="H24" s="5"/>
      <c r="I24" s="5"/>
      <c r="J24" s="6"/>
    </row>
    <row r="25" spans="1:10" ht="12.75">
      <c r="A25" s="4"/>
      <c r="B25" s="5" t="s">
        <v>317</v>
      </c>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7"/>
      <c r="B30" s="8"/>
      <c r="C30" s="8"/>
      <c r="D30" s="8"/>
      <c r="E30" s="8"/>
      <c r="F30" s="8"/>
      <c r="G30" s="8"/>
      <c r="H30" s="8"/>
      <c r="I30" s="8"/>
      <c r="J30" s="9"/>
    </row>
    <row r="31" spans="1:10" ht="12.75">
      <c r="A31" s="283" t="s">
        <v>820</v>
      </c>
      <c r="B31" s="282"/>
      <c r="C31" s="282"/>
      <c r="D31" s="282"/>
      <c r="E31" s="282"/>
      <c r="F31" s="282"/>
      <c r="G31" s="282"/>
      <c r="H31" s="282"/>
      <c r="I31" s="282"/>
      <c r="J31" s="284"/>
    </row>
    <row r="32" spans="1:10" ht="12.75">
      <c r="A32" s="4"/>
      <c r="B32" s="5"/>
      <c r="C32" s="5"/>
      <c r="D32" s="5"/>
      <c r="E32" s="5"/>
      <c r="F32" s="5"/>
      <c r="G32" s="5"/>
      <c r="H32" s="5"/>
      <c r="I32" s="5"/>
      <c r="J32" s="6"/>
    </row>
    <row r="33" spans="1:10" ht="12.75">
      <c r="A33" s="4" t="s">
        <v>821</v>
      </c>
      <c r="B33" s="5"/>
      <c r="C33" s="5"/>
      <c r="D33" s="5"/>
      <c r="E33" s="5"/>
      <c r="F33" s="5"/>
      <c r="G33" s="5"/>
      <c r="H33" s="5"/>
      <c r="I33" s="5"/>
      <c r="J33" s="6"/>
    </row>
    <row r="34" spans="1:10" ht="12.75">
      <c r="A34" s="4" t="s">
        <v>822</v>
      </c>
      <c r="B34" s="5"/>
      <c r="C34" s="5"/>
      <c r="D34" s="5"/>
      <c r="E34" s="5"/>
      <c r="F34" s="5"/>
      <c r="G34" s="5"/>
      <c r="H34" s="5"/>
      <c r="I34" s="5"/>
      <c r="J34" s="6"/>
    </row>
    <row r="35" spans="1:10" ht="12.75">
      <c r="A35" s="4"/>
      <c r="B35" s="5"/>
      <c r="C35" s="5"/>
      <c r="D35" s="5"/>
      <c r="E35" s="5"/>
      <c r="F35" s="5"/>
      <c r="G35" s="5"/>
      <c r="H35" s="5"/>
      <c r="I35" s="5"/>
      <c r="J35" s="6"/>
    </row>
    <row r="36" spans="1:10" ht="12.75">
      <c r="A36" s="4" t="s">
        <v>823</v>
      </c>
      <c r="B36" s="5"/>
      <c r="C36" s="5"/>
      <c r="D36" s="5"/>
      <c r="E36" s="5"/>
      <c r="F36" s="5"/>
      <c r="G36" s="5"/>
      <c r="H36" s="5"/>
      <c r="I36" s="5"/>
      <c r="J36" s="6"/>
    </row>
    <row r="37" spans="1:10" ht="12.75">
      <c r="A37" s="4" t="s">
        <v>824</v>
      </c>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42"/>
      <c r="E41" s="42"/>
      <c r="F41" s="42"/>
      <c r="G41" s="42"/>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7"/>
      <c r="B46" s="8"/>
      <c r="C46" s="8"/>
      <c r="D46" s="8"/>
      <c r="E46" s="8"/>
      <c r="F46" s="8"/>
      <c r="G46" s="8"/>
      <c r="H46" s="8"/>
      <c r="I46" s="8"/>
      <c r="J46" s="9"/>
    </row>
    <row r="47" spans="1:10" ht="12.75">
      <c r="A47" s="4" t="s">
        <v>714</v>
      </c>
      <c r="B47" s="44" t="str">
        <f>+'Check Sheet'!$B$52</f>
        <v>Irmgard R Wilcox</v>
      </c>
      <c r="C47" s="5"/>
      <c r="D47" s="5"/>
      <c r="E47" s="5"/>
      <c r="F47" s="5"/>
      <c r="G47" s="5"/>
      <c r="H47" s="5"/>
      <c r="I47" s="5"/>
      <c r="J47" s="6"/>
    </row>
    <row r="48" spans="1:10" ht="12.75">
      <c r="A48" s="4"/>
      <c r="B48" s="5"/>
      <c r="C48" s="5"/>
      <c r="D48" s="5"/>
      <c r="E48" s="5"/>
      <c r="F48" s="5"/>
      <c r="G48" s="5"/>
      <c r="H48" s="5"/>
      <c r="I48" s="5"/>
      <c r="J48" s="6"/>
    </row>
    <row r="49" spans="1:10" ht="12.75">
      <c r="A49" s="7" t="s">
        <v>713</v>
      </c>
      <c r="B49" s="230">
        <f>+'Check Sheet'!$B$54</f>
        <v>39828</v>
      </c>
      <c r="C49" s="8"/>
      <c r="D49" s="8"/>
      <c r="E49" s="8"/>
      <c r="F49" s="8"/>
      <c r="G49" s="8"/>
      <c r="H49" s="8" t="s">
        <v>73</v>
      </c>
      <c r="I49" s="8"/>
      <c r="J49" s="227">
        <f>+'Check Sheet'!$J$54</f>
        <v>39874</v>
      </c>
    </row>
    <row r="50" spans="1:10" ht="12.75">
      <c r="A50" s="269" t="s">
        <v>685</v>
      </c>
      <c r="B50" s="270"/>
      <c r="C50" s="270"/>
      <c r="D50" s="270"/>
      <c r="E50" s="270"/>
      <c r="F50" s="270"/>
      <c r="G50" s="270"/>
      <c r="H50" s="270"/>
      <c r="I50" s="270"/>
      <c r="J50" s="271"/>
    </row>
    <row r="51" spans="1:10" ht="12.75">
      <c r="A51" s="4"/>
      <c r="B51" s="5"/>
      <c r="C51" s="5"/>
      <c r="D51" s="5"/>
      <c r="E51" s="5"/>
      <c r="F51" s="5"/>
      <c r="G51" s="5"/>
      <c r="H51" s="5"/>
      <c r="I51" s="5"/>
      <c r="J51" s="6"/>
    </row>
    <row r="52" spans="1:10" ht="12.75">
      <c r="A52" s="4" t="s">
        <v>712</v>
      </c>
      <c r="B52" s="5"/>
      <c r="C52" s="5"/>
      <c r="D52" s="5"/>
      <c r="E52" s="5"/>
      <c r="F52" s="5"/>
      <c r="G52" s="5"/>
      <c r="H52" s="5"/>
      <c r="I52" s="5"/>
      <c r="J52" s="6"/>
    </row>
    <row r="53" spans="1:10" ht="12.75">
      <c r="A53" s="7"/>
      <c r="B53" s="8"/>
      <c r="C53" s="8"/>
      <c r="D53" s="8"/>
      <c r="E53" s="8"/>
      <c r="F53" s="8"/>
      <c r="G53" s="8"/>
      <c r="H53" s="8"/>
      <c r="I53" s="8"/>
      <c r="J53" s="9"/>
    </row>
  </sheetData>
  <sheetProtection/>
  <mergeCells count="7">
    <mergeCell ref="H2:I2"/>
    <mergeCell ref="A50:J50"/>
    <mergeCell ref="C6:H6"/>
    <mergeCell ref="A8:J8"/>
    <mergeCell ref="A10:J10"/>
    <mergeCell ref="C17:H17"/>
    <mergeCell ref="A31:J31"/>
  </mergeCells>
  <printOptions horizontalCentered="1" verticalCentered="1"/>
  <pageMargins left="0.5" right="0.5" top="0.5" bottom="0.5" header="0.5" footer="0.5"/>
  <pageSetup fitToHeight="1" fitToWidth="1" horizontalDpi="600" verticalDpi="600" orientation="portrait" scale="90" r:id="rId1"/>
</worksheet>
</file>

<file path=xl/worksheets/sheet8.xml><?xml version="1.0" encoding="utf-8"?>
<worksheet xmlns="http://schemas.openxmlformats.org/spreadsheetml/2006/main" xmlns:r="http://schemas.openxmlformats.org/officeDocument/2006/relationships">
  <sheetPr>
    <pageSetUpPr fitToPage="1"/>
  </sheetPr>
  <dimension ref="A1:K58"/>
  <sheetViews>
    <sheetView zoomScalePageLayoutView="0" workbookViewId="0" topLeftCell="A1">
      <selection activeCell="A1" sqref="A1"/>
    </sheetView>
  </sheetViews>
  <sheetFormatPr defaultColWidth="9.140625" defaultRowHeight="12.75"/>
  <cols>
    <col min="1" max="1" width="10.421875" style="0" customWidth="1"/>
    <col min="2" max="2" width="18.7109375" style="0" customWidth="1"/>
    <col min="10" max="10" width="13.00390625" style="0" customWidth="1"/>
  </cols>
  <sheetData>
    <row r="1" spans="1:10" ht="12.75">
      <c r="A1" s="1"/>
      <c r="B1" s="2"/>
      <c r="C1" s="2"/>
      <c r="D1" s="2"/>
      <c r="E1" s="2"/>
      <c r="F1" s="2"/>
      <c r="G1" s="2"/>
      <c r="H1" s="2"/>
      <c r="I1" s="2"/>
      <c r="J1" s="3"/>
    </row>
    <row r="2" spans="1:10" ht="12.75">
      <c r="A2" s="4" t="s">
        <v>71</v>
      </c>
      <c r="B2" s="225">
        <v>9</v>
      </c>
      <c r="C2" s="5"/>
      <c r="D2" s="5"/>
      <c r="E2" s="5"/>
      <c r="F2" s="5"/>
      <c r="G2" s="229" t="s">
        <v>31</v>
      </c>
      <c r="H2" s="261" t="s">
        <v>709</v>
      </c>
      <c r="I2" s="261"/>
      <c r="J2" s="195">
        <v>7</v>
      </c>
    </row>
    <row r="3" spans="1:10" ht="12.75">
      <c r="A3" s="4"/>
      <c r="B3" s="5"/>
      <c r="C3" s="5"/>
      <c r="D3" s="5"/>
      <c r="E3" s="5"/>
      <c r="F3" s="5"/>
      <c r="G3" s="5"/>
      <c r="H3" s="5"/>
      <c r="I3" s="5"/>
      <c r="J3" s="6"/>
    </row>
    <row r="4" spans="1:10" ht="12.75">
      <c r="A4" s="4" t="s">
        <v>710</v>
      </c>
      <c r="B4" s="5"/>
      <c r="C4" s="5" t="str">
        <f>'Check Sheet'!C4</f>
        <v>Harold LeMay Enterprises Inc. G-98</v>
      </c>
      <c r="D4" s="5"/>
      <c r="E4" s="5"/>
      <c r="F4" s="5"/>
      <c r="G4" s="5"/>
      <c r="H4" s="5"/>
      <c r="I4" s="5"/>
      <c r="J4" s="6"/>
    </row>
    <row r="5" spans="1:10" ht="12.75">
      <c r="A5" s="7" t="s">
        <v>711</v>
      </c>
      <c r="B5" s="8"/>
      <c r="C5" s="5" t="str">
        <f>'Check Sheet'!C5</f>
        <v>Pierce County Refuse</v>
      </c>
      <c r="D5" s="8"/>
      <c r="E5" s="8"/>
      <c r="F5" s="8"/>
      <c r="G5" s="8"/>
      <c r="H5" s="8"/>
      <c r="I5" s="8"/>
      <c r="J5" s="9"/>
    </row>
    <row r="6" spans="1:10" ht="12.75">
      <c r="A6" s="283" t="s">
        <v>825</v>
      </c>
      <c r="B6" s="282"/>
      <c r="C6" s="282"/>
      <c r="D6" s="282"/>
      <c r="E6" s="282"/>
      <c r="F6" s="282"/>
      <c r="G6" s="282"/>
      <c r="H6" s="282"/>
      <c r="I6" s="282"/>
      <c r="J6" s="284"/>
    </row>
    <row r="7" spans="1:11" ht="12.75">
      <c r="A7" s="4"/>
      <c r="B7" s="5"/>
      <c r="C7" s="5"/>
      <c r="D7" s="5"/>
      <c r="E7" s="5"/>
      <c r="F7" s="5"/>
      <c r="G7" s="5"/>
      <c r="H7" s="5"/>
      <c r="I7" s="5"/>
      <c r="J7" s="6"/>
      <c r="K7" s="5"/>
    </row>
    <row r="8" spans="1:11" ht="12.75">
      <c r="A8" s="4"/>
      <c r="B8" s="5"/>
      <c r="C8" s="5"/>
      <c r="D8" s="5"/>
      <c r="E8" s="5"/>
      <c r="F8" s="5"/>
      <c r="G8" s="5"/>
      <c r="H8" s="5"/>
      <c r="I8" s="5"/>
      <c r="J8" s="6"/>
      <c r="K8" s="5"/>
    </row>
    <row r="9" spans="1:11" ht="12.75">
      <c r="A9" s="4"/>
      <c r="B9" s="5"/>
      <c r="C9" s="5"/>
      <c r="D9" s="5"/>
      <c r="E9" s="5"/>
      <c r="F9" s="5"/>
      <c r="G9" s="5"/>
      <c r="H9" s="5"/>
      <c r="I9" s="5"/>
      <c r="J9" s="6"/>
      <c r="K9" s="5"/>
    </row>
    <row r="10" spans="1:11" ht="12.75">
      <c r="A10" s="4"/>
      <c r="B10" s="5"/>
      <c r="C10" s="5"/>
      <c r="D10" s="5"/>
      <c r="E10" s="5"/>
      <c r="F10" s="5"/>
      <c r="G10" s="5"/>
      <c r="H10" s="5"/>
      <c r="I10" s="5"/>
      <c r="J10" s="6"/>
      <c r="K10" s="5"/>
    </row>
    <row r="11" spans="1:11" ht="12.75">
      <c r="A11" s="4"/>
      <c r="B11" s="5"/>
      <c r="C11" s="5"/>
      <c r="D11" s="5"/>
      <c r="E11" s="5"/>
      <c r="F11" s="5"/>
      <c r="G11" s="5"/>
      <c r="H11" s="5"/>
      <c r="I11" s="5"/>
      <c r="J11" s="6"/>
      <c r="K11" s="5"/>
    </row>
    <row r="12" spans="1:11" ht="12.75">
      <c r="A12" s="4"/>
      <c r="B12" s="5"/>
      <c r="C12" s="5"/>
      <c r="D12" s="5"/>
      <c r="E12" s="5"/>
      <c r="F12" s="5"/>
      <c r="G12" s="5"/>
      <c r="H12" s="5"/>
      <c r="I12" s="5"/>
      <c r="J12" s="6"/>
      <c r="K12" s="5"/>
    </row>
    <row r="13" spans="1:11" ht="12.75">
      <c r="A13" s="4"/>
      <c r="B13" s="5"/>
      <c r="C13" s="5"/>
      <c r="D13" s="5"/>
      <c r="E13" s="5"/>
      <c r="F13" s="5"/>
      <c r="G13" s="5"/>
      <c r="H13" s="5"/>
      <c r="I13" s="5"/>
      <c r="J13" s="6"/>
      <c r="K13" s="5"/>
    </row>
    <row r="14" spans="1:11" ht="12.75">
      <c r="A14" s="4"/>
      <c r="B14" s="5"/>
      <c r="C14" s="5"/>
      <c r="D14" s="5"/>
      <c r="E14" s="5"/>
      <c r="F14" s="5"/>
      <c r="G14" s="5"/>
      <c r="H14" s="5"/>
      <c r="I14" s="5"/>
      <c r="J14" s="6"/>
      <c r="K14" s="5"/>
    </row>
    <row r="15" spans="1:11" ht="12.75">
      <c r="A15" s="4"/>
      <c r="B15" s="5"/>
      <c r="C15" s="5"/>
      <c r="D15" s="5"/>
      <c r="E15" s="5"/>
      <c r="F15" s="5"/>
      <c r="G15" s="5"/>
      <c r="H15" s="5"/>
      <c r="I15" s="5"/>
      <c r="J15" s="6"/>
      <c r="K15" s="5"/>
    </row>
    <row r="16" spans="1:11" ht="12.75">
      <c r="A16" s="4"/>
      <c r="B16" s="5"/>
      <c r="C16" s="5"/>
      <c r="D16" s="5"/>
      <c r="E16" s="5"/>
      <c r="F16" s="5"/>
      <c r="G16" s="5"/>
      <c r="H16" s="5"/>
      <c r="I16" s="5"/>
      <c r="J16" s="6"/>
      <c r="K16" s="5"/>
    </row>
    <row r="17" spans="1:11" ht="12.75">
      <c r="A17" s="4"/>
      <c r="B17" s="5"/>
      <c r="C17" s="5"/>
      <c r="D17" s="5"/>
      <c r="E17" s="5"/>
      <c r="F17" s="5"/>
      <c r="G17" s="5"/>
      <c r="H17" s="5"/>
      <c r="I17" s="5"/>
      <c r="J17" s="6"/>
      <c r="K17" s="5"/>
    </row>
    <row r="18" spans="1:11" ht="12.75">
      <c r="A18" s="4"/>
      <c r="B18" s="5"/>
      <c r="C18" s="5"/>
      <c r="D18" s="5"/>
      <c r="E18" s="5"/>
      <c r="F18" s="5"/>
      <c r="G18" s="5"/>
      <c r="H18" s="5"/>
      <c r="I18" s="5"/>
      <c r="J18" s="6"/>
      <c r="K18" s="5"/>
    </row>
    <row r="19" spans="1:11" ht="12.75">
      <c r="A19" s="4"/>
      <c r="B19" s="5"/>
      <c r="C19" s="5"/>
      <c r="D19" s="5"/>
      <c r="E19" s="5"/>
      <c r="F19" s="5"/>
      <c r="G19" s="5"/>
      <c r="H19" s="5"/>
      <c r="I19" s="5"/>
      <c r="J19" s="6"/>
      <c r="K19" s="5"/>
    </row>
    <row r="20" spans="1:11" ht="12.75">
      <c r="A20" s="4"/>
      <c r="B20" s="5"/>
      <c r="C20" s="5"/>
      <c r="D20" s="5"/>
      <c r="E20" s="5"/>
      <c r="F20" s="5"/>
      <c r="G20" s="5"/>
      <c r="H20" s="5"/>
      <c r="I20" s="5"/>
      <c r="J20" s="6"/>
      <c r="K20" s="5"/>
    </row>
    <row r="21" spans="1:11" ht="12.75">
      <c r="A21" s="4"/>
      <c r="B21" s="5"/>
      <c r="C21" s="5"/>
      <c r="D21" s="5"/>
      <c r="E21" s="5"/>
      <c r="F21" s="5"/>
      <c r="G21" s="5"/>
      <c r="H21" s="5"/>
      <c r="I21" s="5"/>
      <c r="J21" s="6"/>
      <c r="K21" s="5"/>
    </row>
    <row r="22" spans="1:11" ht="12.75">
      <c r="A22" s="4"/>
      <c r="B22" s="5"/>
      <c r="C22" s="5"/>
      <c r="D22" s="5"/>
      <c r="E22" s="5"/>
      <c r="F22" s="5"/>
      <c r="G22" s="5"/>
      <c r="H22" s="5"/>
      <c r="I22" s="5"/>
      <c r="J22" s="6"/>
      <c r="K22" s="5"/>
    </row>
    <row r="23" spans="1:11" ht="12.75">
      <c r="A23" s="4"/>
      <c r="B23" s="5"/>
      <c r="C23" s="5"/>
      <c r="D23" s="5"/>
      <c r="E23" s="5"/>
      <c r="F23" s="5"/>
      <c r="G23" s="5"/>
      <c r="H23" s="5"/>
      <c r="I23" s="5"/>
      <c r="J23" s="6"/>
      <c r="K23" s="5"/>
    </row>
    <row r="24" spans="1:11" ht="12.75">
      <c r="A24" s="4"/>
      <c r="B24" s="5"/>
      <c r="C24" s="5"/>
      <c r="D24" s="5"/>
      <c r="E24" s="5"/>
      <c r="F24" s="5"/>
      <c r="G24" s="5"/>
      <c r="H24" s="5"/>
      <c r="I24" s="5"/>
      <c r="J24" s="6"/>
      <c r="K24" s="5"/>
    </row>
    <row r="25" spans="1:11" ht="12.75">
      <c r="A25" s="4"/>
      <c r="B25" s="5"/>
      <c r="C25" s="5"/>
      <c r="D25" s="5"/>
      <c r="E25" s="5"/>
      <c r="F25" s="5"/>
      <c r="G25" s="5"/>
      <c r="H25" s="5"/>
      <c r="I25" s="5"/>
      <c r="J25" s="6"/>
      <c r="K25" s="5"/>
    </row>
    <row r="26" spans="1:11" ht="12.75">
      <c r="A26" s="4"/>
      <c r="B26" s="5"/>
      <c r="C26" s="5"/>
      <c r="D26" s="5"/>
      <c r="E26" s="5"/>
      <c r="F26" s="5"/>
      <c r="G26" s="5"/>
      <c r="H26" s="5"/>
      <c r="I26" s="5"/>
      <c r="J26" s="6"/>
      <c r="K26" s="5"/>
    </row>
    <row r="27" spans="1:11" ht="12.75">
      <c r="A27" s="4"/>
      <c r="B27" s="5"/>
      <c r="C27" s="5"/>
      <c r="D27" s="5"/>
      <c r="E27" s="5"/>
      <c r="F27" s="5"/>
      <c r="G27" s="5"/>
      <c r="H27" s="5"/>
      <c r="I27" s="5"/>
      <c r="J27" s="6"/>
      <c r="K27" s="5"/>
    </row>
    <row r="28" spans="1:11" ht="12.75">
      <c r="A28" s="4"/>
      <c r="B28" s="5"/>
      <c r="C28" s="5"/>
      <c r="D28" s="5"/>
      <c r="E28" s="5"/>
      <c r="F28" s="5"/>
      <c r="G28" s="5"/>
      <c r="H28" s="5"/>
      <c r="I28" s="5"/>
      <c r="J28" s="6"/>
      <c r="K28" s="5"/>
    </row>
    <row r="29" spans="1:11" ht="12.75">
      <c r="A29" s="4"/>
      <c r="B29" s="5"/>
      <c r="C29" s="5"/>
      <c r="D29" s="5"/>
      <c r="E29" s="5"/>
      <c r="F29" s="5"/>
      <c r="G29" s="5"/>
      <c r="H29" s="5"/>
      <c r="I29" s="5"/>
      <c r="J29" s="6"/>
      <c r="K29" s="5"/>
    </row>
    <row r="30" spans="1:11" ht="12.75">
      <c r="A30" s="4"/>
      <c r="B30" s="5"/>
      <c r="C30" s="5"/>
      <c r="D30" s="5"/>
      <c r="E30" s="5"/>
      <c r="F30" s="5"/>
      <c r="G30" s="5"/>
      <c r="H30" s="5"/>
      <c r="I30" s="5"/>
      <c r="J30" s="6"/>
      <c r="K30" s="5"/>
    </row>
    <row r="31" spans="1:11" ht="12.75">
      <c r="A31" s="4"/>
      <c r="B31" s="5"/>
      <c r="C31" s="5"/>
      <c r="D31" s="5"/>
      <c r="E31" s="5"/>
      <c r="F31" s="5"/>
      <c r="G31" s="5"/>
      <c r="H31" s="5"/>
      <c r="I31" s="5"/>
      <c r="J31" s="6"/>
      <c r="K31" s="5"/>
    </row>
    <row r="32" spans="1:11" ht="12.75">
      <c r="A32" s="4"/>
      <c r="B32" s="5"/>
      <c r="C32" s="5"/>
      <c r="D32" s="5"/>
      <c r="E32" s="5"/>
      <c r="F32" s="5"/>
      <c r="G32" s="5"/>
      <c r="H32" s="5"/>
      <c r="I32" s="5"/>
      <c r="J32" s="6"/>
      <c r="K32" s="5"/>
    </row>
    <row r="33" spans="1:11" ht="12.75">
      <c r="A33" s="4"/>
      <c r="B33" s="5"/>
      <c r="C33" s="5"/>
      <c r="D33" s="5"/>
      <c r="E33" s="5"/>
      <c r="F33" s="5"/>
      <c r="G33" s="5"/>
      <c r="H33" s="5"/>
      <c r="I33" s="5"/>
      <c r="J33" s="6"/>
      <c r="K33" s="5"/>
    </row>
    <row r="34" spans="1:11" ht="12.75">
      <c r="A34" s="4"/>
      <c r="B34" s="5"/>
      <c r="C34" s="5"/>
      <c r="D34" s="5"/>
      <c r="E34" s="5"/>
      <c r="F34" s="5"/>
      <c r="G34" s="5"/>
      <c r="H34" s="5"/>
      <c r="I34" s="5"/>
      <c r="J34" s="6"/>
      <c r="K34" s="5"/>
    </row>
    <row r="35" spans="1:11" ht="12.75">
      <c r="A35" s="4"/>
      <c r="B35" s="5"/>
      <c r="C35" s="5"/>
      <c r="D35" s="5"/>
      <c r="E35" s="5"/>
      <c r="F35" s="5"/>
      <c r="G35" s="5"/>
      <c r="H35" s="5"/>
      <c r="I35" s="5"/>
      <c r="J35" s="6"/>
      <c r="K35" s="5"/>
    </row>
    <row r="36" spans="1:11" ht="12.75">
      <c r="A36" s="4"/>
      <c r="B36" s="5"/>
      <c r="C36" s="5"/>
      <c r="D36" s="5"/>
      <c r="E36" s="5"/>
      <c r="F36" s="5"/>
      <c r="G36" s="5"/>
      <c r="H36" s="5"/>
      <c r="I36" s="5"/>
      <c r="J36" s="6"/>
      <c r="K36" s="5"/>
    </row>
    <row r="37" spans="1:11" ht="12.75">
      <c r="A37" s="4"/>
      <c r="B37" s="5"/>
      <c r="C37" s="5"/>
      <c r="D37" s="5"/>
      <c r="E37" s="5"/>
      <c r="F37" s="5"/>
      <c r="G37" s="5"/>
      <c r="H37" s="5"/>
      <c r="I37" s="5"/>
      <c r="J37" s="6"/>
      <c r="K37" s="5"/>
    </row>
    <row r="38" spans="1:11" ht="12.75">
      <c r="A38" s="4"/>
      <c r="B38" s="5"/>
      <c r="C38" s="5"/>
      <c r="D38" s="5"/>
      <c r="E38" s="5"/>
      <c r="F38" s="5"/>
      <c r="G38" s="5"/>
      <c r="H38" s="5"/>
      <c r="I38" s="5"/>
      <c r="J38" s="6"/>
      <c r="K38" s="5"/>
    </row>
    <row r="39" spans="1:11" ht="12.75">
      <c r="A39" s="4"/>
      <c r="B39" s="5"/>
      <c r="C39" s="5"/>
      <c r="D39" s="5"/>
      <c r="E39" s="5"/>
      <c r="F39" s="5"/>
      <c r="G39" s="5"/>
      <c r="H39" s="5"/>
      <c r="I39" s="5"/>
      <c r="J39" s="6"/>
      <c r="K39" s="5"/>
    </row>
    <row r="40" spans="1:11" ht="12.75">
      <c r="A40" s="4"/>
      <c r="B40" s="5"/>
      <c r="C40" s="5"/>
      <c r="D40" s="5"/>
      <c r="E40" s="5"/>
      <c r="F40" s="5"/>
      <c r="G40" s="5"/>
      <c r="H40" s="5"/>
      <c r="I40" s="5"/>
      <c r="J40" s="6"/>
      <c r="K40" s="5"/>
    </row>
    <row r="41" spans="1:11" ht="12.75">
      <c r="A41" s="4"/>
      <c r="B41" s="5"/>
      <c r="C41" s="5"/>
      <c r="D41" s="5"/>
      <c r="E41" s="5"/>
      <c r="F41" s="5"/>
      <c r="G41" s="5"/>
      <c r="H41" s="5"/>
      <c r="I41" s="5"/>
      <c r="J41" s="6"/>
      <c r="K41" s="5"/>
    </row>
    <row r="42" spans="1:11" ht="12.75">
      <c r="A42" s="4"/>
      <c r="B42" s="5"/>
      <c r="C42" s="5"/>
      <c r="D42" s="5"/>
      <c r="E42" s="5"/>
      <c r="F42" s="5"/>
      <c r="G42" s="5"/>
      <c r="H42" s="5"/>
      <c r="I42" s="5"/>
      <c r="J42" s="6"/>
      <c r="K42" s="5"/>
    </row>
    <row r="43" spans="1:11" ht="12.75">
      <c r="A43" s="4"/>
      <c r="B43" s="5"/>
      <c r="C43" s="5"/>
      <c r="D43" s="5"/>
      <c r="E43" s="5"/>
      <c r="F43" s="5"/>
      <c r="G43" s="5"/>
      <c r="H43" s="5"/>
      <c r="I43" s="5"/>
      <c r="J43" s="6"/>
      <c r="K43" s="5"/>
    </row>
    <row r="44" spans="1:11" ht="12.75">
      <c r="A44" s="4"/>
      <c r="B44" s="5"/>
      <c r="C44" s="5"/>
      <c r="D44" s="5"/>
      <c r="E44" s="5"/>
      <c r="F44" s="5"/>
      <c r="G44" s="5"/>
      <c r="H44" s="5"/>
      <c r="I44" s="5"/>
      <c r="J44" s="6"/>
      <c r="K44" s="5"/>
    </row>
    <row r="45" spans="1:11" ht="12.75">
      <c r="A45" s="4"/>
      <c r="B45" s="5"/>
      <c r="C45" s="5"/>
      <c r="D45" s="5"/>
      <c r="E45" s="5"/>
      <c r="F45" s="5"/>
      <c r="G45" s="5"/>
      <c r="H45" s="5"/>
      <c r="I45" s="5"/>
      <c r="J45" s="6"/>
      <c r="K45" s="5"/>
    </row>
    <row r="46" spans="1:11" ht="12.75">
      <c r="A46" s="4"/>
      <c r="B46" s="5"/>
      <c r="C46" s="5"/>
      <c r="D46" s="5"/>
      <c r="E46" s="5"/>
      <c r="F46" s="5"/>
      <c r="G46" s="5"/>
      <c r="H46" s="5"/>
      <c r="I46" s="5"/>
      <c r="J46" s="6"/>
      <c r="K46" s="5"/>
    </row>
    <row r="47" spans="1:11" ht="12.75">
      <c r="A47" s="4"/>
      <c r="B47" s="5"/>
      <c r="C47" s="5"/>
      <c r="D47" s="5"/>
      <c r="E47" s="5"/>
      <c r="F47" s="5"/>
      <c r="G47" s="5"/>
      <c r="H47" s="5"/>
      <c r="I47" s="5"/>
      <c r="J47" s="6"/>
      <c r="K47" s="5"/>
    </row>
    <row r="48" spans="1:11" ht="12.75">
      <c r="A48" s="4"/>
      <c r="B48" s="5"/>
      <c r="C48" s="5"/>
      <c r="D48" s="5"/>
      <c r="E48" s="5"/>
      <c r="F48" s="5"/>
      <c r="G48" s="5"/>
      <c r="H48" s="5"/>
      <c r="I48" s="5"/>
      <c r="J48" s="6"/>
      <c r="K48" s="5"/>
    </row>
    <row r="49" spans="1:11" ht="12.75">
      <c r="A49" s="4"/>
      <c r="B49" s="5"/>
      <c r="C49" s="5"/>
      <c r="D49" s="5"/>
      <c r="E49" s="5"/>
      <c r="F49" s="5"/>
      <c r="G49" s="5"/>
      <c r="H49" s="5"/>
      <c r="I49" s="5"/>
      <c r="J49" s="6"/>
      <c r="K49" s="5"/>
    </row>
    <row r="50" spans="1:11" ht="12.75">
      <c r="A50" s="4"/>
      <c r="B50" s="5"/>
      <c r="C50" s="5"/>
      <c r="D50" s="5"/>
      <c r="E50" s="5"/>
      <c r="F50" s="5"/>
      <c r="G50" s="5"/>
      <c r="H50" s="5"/>
      <c r="I50" s="5"/>
      <c r="J50" s="6"/>
      <c r="K50" s="5"/>
    </row>
    <row r="51" spans="1:11" ht="12.75">
      <c r="A51" s="7"/>
      <c r="B51" s="8"/>
      <c r="C51" s="8"/>
      <c r="D51" s="8"/>
      <c r="E51" s="8"/>
      <c r="F51" s="8"/>
      <c r="G51" s="8"/>
      <c r="H51" s="8"/>
      <c r="I51" s="8"/>
      <c r="J51" s="9"/>
      <c r="K51" s="5"/>
    </row>
    <row r="52" spans="1:10" ht="12.75">
      <c r="A52" s="4" t="s">
        <v>714</v>
      </c>
      <c r="B52" s="44" t="str">
        <f>+'Check Sheet'!$B$52</f>
        <v>Irmgard R Wilcox</v>
      </c>
      <c r="C52" s="5"/>
      <c r="D52" s="5"/>
      <c r="E52" s="5"/>
      <c r="F52" s="5"/>
      <c r="G52" s="5"/>
      <c r="H52" s="5"/>
      <c r="I52" s="5"/>
      <c r="J52" s="6"/>
    </row>
    <row r="53" spans="1:10" ht="12.75">
      <c r="A53" s="4"/>
      <c r="B53" s="5"/>
      <c r="C53" s="5"/>
      <c r="D53" s="5"/>
      <c r="E53" s="5"/>
      <c r="F53" s="5"/>
      <c r="G53" s="5"/>
      <c r="H53" s="5"/>
      <c r="I53" s="5"/>
      <c r="J53" s="6"/>
    </row>
    <row r="54" spans="1:10" ht="12.75">
      <c r="A54" s="7" t="s">
        <v>713</v>
      </c>
      <c r="B54" s="230">
        <f>+'Check Sheet'!$B$54</f>
        <v>39828</v>
      </c>
      <c r="C54" s="8"/>
      <c r="D54" s="8"/>
      <c r="E54" s="8"/>
      <c r="F54" s="8"/>
      <c r="G54" s="8"/>
      <c r="H54" s="8" t="s">
        <v>73</v>
      </c>
      <c r="I54" s="8"/>
      <c r="J54" s="227">
        <f>'Check Sheet'!J54</f>
        <v>39874</v>
      </c>
    </row>
    <row r="55" spans="1:10" ht="12.75">
      <c r="A55" s="269" t="s">
        <v>685</v>
      </c>
      <c r="B55" s="270"/>
      <c r="C55" s="270"/>
      <c r="D55" s="270"/>
      <c r="E55" s="270"/>
      <c r="F55" s="270"/>
      <c r="G55" s="270"/>
      <c r="H55" s="270"/>
      <c r="I55" s="270"/>
      <c r="J55" s="271"/>
    </row>
    <row r="56" spans="1:10" ht="12.75">
      <c r="A56" s="4"/>
      <c r="B56" s="5"/>
      <c r="C56" s="5"/>
      <c r="D56" s="5"/>
      <c r="E56" s="5"/>
      <c r="F56" s="5"/>
      <c r="G56" s="5"/>
      <c r="H56" s="5"/>
      <c r="I56" s="5"/>
      <c r="J56" s="6"/>
    </row>
    <row r="57" spans="1:10" ht="12.75">
      <c r="A57" s="4" t="s">
        <v>712</v>
      </c>
      <c r="B57" s="5"/>
      <c r="C57" s="5"/>
      <c r="D57" s="5"/>
      <c r="E57" s="5"/>
      <c r="F57" s="5"/>
      <c r="G57" s="5"/>
      <c r="H57" s="5"/>
      <c r="I57" s="5"/>
      <c r="J57" s="6"/>
    </row>
    <row r="58" spans="1:10" ht="12.75">
      <c r="A58" s="7"/>
      <c r="B58" s="8"/>
      <c r="C58" s="8"/>
      <c r="D58" s="8"/>
      <c r="E58" s="8"/>
      <c r="F58" s="8"/>
      <c r="G58" s="8"/>
      <c r="H58" s="8"/>
      <c r="I58" s="8"/>
      <c r="J58" s="9"/>
    </row>
  </sheetData>
  <sheetProtection/>
  <mergeCells count="3">
    <mergeCell ref="H2:I2"/>
    <mergeCell ref="A55:J55"/>
    <mergeCell ref="A6:J6"/>
  </mergeCells>
  <printOptions horizontalCentered="1" verticalCentered="1"/>
  <pageMargins left="0.5" right="0.5" top="0.5" bottom="0.5" header="0.5" footer="0.5"/>
  <pageSetup fitToHeight="1" fitToWidth="1" horizontalDpi="600" verticalDpi="600" orientation="portrait" scale="94"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J56"/>
  <sheetViews>
    <sheetView zoomScalePageLayoutView="0" workbookViewId="0" topLeftCell="A1">
      <selection activeCell="A1" sqref="A1"/>
    </sheetView>
  </sheetViews>
  <sheetFormatPr defaultColWidth="9.140625" defaultRowHeight="12.75"/>
  <cols>
    <col min="1" max="1" width="10.28125" style="0" customWidth="1"/>
    <col min="2" max="2" width="18.57421875" style="0" customWidth="1"/>
    <col min="4" max="4" width="11.8515625" style="0" customWidth="1"/>
    <col min="8" max="8" width="11.57421875" style="0" customWidth="1"/>
    <col min="10" max="10" width="13.00390625" style="0" customWidth="1"/>
  </cols>
  <sheetData>
    <row r="1" spans="1:10" ht="12.75">
      <c r="A1" s="1"/>
      <c r="B1" s="2"/>
      <c r="C1" s="2"/>
      <c r="D1" s="2"/>
      <c r="E1" s="2"/>
      <c r="F1" s="2"/>
      <c r="G1" s="2"/>
      <c r="H1" s="2"/>
      <c r="I1" s="2"/>
      <c r="J1" s="3"/>
    </row>
    <row r="2" spans="1:10" ht="12.75">
      <c r="A2" s="4" t="s">
        <v>71</v>
      </c>
      <c r="B2" s="225">
        <v>9</v>
      </c>
      <c r="C2" s="5"/>
      <c r="D2" s="5"/>
      <c r="E2" s="5"/>
      <c r="F2" s="5"/>
      <c r="G2" s="229" t="s">
        <v>31</v>
      </c>
      <c r="H2" s="261" t="s">
        <v>709</v>
      </c>
      <c r="I2" s="261"/>
      <c r="J2" s="195">
        <v>8</v>
      </c>
    </row>
    <row r="3" spans="1:10" ht="12.75">
      <c r="A3" s="4"/>
      <c r="B3" s="5"/>
      <c r="C3" s="5"/>
      <c r="D3" s="5"/>
      <c r="E3" s="5"/>
      <c r="F3" s="5"/>
      <c r="G3" s="5"/>
      <c r="H3" s="5"/>
      <c r="I3" s="5"/>
      <c r="J3" s="6"/>
    </row>
    <row r="4" spans="1:10" ht="12.75">
      <c r="A4" s="4" t="s">
        <v>710</v>
      </c>
      <c r="B4" s="5"/>
      <c r="C4" s="5" t="str">
        <f>'Check Sheet'!C4</f>
        <v>Harold LeMay Enterprises Inc. G-98</v>
      </c>
      <c r="D4" s="5"/>
      <c r="E4" s="5"/>
      <c r="F4" s="5"/>
      <c r="G4" s="5"/>
      <c r="H4" s="5"/>
      <c r="I4" s="5"/>
      <c r="J4" s="6"/>
    </row>
    <row r="5" spans="1:10" ht="12.75">
      <c r="A5" s="7" t="s">
        <v>711</v>
      </c>
      <c r="B5" s="8"/>
      <c r="C5" s="8" t="str">
        <f>'Check Sheet'!C5</f>
        <v>Pierce County Refuse</v>
      </c>
      <c r="D5" s="8"/>
      <c r="E5" s="8"/>
      <c r="F5" s="8"/>
      <c r="G5" s="8"/>
      <c r="H5" s="8"/>
      <c r="I5" s="8"/>
      <c r="J5" s="9"/>
    </row>
    <row r="6" spans="1:10" ht="12.75">
      <c r="A6" s="4"/>
      <c r="B6" s="5"/>
      <c r="C6" s="5"/>
      <c r="D6" s="5"/>
      <c r="E6" s="5"/>
      <c r="F6" s="5"/>
      <c r="G6" s="5"/>
      <c r="H6" s="5"/>
      <c r="I6" s="5"/>
      <c r="J6" s="6"/>
    </row>
    <row r="7" spans="1:10" ht="12.75">
      <c r="A7" s="272" t="s">
        <v>826</v>
      </c>
      <c r="B7" s="268"/>
      <c r="C7" s="268"/>
      <c r="D7" s="268"/>
      <c r="E7" s="268"/>
      <c r="F7" s="268"/>
      <c r="G7" s="268"/>
      <c r="H7" s="268"/>
      <c r="I7" s="268"/>
      <c r="J7" s="290"/>
    </row>
    <row r="8" spans="1:10" ht="12.75">
      <c r="A8" s="4"/>
      <c r="B8" s="5"/>
      <c r="C8" s="5"/>
      <c r="D8" s="5"/>
      <c r="E8" s="5"/>
      <c r="F8" s="5"/>
      <c r="G8" s="5"/>
      <c r="H8" s="5"/>
      <c r="I8" s="5"/>
      <c r="J8" s="6"/>
    </row>
    <row r="9" spans="1:10" ht="12.75">
      <c r="A9" s="68" t="s">
        <v>827</v>
      </c>
      <c r="B9" s="5"/>
      <c r="C9" s="5"/>
      <c r="D9" s="5"/>
      <c r="E9" s="5"/>
      <c r="F9" s="5"/>
      <c r="G9" s="5"/>
      <c r="H9" s="5"/>
      <c r="I9" s="5"/>
      <c r="J9" s="6"/>
    </row>
    <row r="10" spans="1:10" ht="12.75">
      <c r="A10" s="4"/>
      <c r="B10" s="5"/>
      <c r="C10" s="5"/>
      <c r="D10" s="5"/>
      <c r="E10" s="5"/>
      <c r="F10" s="5"/>
      <c r="G10" s="5"/>
      <c r="H10" s="5"/>
      <c r="I10" s="5"/>
      <c r="J10" s="6"/>
    </row>
    <row r="11" spans="1:10" ht="24.75" customHeight="1">
      <c r="A11" s="291" t="s">
        <v>0</v>
      </c>
      <c r="B11" s="292"/>
      <c r="C11" s="292"/>
      <c r="D11" s="292"/>
      <c r="E11" s="292"/>
      <c r="F11" s="292"/>
      <c r="G11" s="292"/>
      <c r="H11" s="292"/>
      <c r="I11" s="292"/>
      <c r="J11" s="293"/>
    </row>
    <row r="12" spans="1:10" ht="12.75">
      <c r="A12" s="4"/>
      <c r="B12" s="5"/>
      <c r="C12" s="5"/>
      <c r="D12" s="5"/>
      <c r="E12" s="5"/>
      <c r="F12" s="5"/>
      <c r="G12" s="5"/>
      <c r="H12" s="5"/>
      <c r="I12" s="5"/>
      <c r="J12" s="6"/>
    </row>
    <row r="13" spans="1:10" ht="19.5" customHeight="1">
      <c r="A13" s="4"/>
      <c r="B13" s="294" t="s">
        <v>1</v>
      </c>
      <c r="C13" s="295"/>
      <c r="D13" s="294" t="s">
        <v>2</v>
      </c>
      <c r="E13" s="296"/>
      <c r="F13" s="296"/>
      <c r="G13" s="297"/>
      <c r="H13" s="294" t="s">
        <v>3</v>
      </c>
      <c r="I13" s="295"/>
      <c r="J13" s="6"/>
    </row>
    <row r="14" spans="1:10" ht="12.75">
      <c r="A14" s="4"/>
      <c r="B14" s="69" t="s">
        <v>4</v>
      </c>
      <c r="C14" s="49"/>
      <c r="D14" s="287" t="s">
        <v>6</v>
      </c>
      <c r="E14" s="288"/>
      <c r="F14" s="288"/>
      <c r="G14" s="289"/>
      <c r="H14" s="285" t="s">
        <v>7</v>
      </c>
      <c r="I14" s="286"/>
      <c r="J14" s="6"/>
    </row>
    <row r="15" spans="1:10" ht="12.75">
      <c r="A15" s="4"/>
      <c r="B15" s="298" t="s">
        <v>5</v>
      </c>
      <c r="C15" s="261"/>
      <c r="D15" s="4"/>
      <c r="E15" s="5"/>
      <c r="F15" s="5"/>
      <c r="G15" s="6"/>
      <c r="H15" s="72" t="s">
        <v>62</v>
      </c>
      <c r="I15" s="73"/>
      <c r="J15" s="6"/>
    </row>
    <row r="16" spans="1:10" ht="12.75">
      <c r="A16" s="4"/>
      <c r="B16" s="7"/>
      <c r="C16" s="8"/>
      <c r="D16" s="7"/>
      <c r="E16" s="8"/>
      <c r="F16" s="8"/>
      <c r="G16" s="9"/>
      <c r="H16" s="21" t="s">
        <v>8</v>
      </c>
      <c r="I16" s="33"/>
      <c r="J16" s="6"/>
    </row>
    <row r="17" spans="1:10" ht="12.75">
      <c r="A17" s="4"/>
      <c r="B17" s="1" t="s">
        <v>9</v>
      </c>
      <c r="C17" s="3"/>
      <c r="D17" s="75" t="s">
        <v>318</v>
      </c>
      <c r="E17" s="2"/>
      <c r="F17" s="2"/>
      <c r="G17" s="3"/>
      <c r="H17" s="1" t="s">
        <v>10</v>
      </c>
      <c r="I17" s="3"/>
      <c r="J17" s="6"/>
    </row>
    <row r="18" spans="1:10" ht="12.75">
      <c r="A18" s="4"/>
      <c r="B18" s="4"/>
      <c r="C18" s="6"/>
      <c r="D18" s="4"/>
      <c r="E18" s="5"/>
      <c r="F18" s="5"/>
      <c r="G18" s="6"/>
      <c r="H18" s="4" t="s">
        <v>11</v>
      </c>
      <c r="I18" s="6"/>
      <c r="J18" s="6"/>
    </row>
    <row r="19" spans="1:10" ht="12.75">
      <c r="A19" s="4"/>
      <c r="B19" s="7"/>
      <c r="C19" s="9"/>
      <c r="D19" s="7"/>
      <c r="E19" s="8"/>
      <c r="F19" s="8"/>
      <c r="G19" s="9"/>
      <c r="H19" s="7" t="s">
        <v>12</v>
      </c>
      <c r="I19" s="9"/>
      <c r="J19" s="6"/>
    </row>
    <row r="20" spans="1:10" ht="12.75">
      <c r="A20" s="4"/>
      <c r="B20" s="1" t="s">
        <v>13</v>
      </c>
      <c r="C20" s="3"/>
      <c r="D20" s="2" t="s">
        <v>319</v>
      </c>
      <c r="E20" s="2"/>
      <c r="F20" s="2"/>
      <c r="G20" s="3"/>
      <c r="H20" s="1" t="s">
        <v>10</v>
      </c>
      <c r="I20" s="3"/>
      <c r="J20" s="6"/>
    </row>
    <row r="21" spans="1:10" ht="12.75">
      <c r="A21" s="4"/>
      <c r="B21" s="4" t="s">
        <v>14</v>
      </c>
      <c r="C21" s="6"/>
      <c r="D21" s="5"/>
      <c r="E21" s="5"/>
      <c r="F21" s="5"/>
      <c r="G21" s="6"/>
      <c r="H21" s="4" t="s">
        <v>11</v>
      </c>
      <c r="I21" s="6"/>
      <c r="J21" s="6"/>
    </row>
    <row r="22" spans="1:10" ht="12.75">
      <c r="A22" s="4"/>
      <c r="B22" s="7"/>
      <c r="C22" s="9"/>
      <c r="D22" s="8"/>
      <c r="E22" s="8"/>
      <c r="F22" s="8"/>
      <c r="G22" s="9"/>
      <c r="H22" s="76" t="s">
        <v>15</v>
      </c>
      <c r="I22" s="9"/>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t="s">
        <v>16</v>
      </c>
      <c r="C25" s="5"/>
      <c r="D25" s="5"/>
      <c r="E25" s="5"/>
      <c r="F25" s="5"/>
      <c r="G25" s="5"/>
      <c r="H25" s="5"/>
      <c r="I25" s="5"/>
      <c r="J25" s="6"/>
    </row>
    <row r="26" spans="1:10" ht="12.75">
      <c r="A26" s="4"/>
      <c r="B26" s="46" t="s">
        <v>76</v>
      </c>
      <c r="C26" s="5"/>
      <c r="D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68" t="s">
        <v>320</v>
      </c>
      <c r="B30" s="5"/>
      <c r="C30" s="5"/>
      <c r="D30" s="5"/>
      <c r="E30" s="5"/>
      <c r="F30" s="5"/>
      <c r="G30" s="5"/>
      <c r="H30" s="5"/>
      <c r="I30" s="5"/>
      <c r="J30" s="6"/>
    </row>
    <row r="31" spans="1:10" ht="12.75">
      <c r="A31" s="4" t="s">
        <v>321</v>
      </c>
      <c r="B31" s="5"/>
      <c r="C31" s="5"/>
      <c r="D31" s="5"/>
      <c r="E31" s="5"/>
      <c r="F31" s="5"/>
      <c r="G31" s="5"/>
      <c r="H31" s="5"/>
      <c r="I31" s="5"/>
      <c r="J31" s="6"/>
    </row>
    <row r="32" spans="1:10" ht="12.75">
      <c r="A32" s="4"/>
      <c r="B32" s="5"/>
      <c r="C32" s="5"/>
      <c r="D32" s="5"/>
      <c r="E32" s="5"/>
      <c r="F32" s="5"/>
      <c r="G32" s="5"/>
      <c r="H32" s="5"/>
      <c r="I32" s="5"/>
      <c r="J32" s="6"/>
    </row>
    <row r="33" spans="1:10" ht="12.75">
      <c r="A33" s="4"/>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42"/>
      <c r="E44" s="42"/>
      <c r="F44" s="42"/>
      <c r="G44" s="42"/>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7"/>
      <c r="B49" s="8"/>
      <c r="C49" s="8"/>
      <c r="D49" s="8"/>
      <c r="E49" s="8"/>
      <c r="F49" s="8"/>
      <c r="G49" s="8"/>
      <c r="H49" s="8"/>
      <c r="I49" s="8"/>
      <c r="J49" s="9"/>
    </row>
    <row r="50" spans="1:10" ht="12.75">
      <c r="A50" s="4" t="s">
        <v>714</v>
      </c>
      <c r="B50" s="44" t="str">
        <f>+'Check Sheet'!$B$52</f>
        <v>Irmgard R Wilcox</v>
      </c>
      <c r="C50" s="5"/>
      <c r="D50" s="5"/>
      <c r="E50" s="5"/>
      <c r="F50" s="5"/>
      <c r="G50" s="5"/>
      <c r="H50" s="5"/>
      <c r="I50" s="5"/>
      <c r="J50" s="6"/>
    </row>
    <row r="51" spans="1:10" ht="12.75">
      <c r="A51" s="4"/>
      <c r="B51" s="5"/>
      <c r="C51" s="5"/>
      <c r="D51" s="5"/>
      <c r="E51" s="5"/>
      <c r="F51" s="5"/>
      <c r="G51" s="5"/>
      <c r="H51" s="5"/>
      <c r="I51" s="5"/>
      <c r="J51" s="6"/>
    </row>
    <row r="52" spans="1:10" ht="12.75">
      <c r="A52" s="7" t="s">
        <v>713</v>
      </c>
      <c r="B52" s="230">
        <f>+'Check Sheet'!$B$54</f>
        <v>39828</v>
      </c>
      <c r="C52" s="8"/>
      <c r="D52" s="8"/>
      <c r="E52" s="8"/>
      <c r="F52" s="8"/>
      <c r="G52" s="8"/>
      <c r="H52" s="8" t="s">
        <v>77</v>
      </c>
      <c r="I52" s="8"/>
      <c r="J52" s="227">
        <f>+'Check Sheet'!$J$54</f>
        <v>39874</v>
      </c>
    </row>
    <row r="53" spans="1:10" ht="12.75">
      <c r="A53" s="269" t="s">
        <v>685</v>
      </c>
      <c r="B53" s="270"/>
      <c r="C53" s="270"/>
      <c r="D53" s="270"/>
      <c r="E53" s="270"/>
      <c r="F53" s="270"/>
      <c r="G53" s="270"/>
      <c r="H53" s="270"/>
      <c r="I53" s="270"/>
      <c r="J53" s="271"/>
    </row>
    <row r="54" spans="1:10" ht="12.75">
      <c r="A54" s="4"/>
      <c r="B54" s="5"/>
      <c r="C54" s="5"/>
      <c r="D54" s="5"/>
      <c r="E54" s="5"/>
      <c r="F54" s="5"/>
      <c r="G54" s="5"/>
      <c r="H54" s="5"/>
      <c r="I54" s="5"/>
      <c r="J54" s="6"/>
    </row>
    <row r="55" spans="1:10" ht="12.75">
      <c r="A55" s="4" t="s">
        <v>712</v>
      </c>
      <c r="B55" s="5"/>
      <c r="C55" s="5"/>
      <c r="D55" s="5"/>
      <c r="E55" s="5"/>
      <c r="F55" s="5"/>
      <c r="G55" s="5"/>
      <c r="H55" s="5"/>
      <c r="I55" s="5"/>
      <c r="J55" s="6"/>
    </row>
    <row r="56" spans="1:10" ht="12.75">
      <c r="A56" s="7"/>
      <c r="B56" s="8"/>
      <c r="C56" s="8"/>
      <c r="D56" s="8"/>
      <c r="E56" s="8"/>
      <c r="F56" s="8"/>
      <c r="G56" s="8"/>
      <c r="H56" s="8"/>
      <c r="I56" s="8"/>
      <c r="J56" s="9"/>
    </row>
  </sheetData>
  <sheetProtection/>
  <mergeCells count="10">
    <mergeCell ref="H14:I14"/>
    <mergeCell ref="D14:G14"/>
    <mergeCell ref="H2:I2"/>
    <mergeCell ref="A53:J53"/>
    <mergeCell ref="A7:J7"/>
    <mergeCell ref="A11:J11"/>
    <mergeCell ref="B13:C13"/>
    <mergeCell ref="D13:G13"/>
    <mergeCell ref="H13:I13"/>
    <mergeCell ref="B15:C15"/>
  </mergeCells>
  <printOptions horizontalCentered="1" verticalCentered="1"/>
  <pageMargins left="0.5" right="0.5" top="0.5" bottom="0.5" header="0.5" footer="0.5"/>
  <pageSetup fitToHeight="1" fitToWidth="1" horizontalDpi="600" verticalDpi="600" orientation="portrait"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WUTC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Cathie Anderson</dc:creator>
  <cp:keywords/>
  <dc:description/>
  <cp:lastModifiedBy>Catherine Hudspeth, Forms and Records Analyst 2</cp:lastModifiedBy>
  <cp:lastPrinted>2009-01-16T17:39:13Z</cp:lastPrinted>
  <dcterms:created xsi:type="dcterms:W3CDTF">2002-02-08T00:35:58Z</dcterms:created>
  <dcterms:modified xsi:type="dcterms:W3CDTF">2009-01-16T17:39:38Z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SetType">
    <vt:lpwstr>Initial Filing</vt:lpwstr>
  </property>
  <property fmtid="{D5CDD505-2E9C-101B-9397-08002B2CF9AE}" pid="3" name="IsHighlyConfidential">
    <vt:lpwstr>0</vt:lpwstr>
  </property>
  <property fmtid="{D5CDD505-2E9C-101B-9397-08002B2CF9AE}" pid="4" name="DocketNumber">
    <vt:lpwstr>090096</vt:lpwstr>
  </property>
  <property fmtid="{D5CDD505-2E9C-101B-9397-08002B2CF9AE}" pid="5" name="IsConfidential">
    <vt:lpwstr>0</vt:lpwstr>
  </property>
  <property fmtid="{D5CDD505-2E9C-101B-9397-08002B2CF9AE}" pid="6" name="Date1">
    <vt:lpwstr>2009-01-15T00:00:00Z</vt:lpwstr>
  </property>
  <property fmtid="{D5CDD505-2E9C-101B-9397-08002B2CF9AE}" pid="7" name="CaseType">
    <vt:lpwstr>Tariff Revision</vt:lpwstr>
  </property>
  <property fmtid="{D5CDD505-2E9C-101B-9397-08002B2CF9AE}" pid="8" name="OpenedDate">
    <vt:lpwstr>2009-01-15T00:00:00Z</vt:lpwstr>
  </property>
  <property fmtid="{D5CDD505-2E9C-101B-9397-08002B2CF9AE}" pid="9" name="Prefix">
    <vt:lpwstr>TG</vt:lpwstr>
  </property>
  <property fmtid="{D5CDD505-2E9C-101B-9397-08002B2CF9AE}" pid="10" name="CaseCompanyNames">
    <vt:lpwstr>HAROLD LEMAY ENTERPRISES, INC.</vt:lpwstr>
  </property>
  <property fmtid="{D5CDD505-2E9C-101B-9397-08002B2CF9AE}" pid="11" name="IndustryCode">
    <vt:lpwstr>227</vt:lpwstr>
  </property>
  <property fmtid="{D5CDD505-2E9C-101B-9397-08002B2CF9AE}" pid="12" name="CaseStatus">
    <vt:lpwstr>Closed</vt:lpwstr>
  </property>
  <property fmtid="{D5CDD505-2E9C-101B-9397-08002B2CF9AE}" pid="13" name="_docset_NoMedatataSyncRequired">
    <vt:lpwstr>False</vt:lpwstr>
  </property>
  <property fmtid="{D5CDD505-2E9C-101B-9397-08002B2CF9AE}" pid="14" name="Nickname">
    <vt:lpwstr/>
  </property>
  <property fmtid="{D5CDD505-2E9C-101B-9397-08002B2CF9AE}" pid="15" name="Process">
    <vt:lpwstr/>
  </property>
  <property fmtid="{D5CDD505-2E9C-101B-9397-08002B2CF9AE}" pid="16" name="Visibility">
    <vt:lpwstr/>
  </property>
  <property fmtid="{D5CDD505-2E9C-101B-9397-08002B2CF9AE}" pid="17" name="DocumentGroup">
    <vt:lpwstr/>
  </property>
</Properties>
</file>