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IVE\Cases\240004-05 - PSE GRC\Cross-Exam Exhibits\Bulkley\"/>
    </mc:Choice>
  </mc:AlternateContent>
  <xr:revisionPtr revIDLastSave="0" documentId="13_ncr:1_{FE45F907-8397-44CE-BA83-779828F1B85D}" xr6:coauthVersionLast="47" xr6:coauthVersionMax="47" xr10:uidLastSave="{00000000-0000-0000-0000-000000000000}"/>
  <bookViews>
    <workbookView xWindow="-120" yWindow="-120" windowWidth="29040" windowHeight="15840" xr2:uid="{6AE49B4E-71D1-4B37-96D9-207039A90B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7" i="1" l="1"/>
  <c r="V15" i="1"/>
  <c r="V13" i="1"/>
  <c r="V11" i="1"/>
  <c r="U17" i="1"/>
  <c r="U15" i="1"/>
  <c r="U13" i="1"/>
  <c r="U11" i="1"/>
  <c r="T17" i="1"/>
  <c r="T15" i="1"/>
  <c r="T13" i="1"/>
  <c r="T11" i="1"/>
  <c r="P21" i="1"/>
  <c r="P20" i="1"/>
  <c r="P17" i="1"/>
  <c r="P15" i="1"/>
  <c r="P13" i="1"/>
  <c r="P11" i="1"/>
  <c r="O21" i="1"/>
  <c r="O20" i="1"/>
  <c r="O17" i="1"/>
  <c r="O15" i="1"/>
  <c r="O13" i="1"/>
  <c r="O11" i="1"/>
  <c r="N21" i="1"/>
  <c r="N20" i="1"/>
  <c r="N17" i="1"/>
  <c r="N15" i="1"/>
  <c r="N13" i="1"/>
  <c r="N11" i="1"/>
  <c r="H26" i="1"/>
  <c r="H23" i="1"/>
  <c r="H21" i="1"/>
  <c r="H20" i="1"/>
  <c r="H17" i="1"/>
  <c r="H15" i="1"/>
  <c r="H13" i="1"/>
  <c r="H11" i="1"/>
</calcChain>
</file>

<file path=xl/sharedStrings.xml><?xml version="1.0" encoding="utf-8"?>
<sst xmlns="http://schemas.openxmlformats.org/spreadsheetml/2006/main" count="95" uniqueCount="54">
  <si>
    <t>Docket No.</t>
  </si>
  <si>
    <t>Date 1/</t>
  </si>
  <si>
    <t>Fed Funds Rate</t>
  </si>
  <si>
    <t>30-Year Treasury Bonds</t>
  </si>
  <si>
    <t>Core Inflation Rate</t>
  </si>
  <si>
    <t>Co Direct</t>
  </si>
  <si>
    <t>Co Rebuttal</t>
  </si>
  <si>
    <t>Change</t>
  </si>
  <si>
    <t>2/</t>
  </si>
  <si>
    <t>From</t>
  </si>
  <si>
    <t>UE-240004 / UG-240005</t>
  </si>
  <si>
    <t>Last Case</t>
  </si>
  <si>
    <t>PSE Cost of LT Debt</t>
  </si>
  <si>
    <t>PDE Cost of ST Debt</t>
  </si>
  <si>
    <t>ROE Awarded</t>
  </si>
  <si>
    <t>ROE Requested</t>
  </si>
  <si>
    <t>Gradualism Cited?</t>
  </si>
  <si>
    <t>Stipulated/Litigated?</t>
  </si>
  <si>
    <t>Stipulated</t>
  </si>
  <si>
    <t>Litigated</t>
  </si>
  <si>
    <t>3/</t>
  </si>
  <si>
    <t>4/</t>
  </si>
  <si>
    <t>Yes</t>
  </si>
  <si>
    <t>5/</t>
  </si>
  <si>
    <t>PSE COC Witness</t>
  </si>
  <si>
    <t>Morin</t>
  </si>
  <si>
    <t>Bulkley</t>
  </si>
  <si>
    <t>6/</t>
  </si>
  <si>
    <t>7/</t>
  </si>
  <si>
    <t>Values at</t>
  </si>
  <si>
    <t>9/</t>
  </si>
  <si>
    <t>1/ Date that respective Rebuttal Testimonies of Puget Sound Energy's cost of capital witnesses were filed.</t>
  </si>
  <si>
    <t>Change from</t>
  </si>
  <si>
    <t>Previous</t>
  </si>
  <si>
    <t xml:space="preserve">Case </t>
  </si>
  <si>
    <t>2/  Exh. RAM-12T in Dockets UE-190529/UG-190530.</t>
  </si>
  <si>
    <t>3/  As shown in Bulkley Rebuttal Testimony, Exh. AEB-19T, page 11, Figure 3.</t>
  </si>
  <si>
    <t>8/</t>
  </si>
  <si>
    <t>UE-190529/</t>
  </si>
  <si>
    <t>UG-190530</t>
  </si>
  <si>
    <t>Baa Utility Bond Yields 10/</t>
  </si>
  <si>
    <t>10/  Mergent Bond Record</t>
  </si>
  <si>
    <t>COMPARISON OF CAPITAL MARKET CONDITIONS, COST OF CAPITAL RECOMMENDATIONS, AND AUTHORIZED COST OF CAPITAL FOR PUGET SOUND ENERGY</t>
  </si>
  <si>
    <t>LAST THREE RATE PROCEEDINGS</t>
  </si>
  <si>
    <t>Update Through September</t>
  </si>
  <si>
    <t>5/  Federal Reserve Bank of St. Louis.</t>
  </si>
  <si>
    <t>6/  US Inflation Calculator, CoreNews Media Group.</t>
  </si>
  <si>
    <t>7/  Commission Order 08, pages 29,  35 and 36.</t>
  </si>
  <si>
    <t>8/  Commission Order 24, pages 39, 43, 47 and 48.</t>
  </si>
  <si>
    <t>Sept 2024</t>
  </si>
  <si>
    <t>UE-190529/UG-190530</t>
  </si>
  <si>
    <t>UE-220066/UG-220067</t>
  </si>
  <si>
    <t>4/  Economic Indicators, Council of Economic Advisors.</t>
  </si>
  <si>
    <t>9/  Year 1 of MYRP, as shown in Peterman Direct Testimony, Exh. CCP-1CT, page 10, Table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</si>
</sst>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0" fontId="0" fillId="0" borderId="0" xfId="0" quotePrefix="1" applyNumberFormat="1" applyAlignment="1">
      <alignment horizontal="center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center"/>
    </xf>
    <xf numFmtId="0" fontId="0" fillId="0" borderId="0" xfId="0" quotePrefix="1"/>
    <xf numFmtId="10" fontId="2" fillId="0" borderId="0" xfId="0" applyNumberFormat="1" applyFont="1" applyAlignment="1">
      <alignment horizontal="center"/>
    </xf>
    <xf numFmtId="17" fontId="0" fillId="0" borderId="0" xfId="0" quotePrefix="1" applyNumberForma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13E3-6136-4AF5-A5D5-96BD2F579998}">
  <sheetPr>
    <pageSetUpPr fitToPage="1"/>
  </sheetPr>
  <dimension ref="A1:V49"/>
  <sheetViews>
    <sheetView tabSelected="1" workbookViewId="0">
      <selection activeCell="L10" sqref="L10"/>
    </sheetView>
  </sheetViews>
  <sheetFormatPr defaultRowHeight="14.5" x14ac:dyDescent="0.35"/>
  <cols>
    <col min="1" max="1" width="20.7265625" customWidth="1"/>
    <col min="2" max="2" width="3.453125" customWidth="1"/>
    <col min="3" max="3" width="17.26953125" customWidth="1"/>
    <col min="4" max="5" width="2.6328125" customWidth="1"/>
    <col min="6" max="6" width="9.54296875" customWidth="1"/>
    <col min="7" max="7" width="2.6328125" customWidth="1"/>
    <col min="8" max="8" width="9.90625" customWidth="1"/>
    <col min="9" max="9" width="2.08984375" customWidth="1"/>
    <col min="10" max="10" width="10.1796875" customWidth="1"/>
    <col min="11" max="11" width="3.08984375" customWidth="1"/>
    <col min="12" max="12" width="11" customWidth="1"/>
    <col min="13" max="13" width="2.26953125" customWidth="1"/>
    <col min="16" max="16" width="10.6328125" customWidth="1"/>
    <col min="17" max="17" width="2" customWidth="1"/>
    <col min="19" max="19" width="3.08984375" customWidth="1"/>
    <col min="22" max="22" width="10.81640625" customWidth="1"/>
  </cols>
  <sheetData>
    <row r="1" spans="1:22" ht="18.5" x14ac:dyDescent="0.45">
      <c r="A1" s="13" t="s">
        <v>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8.5" x14ac:dyDescent="0.45">
      <c r="A2" s="13" t="s">
        <v>43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4" spans="1:22" x14ac:dyDescent="0.35">
      <c r="A4" s="11" t="s">
        <v>0</v>
      </c>
      <c r="C4" s="12" t="s">
        <v>50</v>
      </c>
      <c r="D4" s="12"/>
      <c r="F4" s="12" t="s">
        <v>51</v>
      </c>
      <c r="G4" s="12"/>
      <c r="H4" s="12"/>
      <c r="J4" s="12" t="s">
        <v>10</v>
      </c>
      <c r="K4" s="12"/>
      <c r="L4" s="12"/>
      <c r="M4" s="12"/>
      <c r="N4" s="12"/>
      <c r="O4" s="12"/>
      <c r="P4" s="12"/>
      <c r="R4" s="12" t="s">
        <v>44</v>
      </c>
      <c r="S4" s="12"/>
      <c r="T4" s="12"/>
      <c r="U4" s="12"/>
      <c r="V4" s="12"/>
    </row>
    <row r="5" spans="1:22" x14ac:dyDescent="0.35">
      <c r="C5" s="6"/>
      <c r="H5" s="1" t="s">
        <v>32</v>
      </c>
      <c r="M5" s="1"/>
      <c r="N5" s="1" t="s">
        <v>7</v>
      </c>
      <c r="O5" s="1" t="s">
        <v>7</v>
      </c>
      <c r="P5" s="1" t="s">
        <v>32</v>
      </c>
      <c r="T5" s="1" t="s">
        <v>7</v>
      </c>
      <c r="U5" s="1" t="s">
        <v>7</v>
      </c>
      <c r="V5" s="1" t="s">
        <v>32</v>
      </c>
    </row>
    <row r="6" spans="1:22" x14ac:dyDescent="0.35">
      <c r="C6" s="1"/>
      <c r="F6" s="1"/>
      <c r="H6" s="1" t="s">
        <v>33</v>
      </c>
      <c r="J6" s="1" t="s">
        <v>5</v>
      </c>
      <c r="K6" s="1"/>
      <c r="L6" s="1" t="s">
        <v>6</v>
      </c>
      <c r="M6" s="1"/>
      <c r="N6" s="1" t="s">
        <v>9</v>
      </c>
      <c r="O6" s="1" t="s">
        <v>9</v>
      </c>
      <c r="P6" t="s">
        <v>38</v>
      </c>
      <c r="Q6" s="1"/>
      <c r="R6" s="1" t="s">
        <v>29</v>
      </c>
      <c r="S6" s="1"/>
      <c r="T6" s="1" t="s">
        <v>9</v>
      </c>
      <c r="U6" s="1" t="s">
        <v>9</v>
      </c>
      <c r="V6" t="s">
        <v>38</v>
      </c>
    </row>
    <row r="7" spans="1:22" x14ac:dyDescent="0.35">
      <c r="A7" t="s">
        <v>1</v>
      </c>
      <c r="C7" s="4">
        <v>43480</v>
      </c>
      <c r="D7" s="8" t="s">
        <v>8</v>
      </c>
      <c r="F7" s="3">
        <v>44770</v>
      </c>
      <c r="G7" s="5" t="s">
        <v>20</v>
      </c>
      <c r="H7" s="1" t="s">
        <v>34</v>
      </c>
      <c r="J7" s="4">
        <v>45309</v>
      </c>
      <c r="K7" s="5" t="s">
        <v>20</v>
      </c>
      <c r="L7" s="4">
        <v>45504</v>
      </c>
      <c r="M7" s="5" t="s">
        <v>20</v>
      </c>
      <c r="N7" s="1" t="s">
        <v>5</v>
      </c>
      <c r="O7" s="1" t="s">
        <v>11</v>
      </c>
      <c r="P7" t="s">
        <v>39</v>
      </c>
      <c r="Q7" s="1"/>
      <c r="R7" s="10" t="s">
        <v>49</v>
      </c>
      <c r="S7" s="7"/>
      <c r="T7" s="1" t="s">
        <v>5</v>
      </c>
      <c r="U7" s="1" t="s">
        <v>11</v>
      </c>
      <c r="V7" t="s">
        <v>39</v>
      </c>
    </row>
    <row r="9" spans="1:22" x14ac:dyDescent="0.3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22" x14ac:dyDescent="0.3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2" x14ac:dyDescent="0.35">
      <c r="A11" t="s">
        <v>2</v>
      </c>
      <c r="B11" s="2"/>
      <c r="C11" s="2">
        <v>2.4E-2</v>
      </c>
      <c r="D11" s="5" t="s">
        <v>23</v>
      </c>
      <c r="E11" s="2"/>
      <c r="F11" s="2">
        <v>2.3300000000000001E-2</v>
      </c>
      <c r="G11" s="5" t="s">
        <v>20</v>
      </c>
      <c r="H11" s="2">
        <f>+F11-C11</f>
        <v>-6.9999999999999923E-4</v>
      </c>
      <c r="I11" s="2"/>
      <c r="J11" s="2">
        <v>5.33E-2</v>
      </c>
      <c r="K11" s="5" t="s">
        <v>20</v>
      </c>
      <c r="L11" s="2">
        <v>5.33E-2</v>
      </c>
      <c r="M11" s="5" t="s">
        <v>20</v>
      </c>
      <c r="N11" s="2">
        <f>+L11-J11</f>
        <v>0</v>
      </c>
      <c r="O11" s="2">
        <f>+L11-F11</f>
        <v>0.03</v>
      </c>
      <c r="P11" s="2">
        <f>+L11-C11</f>
        <v>2.93E-2</v>
      </c>
      <c r="R11" s="2">
        <v>4.8300000000000003E-2</v>
      </c>
      <c r="S11" s="5" t="s">
        <v>23</v>
      </c>
      <c r="T11" s="9">
        <f>+R11-J11</f>
        <v>-4.9999999999999975E-3</v>
      </c>
      <c r="U11" s="2">
        <f>+R11-F11</f>
        <v>2.5000000000000001E-2</v>
      </c>
      <c r="V11" s="2">
        <f>+R11-C11</f>
        <v>2.4300000000000002E-2</v>
      </c>
    </row>
    <row r="12" spans="1:22" x14ac:dyDescent="0.3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R12" s="2"/>
      <c r="S12" s="2"/>
      <c r="T12" s="2"/>
      <c r="U12" s="2"/>
      <c r="V12" s="2"/>
    </row>
    <row r="13" spans="1:22" x14ac:dyDescent="0.35">
      <c r="A13" t="s">
        <v>3</v>
      </c>
      <c r="B13" s="2"/>
      <c r="C13" s="2">
        <v>3.04E-2</v>
      </c>
      <c r="D13" s="5" t="s">
        <v>21</v>
      </c>
      <c r="E13" s="2"/>
      <c r="F13" s="2">
        <v>3.1600000000000003E-2</v>
      </c>
      <c r="G13" s="5" t="s">
        <v>20</v>
      </c>
      <c r="H13" s="5">
        <f>+F13-C13</f>
        <v>1.2000000000000031E-3</v>
      </c>
      <c r="I13" s="2"/>
      <c r="J13" s="2">
        <v>4.7600000000000003E-2</v>
      </c>
      <c r="K13" s="5" t="s">
        <v>20</v>
      </c>
      <c r="L13" s="2">
        <v>4.4499999999999998E-2</v>
      </c>
      <c r="M13" s="5" t="s">
        <v>20</v>
      </c>
      <c r="N13" s="9">
        <f>+L13-J13</f>
        <v>-3.1000000000000055E-3</v>
      </c>
      <c r="O13" s="2">
        <f>+L13-F13</f>
        <v>1.2899999999999995E-2</v>
      </c>
      <c r="P13" s="2">
        <f>+L13-C13</f>
        <v>1.4099999999999998E-2</v>
      </c>
      <c r="R13" s="2">
        <v>4.0399999999999998E-2</v>
      </c>
      <c r="S13" s="5" t="s">
        <v>21</v>
      </c>
      <c r="T13" s="9">
        <f>+R13-J13</f>
        <v>-7.200000000000005E-3</v>
      </c>
      <c r="U13" s="2">
        <f>+R13-F13</f>
        <v>8.7999999999999953E-3</v>
      </c>
      <c r="V13" s="2">
        <f>+R13-C13</f>
        <v>9.9999999999999985E-3</v>
      </c>
    </row>
    <row r="14" spans="1:22" x14ac:dyDescent="0.3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R14" s="2"/>
      <c r="S14" s="2"/>
      <c r="T14" s="2"/>
      <c r="U14" s="2"/>
      <c r="V14" s="2"/>
    </row>
    <row r="15" spans="1:22" x14ac:dyDescent="0.35">
      <c r="A15" t="s">
        <v>4</v>
      </c>
      <c r="B15" s="2"/>
      <c r="C15" s="2">
        <v>2.1999999999999999E-2</v>
      </c>
      <c r="D15" s="5" t="s">
        <v>27</v>
      </c>
      <c r="E15" s="2"/>
      <c r="F15" s="2">
        <v>5.8999999999999997E-2</v>
      </c>
      <c r="G15" s="5" t="s">
        <v>20</v>
      </c>
      <c r="H15" s="2">
        <f>+F15-C15</f>
        <v>3.6999999999999998E-2</v>
      </c>
      <c r="I15" s="2"/>
      <c r="J15" s="2">
        <v>4.02E-2</v>
      </c>
      <c r="K15" s="5" t="s">
        <v>20</v>
      </c>
      <c r="L15" s="2">
        <v>3.2099999999999997E-2</v>
      </c>
      <c r="M15" s="5" t="s">
        <v>20</v>
      </c>
      <c r="N15" s="9">
        <f>+L15-J15</f>
        <v>-8.100000000000003E-3</v>
      </c>
      <c r="O15" s="9">
        <f>+L15-F15</f>
        <v>-2.69E-2</v>
      </c>
      <c r="P15" s="2">
        <f>+L15-C15</f>
        <v>1.0099999999999998E-2</v>
      </c>
      <c r="R15" s="2">
        <v>3.3000000000000002E-2</v>
      </c>
      <c r="S15" s="5" t="s">
        <v>27</v>
      </c>
      <c r="T15" s="9">
        <f>+R15-J15</f>
        <v>-7.1999999999999981E-3</v>
      </c>
      <c r="U15" s="9">
        <f>+R15-F15</f>
        <v>-2.5999999999999995E-2</v>
      </c>
      <c r="V15" s="2">
        <f>+R15-C15</f>
        <v>1.1000000000000003E-2</v>
      </c>
    </row>
    <row r="16" spans="1:22" x14ac:dyDescent="0.3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2"/>
      <c r="S16" s="2"/>
      <c r="T16" s="2"/>
      <c r="U16" s="2"/>
      <c r="V16" s="2"/>
    </row>
    <row r="17" spans="1:22" x14ac:dyDescent="0.35">
      <c r="A17" t="s">
        <v>40</v>
      </c>
      <c r="B17" s="2"/>
      <c r="C17" s="2">
        <v>4.9099999999999998E-2</v>
      </c>
      <c r="E17" s="2"/>
      <c r="F17" s="2">
        <v>5.1499999999999997E-2</v>
      </c>
      <c r="G17" s="2"/>
      <c r="H17" s="2">
        <f>+F17-C17</f>
        <v>2.3999999999999994E-3</v>
      </c>
      <c r="I17" s="2"/>
      <c r="J17" s="2">
        <v>6.2E-2</v>
      </c>
      <c r="K17" s="2"/>
      <c r="L17" s="2">
        <v>5.8500000000000003E-2</v>
      </c>
      <c r="M17" s="2"/>
      <c r="N17" s="9">
        <f>+L17-J17</f>
        <v>-3.4999999999999962E-3</v>
      </c>
      <c r="O17" s="2">
        <f>+L17-F17</f>
        <v>7.0000000000000062E-3</v>
      </c>
      <c r="P17" s="2">
        <f>+L17-C17</f>
        <v>9.4000000000000056E-3</v>
      </c>
      <c r="Q17" s="2"/>
      <c r="R17" s="2">
        <v>5.4100000000000002E-2</v>
      </c>
      <c r="S17" s="2"/>
      <c r="T17" s="9">
        <f>+R17-J17</f>
        <v>-7.8999999999999973E-3</v>
      </c>
      <c r="U17" s="9">
        <f>+R17-F17</f>
        <v>2.6000000000000051E-3</v>
      </c>
      <c r="V17" s="2">
        <f>+R17-C17</f>
        <v>5.0000000000000044E-3</v>
      </c>
    </row>
    <row r="18" spans="1:22" x14ac:dyDescent="0.3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R18" s="2"/>
      <c r="S18" s="2"/>
      <c r="T18" s="2"/>
      <c r="U18" s="2"/>
      <c r="V18" s="2"/>
    </row>
    <row r="19" spans="1:22" x14ac:dyDescent="0.3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R19" s="2"/>
      <c r="S19" s="2"/>
      <c r="T19" s="2"/>
      <c r="U19" s="2"/>
      <c r="V19" s="2"/>
    </row>
    <row r="20" spans="1:22" x14ac:dyDescent="0.35">
      <c r="A20" t="s">
        <v>12</v>
      </c>
      <c r="B20" s="2"/>
      <c r="C20" s="2">
        <v>5.5100000000000003E-2</v>
      </c>
      <c r="D20" s="5" t="s">
        <v>28</v>
      </c>
      <c r="E20" s="5"/>
      <c r="F20" s="2">
        <v>5.0700000000000002E-2</v>
      </c>
      <c r="G20" s="5" t="s">
        <v>37</v>
      </c>
      <c r="H20" s="9">
        <f>+F20-C20</f>
        <v>-4.4000000000000011E-3</v>
      </c>
      <c r="I20" s="2"/>
      <c r="J20" s="2">
        <v>5.2699999999999997E-2</v>
      </c>
      <c r="K20" s="5" t="s">
        <v>30</v>
      </c>
      <c r="L20" s="2">
        <v>5.2699999999999997E-2</v>
      </c>
      <c r="M20" s="5" t="s">
        <v>30</v>
      </c>
      <c r="N20" s="2">
        <f>+L20-J20</f>
        <v>0</v>
      </c>
      <c r="O20" s="9">
        <f>+L20-F20</f>
        <v>1.9999999999999948E-3</v>
      </c>
      <c r="P20" s="9">
        <f>+L20-C20</f>
        <v>-2.4000000000000063E-3</v>
      </c>
      <c r="R20" s="2"/>
      <c r="S20" s="2"/>
      <c r="T20" s="2"/>
      <c r="U20" s="2"/>
      <c r="V20" s="2"/>
    </row>
    <row r="21" spans="1:22" x14ac:dyDescent="0.35">
      <c r="A21" t="s">
        <v>13</v>
      </c>
      <c r="B21" s="2"/>
      <c r="C21" s="2">
        <v>2.47E-2</v>
      </c>
      <c r="D21" s="5" t="s">
        <v>28</v>
      </c>
      <c r="E21" s="5"/>
      <c r="F21" s="2">
        <v>1.43E-2</v>
      </c>
      <c r="G21" s="5" t="s">
        <v>37</v>
      </c>
      <c r="H21" s="9">
        <f>+F21-C21</f>
        <v>-1.04E-2</v>
      </c>
      <c r="I21" s="2"/>
      <c r="J21" s="2">
        <v>5.0700000000000002E-2</v>
      </c>
      <c r="K21" s="5" t="s">
        <v>30</v>
      </c>
      <c r="L21" s="2">
        <v>5.0700000000000002E-2</v>
      </c>
      <c r="M21" s="5" t="s">
        <v>30</v>
      </c>
      <c r="N21" s="2">
        <f>+L21-J21</f>
        <v>0</v>
      </c>
      <c r="O21" s="2">
        <f>+L21-F21</f>
        <v>3.6400000000000002E-2</v>
      </c>
      <c r="P21" s="2">
        <f>+L21-C21</f>
        <v>2.6000000000000002E-2</v>
      </c>
      <c r="R21" s="2"/>
      <c r="S21" s="2"/>
      <c r="T21" s="2"/>
      <c r="U21" s="2"/>
      <c r="V21" s="2"/>
    </row>
    <row r="22" spans="1:22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R22" s="2"/>
      <c r="S22" s="2"/>
      <c r="T22" s="2"/>
      <c r="U22" s="2"/>
      <c r="V22" s="2"/>
    </row>
    <row r="23" spans="1:22" x14ac:dyDescent="0.35">
      <c r="A23" t="s">
        <v>14</v>
      </c>
      <c r="B23" s="5"/>
      <c r="C23" s="2">
        <v>9.4E-2</v>
      </c>
      <c r="D23" s="5" t="s">
        <v>28</v>
      </c>
      <c r="E23" s="5"/>
      <c r="F23" s="2">
        <v>9.4E-2</v>
      </c>
      <c r="G23" s="5" t="s">
        <v>37</v>
      </c>
      <c r="H23" s="2">
        <f>+F23-C23</f>
        <v>0</v>
      </c>
      <c r="I23" s="2"/>
      <c r="J23" s="2"/>
      <c r="K23" s="2"/>
      <c r="L23" s="2"/>
      <c r="M23" s="2"/>
      <c r="N23" s="2"/>
      <c r="O23" s="2"/>
      <c r="P23" s="2"/>
      <c r="R23" s="2"/>
      <c r="S23" s="2"/>
      <c r="T23" s="2"/>
      <c r="U23" s="2"/>
      <c r="V23" s="2"/>
    </row>
    <row r="24" spans="1:22" x14ac:dyDescent="0.35">
      <c r="A24" t="s">
        <v>17</v>
      </c>
      <c r="B24" s="2"/>
      <c r="C24" s="2" t="s">
        <v>19</v>
      </c>
      <c r="D24" s="2"/>
      <c r="E24" s="2"/>
      <c r="F24" s="2" t="s">
        <v>18</v>
      </c>
      <c r="G24" s="2"/>
      <c r="H24" s="2"/>
      <c r="I24" s="2"/>
      <c r="J24" s="2"/>
      <c r="K24" s="2"/>
      <c r="L24" s="2"/>
      <c r="M24" s="2"/>
      <c r="N24" s="2"/>
      <c r="O24" s="2"/>
      <c r="P24" s="2"/>
      <c r="R24" s="2"/>
      <c r="S24" s="2"/>
      <c r="T24" s="2"/>
      <c r="U24" s="2"/>
      <c r="V24" s="2"/>
    </row>
    <row r="25" spans="1:22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R25" s="2"/>
      <c r="S25" s="2"/>
      <c r="T25" s="2"/>
      <c r="U25" s="2"/>
      <c r="V25" s="2"/>
    </row>
    <row r="26" spans="1:22" x14ac:dyDescent="0.35">
      <c r="A26" t="s">
        <v>15</v>
      </c>
      <c r="B26" s="5"/>
      <c r="C26" s="2">
        <v>9.5000000000000001E-2</v>
      </c>
      <c r="D26" s="5" t="s">
        <v>28</v>
      </c>
      <c r="E26" s="5"/>
      <c r="F26" s="2">
        <v>9.9000000000000005E-2</v>
      </c>
      <c r="G26" s="5" t="s">
        <v>37</v>
      </c>
      <c r="H26" s="2">
        <f>+F26-C26</f>
        <v>4.0000000000000036E-3</v>
      </c>
      <c r="I26" s="2"/>
      <c r="J26" s="2">
        <v>9.9500000000000005E-2</v>
      </c>
      <c r="K26" s="5" t="s">
        <v>30</v>
      </c>
      <c r="L26" s="2">
        <v>9.9500000000000005E-2</v>
      </c>
      <c r="M26" s="5" t="s">
        <v>30</v>
      </c>
      <c r="N26" s="2"/>
      <c r="O26" s="2"/>
      <c r="P26" s="2"/>
      <c r="R26" s="2"/>
      <c r="S26" s="2"/>
      <c r="T26" s="2"/>
      <c r="U26" s="2"/>
      <c r="V26" s="2"/>
    </row>
    <row r="27" spans="1:22" x14ac:dyDescent="0.35">
      <c r="A27" t="s">
        <v>24</v>
      </c>
      <c r="B27" s="5"/>
      <c r="C27" s="2" t="s">
        <v>25</v>
      </c>
      <c r="D27" s="5"/>
      <c r="E27" s="5"/>
      <c r="F27" s="2" t="s">
        <v>26</v>
      </c>
      <c r="G27" s="5"/>
      <c r="H27" s="5"/>
      <c r="I27" s="2"/>
      <c r="J27" s="2" t="s">
        <v>26</v>
      </c>
      <c r="K27" s="2"/>
      <c r="L27" s="2" t="s">
        <v>26</v>
      </c>
      <c r="M27" s="2"/>
      <c r="N27" s="2"/>
      <c r="O27" s="2"/>
      <c r="P27" s="2"/>
      <c r="R27" s="2"/>
      <c r="S27" s="2"/>
      <c r="T27" s="2"/>
      <c r="U27" s="2"/>
      <c r="V27" s="2"/>
    </row>
    <row r="28" spans="1:22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2"/>
      <c r="S28" s="2"/>
      <c r="T28" s="2"/>
      <c r="U28" s="2"/>
      <c r="V28" s="2"/>
    </row>
    <row r="29" spans="1:22" x14ac:dyDescent="0.35">
      <c r="A29" t="s">
        <v>16</v>
      </c>
      <c r="C29" s="2" t="s">
        <v>22</v>
      </c>
      <c r="D29" s="5" t="s">
        <v>28</v>
      </c>
      <c r="E29" s="5"/>
      <c r="F29" s="2"/>
      <c r="G29" s="2"/>
      <c r="H29" s="2"/>
      <c r="I29" s="2"/>
      <c r="J29" s="2"/>
      <c r="K29" s="2"/>
      <c r="L29" s="2"/>
      <c r="M29" s="2"/>
      <c r="N29" s="2"/>
      <c r="O29" s="2"/>
      <c r="R29" s="2"/>
      <c r="S29" s="2"/>
      <c r="T29" s="2"/>
      <c r="U29" s="2"/>
      <c r="V29" s="2"/>
    </row>
    <row r="30" spans="1:22" x14ac:dyDescent="0.3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R30" s="2"/>
      <c r="S30" s="2"/>
      <c r="T30" s="2"/>
      <c r="U30" s="2"/>
      <c r="V30" s="2"/>
    </row>
    <row r="31" spans="1:22" x14ac:dyDescent="0.35">
      <c r="A31" t="s">
        <v>31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R31" s="2"/>
      <c r="S31" s="2"/>
      <c r="T31" s="2"/>
      <c r="U31" s="2"/>
      <c r="V31" s="2"/>
    </row>
    <row r="32" spans="1:22" x14ac:dyDescent="0.3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R32" s="2"/>
      <c r="S32" s="2"/>
      <c r="T32" s="2"/>
      <c r="U32" s="2"/>
      <c r="V32" s="2"/>
    </row>
    <row r="33" spans="1:22" x14ac:dyDescent="0.35">
      <c r="A33" t="s">
        <v>35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R33" s="2"/>
      <c r="S33" s="2"/>
      <c r="T33" s="2"/>
      <c r="U33" s="2"/>
      <c r="V33" s="2"/>
    </row>
    <row r="34" spans="1:22" x14ac:dyDescent="0.3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R34" s="2"/>
      <c r="S34" s="2"/>
      <c r="T34" s="2"/>
      <c r="U34" s="2"/>
      <c r="V34" s="2"/>
    </row>
    <row r="35" spans="1:22" x14ac:dyDescent="0.35">
      <c r="A35" t="s">
        <v>36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R35" s="2"/>
      <c r="S35" s="2"/>
      <c r="T35" s="2"/>
      <c r="U35" s="2"/>
      <c r="V35" s="2"/>
    </row>
    <row r="36" spans="1:22" x14ac:dyDescent="0.3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R36" s="2"/>
      <c r="S36" s="2"/>
      <c r="T36" s="2"/>
      <c r="U36" s="2"/>
      <c r="V36" s="2"/>
    </row>
    <row r="37" spans="1:22" x14ac:dyDescent="0.35">
      <c r="A37" t="s">
        <v>52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R37" s="2"/>
      <c r="S37" s="2"/>
      <c r="T37" s="2"/>
      <c r="U37" s="2"/>
      <c r="V37" s="2"/>
    </row>
    <row r="38" spans="1:22" x14ac:dyDescent="0.3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2"/>
      <c r="S38" s="2"/>
      <c r="T38" s="2"/>
      <c r="U38" s="2"/>
      <c r="V38" s="2"/>
    </row>
    <row r="39" spans="1:22" x14ac:dyDescent="0.35">
      <c r="A39" t="s">
        <v>45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R39" s="2"/>
      <c r="S39" s="2"/>
      <c r="T39" s="2"/>
      <c r="U39" s="2"/>
      <c r="V39" s="2"/>
    </row>
    <row r="40" spans="1:22" x14ac:dyDescent="0.3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R40" s="2"/>
      <c r="S40" s="2"/>
      <c r="T40" s="2"/>
      <c r="U40" s="2"/>
      <c r="V40" s="2"/>
    </row>
    <row r="41" spans="1:22" x14ac:dyDescent="0.35">
      <c r="A41" s="8" t="s">
        <v>46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R41" s="2"/>
      <c r="S41" s="2"/>
      <c r="T41" s="2"/>
      <c r="U41" s="2"/>
      <c r="V41" s="2"/>
    </row>
    <row r="42" spans="1:22" x14ac:dyDescent="0.3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R42" s="2"/>
      <c r="S42" s="2"/>
      <c r="T42" s="2"/>
      <c r="U42" s="2"/>
      <c r="V42" s="2"/>
    </row>
    <row r="43" spans="1:22" x14ac:dyDescent="0.35">
      <c r="A43" t="s">
        <v>47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R43" s="2"/>
      <c r="S43" s="2"/>
      <c r="T43" s="2"/>
      <c r="U43" s="2"/>
      <c r="V43" s="2"/>
    </row>
    <row r="44" spans="1:22" x14ac:dyDescent="0.3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R44" s="2"/>
      <c r="S44" s="2"/>
      <c r="T44" s="2"/>
      <c r="U44" s="2"/>
      <c r="V44" s="2"/>
    </row>
    <row r="45" spans="1:22" x14ac:dyDescent="0.35">
      <c r="A45" t="s">
        <v>48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R45" s="2"/>
      <c r="S45" s="2"/>
      <c r="T45" s="2"/>
      <c r="U45" s="2"/>
      <c r="V45" s="2"/>
    </row>
    <row r="46" spans="1:22" x14ac:dyDescent="0.3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R46" s="2"/>
      <c r="S46" s="2"/>
      <c r="T46" s="2"/>
      <c r="U46" s="2"/>
      <c r="V46" s="2"/>
    </row>
    <row r="47" spans="1:22" x14ac:dyDescent="0.35">
      <c r="A47" t="s">
        <v>53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R47" s="2"/>
      <c r="S47" s="2"/>
      <c r="T47" s="2"/>
      <c r="U47" s="2"/>
      <c r="V47" s="2"/>
    </row>
    <row r="48" spans="1:22" x14ac:dyDescent="0.3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R48" s="2"/>
      <c r="S48" s="2"/>
      <c r="T48" s="2"/>
      <c r="U48" s="2"/>
      <c r="V48" s="2"/>
    </row>
    <row r="49" spans="1:1" x14ac:dyDescent="0.35">
      <c r="A49" t="s">
        <v>41</v>
      </c>
    </row>
  </sheetData>
  <mergeCells count="6">
    <mergeCell ref="R4:V4"/>
    <mergeCell ref="A1:V1"/>
    <mergeCell ref="A2:V2"/>
    <mergeCell ref="C4:D4"/>
    <mergeCell ref="F4:H4"/>
    <mergeCell ref="J4:P4"/>
  </mergeCells>
  <pageMargins left="0.7" right="0.7" top="0.75" bottom="0.75" header="0.3" footer="0.3"/>
  <pageSetup scale="6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List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2024-10-28T17:24:12+00:00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EA02B7F-BD87-439C-A306-262C5FF4A3F5}">
  <ds:schemaRefs>
    <ds:schemaRef ds:uri="http://schemas.microsoft.com/office/2006/metadata/properties"/>
    <ds:schemaRef ds:uri="http://www.w3.org/XML/1998/namespace"/>
    <ds:schemaRef ds:uri="89a46536-e78d-4d6c-8a03-83d02364c101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205a9df3-79aa-4020-ad5d-febd6588ded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FF522D-4B96-48C4-8F6E-71ACB1D198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08FA4-042F-46AB-9118-C3B90EB2597C}"/>
</file>

<file path=customXml/itemProps4.xml><?xml version="1.0" encoding="utf-8"?>
<ds:datastoreItem xmlns:ds="http://schemas.openxmlformats.org/officeDocument/2006/customXml" ds:itemID="{C494FCF0-62D6-494A-BFF3-49D1FD609B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Parcell</dc:creator>
  <cp:lastModifiedBy>O'Brien, Colin (ATG)</cp:lastModifiedBy>
  <cp:lastPrinted>2024-10-10T16:55:56Z</cp:lastPrinted>
  <dcterms:created xsi:type="dcterms:W3CDTF">2024-09-23T18:01:11Z</dcterms:created>
  <dcterms:modified xsi:type="dcterms:W3CDTF">2024-10-23T21:41:09Z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