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835C6EFF-2DE3-462B-A35F-D66D89DB75B7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3 Page 1" sheetId="1" r:id="rId1"/>
    <sheet name="Exh. JAP-3 Page 2" sheetId="2" r:id="rId2"/>
    <sheet name="Exh. JAP-3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JAP-3 Page 1'!Values_Entered,Header_Row+'Exh. JAP-3 Page 1'!Number_of_Payments,Header_Row)</definedName>
    <definedName name="Last_Row" localSheetId="1">IF('Exh. JAP-3 Page 2'!Values_Entered,Header_Row+'Exh. JAP-3 Page 2'!Number_of_Payments,Header_Row)</definedName>
    <definedName name="Last_Row" localSheetId="2">IF('Exh. JAP-3 Page 3'!Values_Entered,Header_Row+'Exh. JAP-3 Page 3'!Number_of_Payments,Header_Row)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 localSheetId="2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 localSheetId="2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JAP-3 Page 1'!$B$1:$G$33</definedName>
    <definedName name="_xlnm.Print_Area" localSheetId="1">'Exh. JAP-3 Page 2'!$B$1:$E$26</definedName>
    <definedName name="_xlnm.Print_Area" localSheetId="2">'Exh. JAP-3 Page 3'!$B$1:$F$22</definedName>
    <definedName name="_xlnm.Print_Titles" localSheetId="0">'Exh. JAP-3 Page 1'!$B:$C</definedName>
    <definedName name="_xlnm.Print_Titles" localSheetId="1">'Exh. JAP-3 Page 2'!$B:$C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79017"/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E22" i="3"/>
  <c r="D22" i="3"/>
  <c r="E24" i="2"/>
  <c r="D24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F28" i="1"/>
  <c r="E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G12" i="1"/>
  <c r="F24" i="1"/>
  <c r="F29" i="1" s="1"/>
  <c r="E24" i="1"/>
  <c r="E29" i="1" s="1"/>
  <c r="D24" i="1"/>
  <c r="G24" i="1" l="1"/>
  <c r="G28" i="1"/>
  <c r="D28" i="1"/>
  <c r="D29" i="1" s="1"/>
  <c r="F10" i="3"/>
  <c r="F22" i="3" s="1"/>
  <c r="G29" i="1" l="1"/>
</calcChain>
</file>

<file path=xl/sharedStrings.xml><?xml version="1.0" encoding="utf-8"?>
<sst xmlns="http://schemas.openxmlformats.org/spreadsheetml/2006/main" count="112" uniqueCount="60">
  <si>
    <t>Puget Sound Energy</t>
  </si>
  <si>
    <t>2018 Gas Expedited Rate Filing (ERF)</t>
  </si>
  <si>
    <t>Summary of Restated Normalized Revenues by Rate Schedule</t>
  </si>
  <si>
    <t>Test Year Ended June 30, 2018</t>
  </si>
  <si>
    <t>Restated</t>
  </si>
  <si>
    <t xml:space="preserve">Total </t>
  </si>
  <si>
    <t>Normalized</t>
  </si>
  <si>
    <t>Margin</t>
  </si>
  <si>
    <t>Sch. 101</t>
  </si>
  <si>
    <t>Sch. 149</t>
  </si>
  <si>
    <t>Line</t>
  </si>
  <si>
    <t>Rate Class</t>
  </si>
  <si>
    <t>Revenue (1)</t>
  </si>
  <si>
    <t>Gas Revenue (2)</t>
  </si>
  <si>
    <t>CRM Revenue (3)</t>
  </si>
  <si>
    <t>Revenue</t>
  </si>
  <si>
    <t>A</t>
  </si>
  <si>
    <t>B</t>
  </si>
  <si>
    <t>C</t>
  </si>
  <si>
    <t>D</t>
  </si>
  <si>
    <t>E = B + C + D</t>
  </si>
  <si>
    <t>Residential (16,23,53)</t>
  </si>
  <si>
    <t>Commercial &amp; industrial (31)</t>
  </si>
  <si>
    <t>Transportation - general services (31T)</t>
  </si>
  <si>
    <t>Large volume (41)</t>
  </si>
  <si>
    <t>Transportation - large volume (41T)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</si>
  <si>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</si>
  <si>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</si>
  <si>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</si>
  <si>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</si>
  <si>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</si>
  <si>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</si>
  <si>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</si>
  <si>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</si>
  <si>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</si>
  <si>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</si>
  <si>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</si>
  <si>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</si>
  <si>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(1)</t>
  </si>
  <si>
    <t>Restated Margin Revenue at current tax reform rates (UG-180283) effective May 1, 2018.</t>
  </si>
  <si>
    <t>(2)</t>
  </si>
  <si>
    <t>Restated Gas Revenue at current Schedule 101 rates effective November 1, 2018.</t>
  </si>
  <si>
    <t>(3)</t>
  </si>
  <si>
    <t>Restated Gas Revenue at current Schedule 149 rates effective November 1, 2018.</t>
  </si>
  <si>
    <t>Summary of Restated Gas Revenues &amp; Cost by Rate Schedule</t>
  </si>
  <si>
    <t>Gas Revenue (1)</t>
  </si>
  <si>
    <t>Gas Cost (1)</t>
  </si>
  <si>
    <t>Transportation - limited interruptible (86T)</t>
  </si>
  <si>
    <t>Contracts</t>
  </si>
  <si>
    <t>Total Revenue</t>
  </si>
  <si>
    <t>Restated Gas Revenue and Cost at current Schedule 101 rates effective November 1, 2018.</t>
  </si>
  <si>
    <t>Adjustments to Volume (Therms) by Rate Schedule</t>
  </si>
  <si>
    <t>Weather</t>
  </si>
  <si>
    <t>Actual</t>
  </si>
  <si>
    <t>Normalization</t>
  </si>
  <si>
    <t>Volume</t>
  </si>
  <si>
    <t>Adjustment</t>
  </si>
  <si>
    <t>D = B + C</t>
  </si>
  <si>
    <t>Transportation - Commercial &amp; Industrial (31T)</t>
  </si>
  <si>
    <t>Total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</si>
</sst>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2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2" xfId="0" applyNumberFormat="1" applyFont="1" applyFill="1" applyBorder="1"/>
    <xf numFmtId="42" fontId="2" fillId="0" borderId="0" xfId="0" applyNumberFormat="1" applyFont="1" applyBorder="1"/>
    <xf numFmtId="42" fontId="2" fillId="0" borderId="0" xfId="0" applyNumberFormat="1" applyFont="1"/>
    <xf numFmtId="164" fontId="2" fillId="0" borderId="0" xfId="0" applyNumberFormat="1" applyFont="1" applyFill="1"/>
    <xf numFmtId="42" fontId="2" fillId="0" borderId="0" xfId="0" applyNumberFormat="1" applyFont="1" applyFill="1" applyBorder="1"/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quotePrefix="1" applyFont="1"/>
    <xf numFmtId="165" fontId="2" fillId="0" borderId="0" xfId="0" applyNumberFormat="1" applyFont="1" applyBorder="1"/>
    <xf numFmtId="41" fontId="2" fillId="0" borderId="0" xfId="0" applyNumberFormat="1" applyFont="1" applyBorder="1"/>
    <xf numFmtId="42" fontId="2" fillId="0" borderId="0" xfId="0" applyNumberFormat="1" applyFont="1" applyFill="1"/>
    <xf numFmtId="41" fontId="2" fillId="0" borderId="0" xfId="0" applyNumberFormat="1" applyFont="1"/>
    <xf numFmtId="37" fontId="2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wrapText="1"/>
    </xf>
    <xf numFmtId="42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0" fontId="2" fillId="0" borderId="0" xfId="0" quotePrefix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2" fontId="2" fillId="0" borderId="2" xfId="0" applyNumberFormat="1" applyFont="1" applyFill="1" applyBorder="1"/>
    <xf numFmtId="41" fontId="2" fillId="0" borderId="0" xfId="0" applyNumberFormat="1" applyFont="1" applyFill="1"/>
    <xf numFmtId="0" fontId="1" fillId="0" borderId="0" xfId="0" applyFont="1" applyAlignment="1">
      <alignment horizontal="lef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quotePrefix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/>
    <xf numFmtId="3" fontId="2" fillId="0" borderId="0" xfId="0" applyNumberFormat="1" applyFont="1"/>
    <xf numFmtId="166" fontId="2" fillId="0" borderId="2" xfId="0" applyNumberFormat="1" applyFont="1" applyFill="1" applyBorder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zoomScaleNormal="100" workbookViewId="0">
      <selection activeCell="C36" sqref="C36"/>
    </sheetView>
  </sheetViews>
  <sheetFormatPr defaultRowHeight="12.75" x14ac:dyDescent="0.2"/>
  <cols>
    <col min="1" max="1" width="2.42578125" style="8" customWidth="1"/>
    <col min="2" max="2" width="4.85546875" style="8" customWidth="1"/>
    <col min="3" max="3" width="40.7109375" style="8" customWidth="1"/>
    <col min="4" max="4" width="16.28515625" style="12" customWidth="1"/>
    <col min="5" max="7" width="16.28515625" style="8" customWidth="1"/>
    <col min="8" max="10" width="9.140625" style="8" customWidth="1"/>
    <col min="11" max="13" width="9.140625" style="12" customWidth="1"/>
    <col min="14" max="17" width="9.140625" style="8" customWidth="1"/>
    <col min="18" max="23" width="9.140625" style="11" customWidth="1"/>
    <col min="24" max="26" width="9.140625" style="8" customWidth="1"/>
    <col min="27" max="16384" width="9.140625" style="8"/>
  </cols>
  <sheetData>
    <row r="1" spans="1:23" x14ac:dyDescent="0.2">
      <c r="A1" s="5"/>
      <c r="B1" s="60" t="s">
        <v>0</v>
      </c>
      <c r="C1" s="60"/>
      <c r="D1" s="60"/>
      <c r="E1" s="60"/>
      <c r="F1" s="60"/>
      <c r="G1" s="60"/>
      <c r="H1" s="6"/>
      <c r="I1" s="7"/>
      <c r="J1" s="6"/>
      <c r="K1" s="8"/>
      <c r="L1" s="8"/>
      <c r="M1" s="8"/>
      <c r="R1" s="8"/>
      <c r="S1" s="8"/>
      <c r="T1" s="8"/>
      <c r="U1" s="8"/>
      <c r="V1" s="8"/>
      <c r="W1" s="8"/>
    </row>
    <row r="2" spans="1:23" x14ac:dyDescent="0.2">
      <c r="A2" s="5"/>
      <c r="B2" s="60" t="s">
        <v>1</v>
      </c>
      <c r="C2" s="60"/>
      <c r="D2" s="60"/>
      <c r="E2" s="60"/>
      <c r="F2" s="60"/>
      <c r="G2" s="60"/>
      <c r="H2" s="6"/>
      <c r="I2" s="7"/>
      <c r="J2" s="6"/>
      <c r="K2" s="8"/>
      <c r="L2" s="8"/>
      <c r="M2" s="8"/>
      <c r="R2" s="8"/>
      <c r="S2" s="8"/>
      <c r="T2" s="8"/>
      <c r="U2" s="8"/>
      <c r="V2" s="8"/>
      <c r="W2" s="8"/>
    </row>
    <row r="3" spans="1:23" x14ac:dyDescent="0.2">
      <c r="B3" s="60" t="s">
        <v>2</v>
      </c>
      <c r="C3" s="60"/>
      <c r="D3" s="60"/>
      <c r="E3" s="60"/>
      <c r="F3" s="60"/>
      <c r="G3" s="60"/>
      <c r="H3" s="6"/>
      <c r="I3" s="7"/>
      <c r="J3" s="6"/>
      <c r="K3" s="8"/>
      <c r="L3" s="8"/>
      <c r="M3" s="8"/>
      <c r="R3" s="8"/>
      <c r="S3" s="8"/>
      <c r="T3" s="8"/>
      <c r="U3" s="8"/>
      <c r="V3" s="8"/>
      <c r="W3" s="8"/>
    </row>
    <row r="4" spans="1:23" x14ac:dyDescent="0.2">
      <c r="B4" s="60" t="s">
        <v>3</v>
      </c>
      <c r="C4" s="60"/>
      <c r="D4" s="60"/>
      <c r="E4" s="60"/>
      <c r="F4" s="60"/>
      <c r="G4" s="60"/>
      <c r="H4" s="6"/>
      <c r="I4" s="7"/>
      <c r="J4" s="6"/>
      <c r="K4" s="8"/>
      <c r="L4" s="8"/>
      <c r="M4" s="8"/>
      <c r="R4" s="8"/>
      <c r="S4" s="8"/>
      <c r="T4" s="8"/>
      <c r="U4" s="8"/>
      <c r="V4" s="8"/>
      <c r="W4" s="8"/>
    </row>
    <row r="5" spans="1:23" x14ac:dyDescent="0.2">
      <c r="B5" s="5"/>
      <c r="C5" s="5"/>
      <c r="D5" s="5"/>
      <c r="E5" s="7"/>
      <c r="F5" s="7"/>
      <c r="G5" s="7"/>
      <c r="H5" s="7"/>
      <c r="I5" s="7"/>
      <c r="J5" s="7"/>
      <c r="K5" s="8"/>
      <c r="L5" s="8"/>
      <c r="M5" s="8"/>
      <c r="R5" s="8"/>
      <c r="S5" s="8"/>
      <c r="T5" s="8"/>
      <c r="U5" s="8"/>
      <c r="V5" s="8"/>
      <c r="W5" s="8"/>
    </row>
    <row r="6" spans="1:23" x14ac:dyDescent="0.2">
      <c r="B6" s="9"/>
      <c r="D6" s="10"/>
      <c r="E6" s="7"/>
      <c r="F6" s="7"/>
      <c r="G6" s="2"/>
      <c r="H6" s="2"/>
      <c r="I6" s="2"/>
      <c r="J6" s="7"/>
      <c r="K6" s="8"/>
      <c r="L6" s="8"/>
      <c r="M6" s="8"/>
      <c r="R6" s="8"/>
      <c r="S6" s="8"/>
      <c r="T6" s="8"/>
      <c r="U6" s="8"/>
      <c r="V6" s="8"/>
      <c r="W6" s="8"/>
    </row>
    <row r="7" spans="1:23" x14ac:dyDescent="0.2">
      <c r="C7" s="12"/>
      <c r="D7" s="13" t="s">
        <v>4</v>
      </c>
      <c r="E7" s="13" t="s">
        <v>4</v>
      </c>
      <c r="F7" s="13" t="s">
        <v>4</v>
      </c>
      <c r="G7" s="13" t="s">
        <v>5</v>
      </c>
      <c r="H7" s="11"/>
      <c r="I7" s="11"/>
      <c r="J7" s="11"/>
      <c r="K7" s="8"/>
      <c r="L7" s="8"/>
      <c r="M7" s="8"/>
      <c r="R7" s="8"/>
      <c r="S7" s="8"/>
      <c r="T7" s="8"/>
      <c r="U7" s="8"/>
      <c r="V7" s="8"/>
      <c r="W7" s="8"/>
    </row>
    <row r="8" spans="1:23" x14ac:dyDescent="0.2">
      <c r="C8" s="14"/>
      <c r="D8" s="13" t="s">
        <v>6</v>
      </c>
      <c r="E8" s="15" t="s">
        <v>6</v>
      </c>
      <c r="F8" s="15" t="s">
        <v>6</v>
      </c>
      <c r="G8" s="15" t="s">
        <v>4</v>
      </c>
      <c r="H8" s="11"/>
      <c r="I8" s="11"/>
      <c r="J8" s="13"/>
      <c r="K8" s="11"/>
      <c r="L8" s="11"/>
      <c r="M8" s="6"/>
      <c r="N8" s="11"/>
      <c r="R8" s="8"/>
      <c r="S8" s="8"/>
      <c r="T8" s="8"/>
      <c r="U8" s="8"/>
      <c r="V8" s="8"/>
      <c r="W8" s="8"/>
    </row>
    <row r="9" spans="1:23" x14ac:dyDescent="0.2">
      <c r="B9" s="13"/>
      <c r="C9" s="14"/>
      <c r="D9" s="13" t="s">
        <v>7</v>
      </c>
      <c r="E9" s="13" t="s">
        <v>8</v>
      </c>
      <c r="F9" s="13" t="s">
        <v>9</v>
      </c>
      <c r="G9" s="13" t="s">
        <v>6</v>
      </c>
      <c r="H9" s="11"/>
      <c r="I9" s="11"/>
      <c r="J9" s="13"/>
      <c r="K9" s="11"/>
      <c r="L9" s="13"/>
      <c r="M9" s="16"/>
      <c r="N9" s="11"/>
      <c r="P9" s="12"/>
      <c r="R9" s="8"/>
      <c r="S9" s="8"/>
      <c r="T9" s="8"/>
      <c r="U9" s="8"/>
      <c r="V9" s="8"/>
      <c r="W9" s="8"/>
    </row>
    <row r="10" spans="1:23" x14ac:dyDescent="0.2">
      <c r="B10" s="17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1"/>
      <c r="I10" s="11"/>
      <c r="J10" s="13"/>
      <c r="K10" s="14"/>
      <c r="L10" s="14"/>
      <c r="M10" s="14"/>
      <c r="N10" s="11"/>
      <c r="P10" s="12"/>
      <c r="R10" s="8"/>
      <c r="S10" s="8"/>
      <c r="T10" s="8"/>
      <c r="U10" s="8"/>
      <c r="V10" s="8"/>
      <c r="W10" s="8"/>
    </row>
    <row r="11" spans="1:23" x14ac:dyDescent="0.2">
      <c r="B11" s="13"/>
      <c r="C11" s="13" t="s">
        <v>16</v>
      </c>
      <c r="D11" s="14" t="s">
        <v>17</v>
      </c>
      <c r="E11" s="13" t="s">
        <v>18</v>
      </c>
      <c r="F11" s="13" t="s">
        <v>19</v>
      </c>
      <c r="G11" s="14" t="s">
        <v>20</v>
      </c>
      <c r="H11" s="11"/>
      <c r="I11" s="11"/>
      <c r="J11" s="13"/>
      <c r="K11" s="14"/>
      <c r="L11" s="13"/>
      <c r="M11" s="16"/>
      <c r="N11" s="11"/>
      <c r="R11" s="8"/>
      <c r="S11" s="8"/>
      <c r="T11" s="8"/>
      <c r="U11" s="8"/>
      <c r="V11" s="8"/>
      <c r="W11" s="8"/>
    </row>
    <row r="12" spans="1:23" x14ac:dyDescent="0.2">
      <c r="B12" s="13">
        <v>1</v>
      </c>
      <c r="C12" s="18" t="s">
        <v>21</v>
      </c>
      <c r="D12" s="1">
        <v>311324127.60569382</v>
      </c>
      <c r="E12" s="1">
        <v>197008983.53210199</v>
      </c>
      <c r="F12" s="1">
        <v>6760922.5757735744</v>
      </c>
      <c r="G12" s="1">
        <f>SUM(D12:F12)</f>
        <v>515094033.7135694</v>
      </c>
      <c r="H12" s="11"/>
      <c r="I12" s="11"/>
      <c r="J12" s="19"/>
      <c r="K12" s="20"/>
      <c r="L12" s="20"/>
      <c r="M12" s="20"/>
      <c r="N12" s="11"/>
      <c r="R12" s="8"/>
      <c r="S12" s="8"/>
      <c r="T12" s="8"/>
      <c r="U12" s="8"/>
      <c r="V12" s="8"/>
      <c r="W12" s="8"/>
    </row>
    <row r="13" spans="1:23" x14ac:dyDescent="0.2">
      <c r="B13" s="15">
        <f t="shared" ref="B13:B29" si="0">B12+1</f>
        <v>2</v>
      </c>
      <c r="C13" s="21" t="s">
        <v>22</v>
      </c>
      <c r="D13" s="1">
        <v>91578256.92346701</v>
      </c>
      <c r="E13" s="1">
        <v>72863186.380163103</v>
      </c>
      <c r="F13" s="1">
        <v>2487219.4892736003</v>
      </c>
      <c r="G13" s="1">
        <f t="shared" ref="G13:G23" si="1">SUM(D13:F13)</f>
        <v>166928662.79290372</v>
      </c>
      <c r="H13" s="11"/>
      <c r="I13" s="11"/>
      <c r="J13" s="22"/>
      <c r="K13" s="20"/>
      <c r="L13" s="20"/>
      <c r="M13" s="20"/>
      <c r="N13" s="11"/>
      <c r="R13" s="8"/>
      <c r="S13" s="8"/>
      <c r="T13" s="8"/>
      <c r="U13" s="8"/>
      <c r="V13" s="8"/>
      <c r="W13" s="8"/>
    </row>
    <row r="14" spans="1:23" x14ac:dyDescent="0.2">
      <c r="B14" s="15">
        <f t="shared" si="0"/>
        <v>3</v>
      </c>
      <c r="C14" s="23" t="s">
        <v>23</v>
      </c>
      <c r="D14" s="1">
        <v>25885.709759820398</v>
      </c>
      <c r="E14" s="1">
        <v>30.389638999999999</v>
      </c>
      <c r="F14" s="1">
        <v>472.34181760000001</v>
      </c>
      <c r="G14" s="1">
        <f t="shared" si="1"/>
        <v>26388.4412164204</v>
      </c>
      <c r="H14" s="11"/>
      <c r="I14" s="11"/>
      <c r="J14" s="22"/>
      <c r="K14" s="20"/>
      <c r="L14" s="20"/>
      <c r="M14" s="20"/>
      <c r="N14" s="11"/>
      <c r="R14" s="8"/>
      <c r="S14" s="8"/>
      <c r="T14" s="8"/>
      <c r="U14" s="8"/>
      <c r="V14" s="8"/>
      <c r="W14" s="8"/>
    </row>
    <row r="15" spans="1:23" x14ac:dyDescent="0.2">
      <c r="B15" s="15">
        <f t="shared" si="0"/>
        <v>4</v>
      </c>
      <c r="C15" s="18" t="s">
        <v>24</v>
      </c>
      <c r="D15" s="1">
        <v>14456233.31830545</v>
      </c>
      <c r="E15" s="1">
        <v>18624424.888310701</v>
      </c>
      <c r="F15" s="1">
        <v>397873.91906574002</v>
      </c>
      <c r="G15" s="1">
        <f t="shared" si="1"/>
        <v>33478532.125681888</v>
      </c>
      <c r="H15" s="11"/>
      <c r="I15" s="11"/>
      <c r="J15" s="22"/>
      <c r="K15" s="20"/>
      <c r="L15" s="20"/>
      <c r="M15" s="20"/>
      <c r="N15" s="11"/>
      <c r="R15" s="8"/>
      <c r="S15" s="8"/>
      <c r="T15" s="8"/>
      <c r="U15" s="8"/>
      <c r="V15" s="8"/>
      <c r="W15" s="8"/>
    </row>
    <row r="16" spans="1:23" x14ac:dyDescent="0.2">
      <c r="B16" s="15">
        <f t="shared" si="0"/>
        <v>5</v>
      </c>
      <c r="C16" s="23" t="s">
        <v>25</v>
      </c>
      <c r="D16" s="1">
        <v>3995567.7266982314</v>
      </c>
      <c r="E16" s="1">
        <v>13477.9746633</v>
      </c>
      <c r="F16" s="1">
        <v>119761.43200818</v>
      </c>
      <c r="G16" s="1">
        <f t="shared" si="1"/>
        <v>4128807.1333697112</v>
      </c>
      <c r="H16" s="11"/>
      <c r="I16" s="11"/>
      <c r="J16" s="22"/>
      <c r="K16" s="20"/>
      <c r="L16" s="20"/>
      <c r="M16" s="20"/>
      <c r="N16" s="11"/>
      <c r="R16" s="8"/>
      <c r="S16" s="8"/>
      <c r="T16" s="8"/>
      <c r="U16" s="8"/>
      <c r="V16" s="8"/>
      <c r="W16" s="8"/>
    </row>
    <row r="17" spans="2:23" x14ac:dyDescent="0.2">
      <c r="B17" s="15">
        <f t="shared" si="0"/>
        <v>6</v>
      </c>
      <c r="C17" s="18" t="s">
        <v>26</v>
      </c>
      <c r="D17" s="1">
        <v>1589956.2565282346</v>
      </c>
      <c r="E17" s="1">
        <v>4494980.4766552001</v>
      </c>
      <c r="F17" s="1">
        <v>53978.783000060008</v>
      </c>
      <c r="G17" s="1">
        <f t="shared" si="1"/>
        <v>6138915.5161834946</v>
      </c>
      <c r="H17" s="11"/>
      <c r="I17" s="11"/>
      <c r="J17" s="22"/>
      <c r="K17" s="20"/>
      <c r="L17" s="20"/>
      <c r="M17" s="20"/>
      <c r="N17" s="11"/>
      <c r="R17" s="8"/>
      <c r="S17" s="8"/>
      <c r="T17" s="8"/>
      <c r="U17" s="8"/>
      <c r="V17" s="8"/>
      <c r="W17" s="8"/>
    </row>
    <row r="18" spans="2:23" x14ac:dyDescent="0.2">
      <c r="B18" s="15">
        <f t="shared" si="0"/>
        <v>7</v>
      </c>
      <c r="C18" s="23" t="s">
        <v>27</v>
      </c>
      <c r="D18" s="1">
        <v>7037315.1964751901</v>
      </c>
      <c r="E18" s="1">
        <v>53607.810984000011</v>
      </c>
      <c r="F18" s="1">
        <v>253488.36336719999</v>
      </c>
      <c r="G18" s="1">
        <f t="shared" si="1"/>
        <v>7344411.3708263896</v>
      </c>
      <c r="H18" s="11"/>
      <c r="I18" s="11"/>
      <c r="J18" s="22"/>
      <c r="K18" s="20"/>
      <c r="L18" s="20"/>
      <c r="M18" s="20"/>
      <c r="N18" s="11"/>
      <c r="R18" s="8"/>
      <c r="S18" s="8"/>
      <c r="T18" s="8"/>
      <c r="U18" s="8"/>
      <c r="V18" s="8"/>
      <c r="W18" s="8"/>
    </row>
    <row r="19" spans="2:23" x14ac:dyDescent="0.2">
      <c r="B19" s="15">
        <f t="shared" si="0"/>
        <v>8</v>
      </c>
      <c r="C19" s="18" t="s">
        <v>28</v>
      </c>
      <c r="D19" s="1">
        <v>1944724.1433509393</v>
      </c>
      <c r="E19" s="1">
        <v>2526653.7291643196</v>
      </c>
      <c r="F19" s="1">
        <v>37795.164449299999</v>
      </c>
      <c r="G19" s="1">
        <f t="shared" si="1"/>
        <v>4509173.036964559</v>
      </c>
      <c r="H19" s="11"/>
      <c r="I19" s="11"/>
      <c r="J19" s="22"/>
      <c r="K19" s="20"/>
      <c r="L19" s="20"/>
      <c r="M19" s="20"/>
      <c r="N19" s="11"/>
      <c r="R19" s="8"/>
      <c r="S19" s="8"/>
      <c r="T19" s="8"/>
      <c r="U19" s="8"/>
      <c r="V19" s="8"/>
      <c r="W19" s="8"/>
    </row>
    <row r="20" spans="2:23" x14ac:dyDescent="0.2">
      <c r="B20" s="15">
        <f t="shared" si="0"/>
        <v>9</v>
      </c>
      <c r="C20" s="23" t="s">
        <v>29</v>
      </c>
      <c r="D20" s="1">
        <v>84408.74029168782</v>
      </c>
      <c r="E20" s="1">
        <v>248.24569000000002</v>
      </c>
      <c r="F20" s="1">
        <v>1471.7423049999998</v>
      </c>
      <c r="G20" s="1">
        <f t="shared" si="1"/>
        <v>86128.728286687809</v>
      </c>
      <c r="H20" s="11"/>
      <c r="I20" s="11"/>
      <c r="J20" s="22"/>
      <c r="K20" s="20"/>
      <c r="L20" s="20"/>
      <c r="M20" s="20"/>
      <c r="N20" s="11"/>
      <c r="R20" s="8"/>
      <c r="S20" s="8"/>
      <c r="T20" s="8"/>
      <c r="U20" s="8"/>
      <c r="V20" s="8"/>
      <c r="W20" s="8"/>
    </row>
    <row r="21" spans="2:23" x14ac:dyDescent="0.2">
      <c r="B21" s="15">
        <f t="shared" si="0"/>
        <v>10</v>
      </c>
      <c r="C21" s="18" t="s">
        <v>30</v>
      </c>
      <c r="D21" s="1">
        <v>1093496.3989577971</v>
      </c>
      <c r="E21" s="1">
        <v>6293993.0193563206</v>
      </c>
      <c r="F21" s="1">
        <v>47011.780428560007</v>
      </c>
      <c r="G21" s="1">
        <f t="shared" si="1"/>
        <v>7434501.1987426784</v>
      </c>
      <c r="H21" s="11"/>
      <c r="I21" s="11"/>
      <c r="J21" s="22"/>
      <c r="K21" s="20"/>
      <c r="L21" s="20"/>
      <c r="M21" s="20"/>
      <c r="N21" s="11"/>
      <c r="R21" s="8"/>
      <c r="S21" s="8"/>
      <c r="T21" s="8"/>
      <c r="U21" s="8"/>
      <c r="V21" s="8"/>
      <c r="W21" s="8"/>
    </row>
    <row r="22" spans="2:23" x14ac:dyDescent="0.2">
      <c r="B22" s="15">
        <f t="shared" si="0"/>
        <v>11</v>
      </c>
      <c r="C22" s="23" t="s">
        <v>31</v>
      </c>
      <c r="D22" s="1">
        <v>3564358.6664720275</v>
      </c>
      <c r="E22" s="1">
        <v>72719.024875000003</v>
      </c>
      <c r="F22" s="1">
        <v>209846.32892499998</v>
      </c>
      <c r="G22" s="1">
        <f t="shared" si="1"/>
        <v>3846924.0202720277</v>
      </c>
      <c r="H22" s="11"/>
      <c r="I22" s="11"/>
      <c r="J22" s="22"/>
      <c r="K22" s="20"/>
      <c r="L22" s="20"/>
      <c r="M22" s="20"/>
      <c r="N22" s="11"/>
      <c r="R22" s="8"/>
      <c r="S22" s="8"/>
      <c r="T22" s="8"/>
      <c r="U22" s="8"/>
      <c r="V22" s="8"/>
      <c r="W22" s="8"/>
    </row>
    <row r="23" spans="2:23" x14ac:dyDescent="0.2">
      <c r="B23" s="15">
        <f t="shared" si="0"/>
        <v>12</v>
      </c>
      <c r="C23" s="18" t="s">
        <v>32</v>
      </c>
      <c r="D23" s="1">
        <v>1726553.2512827553</v>
      </c>
      <c r="E23" s="1">
        <v>0</v>
      </c>
      <c r="F23" s="1">
        <v>92070.958449600002</v>
      </c>
      <c r="G23" s="1">
        <f t="shared" si="1"/>
        <v>1818624.2097323553</v>
      </c>
      <c r="H23" s="11"/>
      <c r="I23" s="11"/>
      <c r="J23" s="22"/>
      <c r="K23" s="20"/>
      <c r="L23" s="20"/>
      <c r="M23" s="20"/>
      <c r="N23" s="11"/>
      <c r="R23" s="8"/>
      <c r="S23" s="8"/>
      <c r="T23" s="8"/>
      <c r="U23" s="8"/>
      <c r="V23" s="8"/>
      <c r="W23" s="8"/>
    </row>
    <row r="24" spans="2:23" x14ac:dyDescent="0.2">
      <c r="B24" s="15">
        <f t="shared" si="0"/>
        <v>13</v>
      </c>
      <c r="C24" s="23" t="s">
        <v>33</v>
      </c>
      <c r="D24" s="24">
        <f>SUM(D12:D23)</f>
        <v>438420883.93728304</v>
      </c>
      <c r="E24" s="24">
        <f>SUM(E12:E23)</f>
        <v>301952305.47160286</v>
      </c>
      <c r="F24" s="24">
        <f t="shared" ref="F24:G24" si="2">SUM(F12:F23)</f>
        <v>10461912.878863417</v>
      </c>
      <c r="G24" s="24">
        <f t="shared" si="2"/>
        <v>750835102.28774929</v>
      </c>
      <c r="H24" s="11"/>
      <c r="I24" s="11"/>
      <c r="J24" s="25"/>
      <c r="K24" s="20"/>
      <c r="L24" s="20"/>
      <c r="M24" s="20"/>
      <c r="N24" s="11"/>
      <c r="R24" s="8"/>
      <c r="S24" s="8"/>
      <c r="T24" s="8"/>
      <c r="U24" s="8"/>
      <c r="V24" s="8"/>
      <c r="W24" s="8"/>
    </row>
    <row r="25" spans="2:23" x14ac:dyDescent="0.2">
      <c r="B25" s="15">
        <f t="shared" si="0"/>
        <v>14</v>
      </c>
      <c r="C25" s="23"/>
      <c r="D25" s="26"/>
      <c r="E25" s="26"/>
      <c r="F25" s="26"/>
      <c r="G25" s="26"/>
      <c r="H25" s="11"/>
      <c r="I25" s="11"/>
      <c r="J25" s="25"/>
      <c r="K25" s="11"/>
      <c r="L25" s="20"/>
      <c r="M25" s="11"/>
      <c r="N25" s="11"/>
      <c r="R25" s="8"/>
      <c r="S25" s="8"/>
      <c r="T25" s="8"/>
      <c r="U25" s="8"/>
      <c r="V25" s="8"/>
      <c r="W25" s="8"/>
    </row>
    <row r="26" spans="2:23" x14ac:dyDescent="0.2">
      <c r="B26" s="15">
        <f t="shared" si="0"/>
        <v>15</v>
      </c>
      <c r="C26" s="18" t="s">
        <v>34</v>
      </c>
      <c r="D26" s="27">
        <v>5364365.7215311108</v>
      </c>
      <c r="E26" s="27"/>
      <c r="F26" s="27"/>
      <c r="G26" s="1">
        <f>SUM(D26:F26)</f>
        <v>5364365.7215311108</v>
      </c>
      <c r="H26" s="11"/>
      <c r="I26" s="11"/>
      <c r="J26" s="28"/>
      <c r="K26" s="20"/>
      <c r="L26" s="20"/>
      <c r="M26" s="28"/>
      <c r="N26" s="11"/>
      <c r="R26" s="8"/>
      <c r="S26" s="8"/>
      <c r="T26" s="8"/>
      <c r="U26" s="8"/>
      <c r="V26" s="8"/>
      <c r="W26" s="8"/>
    </row>
    <row r="27" spans="2:23" x14ac:dyDescent="0.2">
      <c r="B27" s="15">
        <f t="shared" si="0"/>
        <v>16</v>
      </c>
      <c r="C27" s="18" t="s">
        <v>35</v>
      </c>
      <c r="D27" s="29">
        <v>5090448.3099999996</v>
      </c>
      <c r="E27" s="29">
        <v>980025</v>
      </c>
      <c r="F27" s="29"/>
      <c r="G27" s="1">
        <f>SUM(D27:F27)</f>
        <v>6070473.3099999996</v>
      </c>
      <c r="H27" s="11"/>
      <c r="I27" s="11"/>
      <c r="J27" s="25"/>
      <c r="K27" s="20"/>
      <c r="L27" s="20"/>
      <c r="M27" s="28"/>
      <c r="N27" s="11"/>
      <c r="R27" s="8"/>
      <c r="S27" s="8"/>
      <c r="T27" s="8"/>
      <c r="U27" s="8"/>
      <c r="V27" s="8"/>
      <c r="W27" s="8"/>
    </row>
    <row r="28" spans="2:23" x14ac:dyDescent="0.2">
      <c r="B28" s="15">
        <f t="shared" si="0"/>
        <v>17</v>
      </c>
      <c r="C28" s="18" t="s">
        <v>36</v>
      </c>
      <c r="D28" s="24">
        <f>SUM(D26:D27)</f>
        <v>10454814.03153111</v>
      </c>
      <c r="E28" s="24">
        <f t="shared" ref="E28:G28" si="3">SUM(E26:E27)</f>
        <v>980025</v>
      </c>
      <c r="F28" s="24">
        <f t="shared" si="3"/>
        <v>0</v>
      </c>
      <c r="G28" s="24">
        <f t="shared" si="3"/>
        <v>11434839.03153111</v>
      </c>
      <c r="H28" s="11"/>
      <c r="I28" s="11"/>
      <c r="J28" s="25"/>
      <c r="K28" s="20"/>
      <c r="L28" s="20"/>
      <c r="M28" s="28"/>
      <c r="N28" s="11"/>
      <c r="R28" s="8"/>
      <c r="S28" s="8"/>
      <c r="T28" s="8"/>
      <c r="U28" s="8"/>
      <c r="V28" s="8"/>
      <c r="W28" s="8"/>
    </row>
    <row r="29" spans="2:23" x14ac:dyDescent="0.2">
      <c r="B29" s="15">
        <f t="shared" si="0"/>
        <v>18</v>
      </c>
      <c r="C29" s="18" t="s">
        <v>37</v>
      </c>
      <c r="D29" s="24">
        <f>D24+D28</f>
        <v>448875697.96881413</v>
      </c>
      <c r="E29" s="24">
        <f t="shared" ref="E29:G29" si="4">E24+E28</f>
        <v>302932330.47160286</v>
      </c>
      <c r="F29" s="24">
        <f t="shared" si="4"/>
        <v>10461912.878863417</v>
      </c>
      <c r="G29" s="24">
        <f t="shared" si="4"/>
        <v>762269941.31928039</v>
      </c>
      <c r="H29" s="11"/>
      <c r="I29" s="11"/>
      <c r="J29" s="25"/>
      <c r="K29" s="20"/>
      <c r="L29" s="20"/>
      <c r="M29" s="28"/>
      <c r="N29" s="11"/>
      <c r="R29" s="8"/>
      <c r="S29" s="8"/>
      <c r="T29" s="8"/>
      <c r="U29" s="8"/>
      <c r="V29" s="8"/>
      <c r="W29" s="8"/>
    </row>
    <row r="30" spans="2:23" x14ac:dyDescent="0.2">
      <c r="C30" s="18"/>
      <c r="D30" s="25"/>
      <c r="E30" s="25"/>
      <c r="F30" s="25"/>
      <c r="G30" s="25"/>
      <c r="H30" s="25"/>
      <c r="I30" s="25"/>
      <c r="J30" s="25"/>
      <c r="K30" s="11"/>
      <c r="L30" s="20"/>
      <c r="M30" s="30"/>
      <c r="N30" s="11"/>
      <c r="R30" s="8"/>
      <c r="S30" s="8"/>
      <c r="T30" s="8"/>
      <c r="U30" s="8"/>
      <c r="V30" s="8"/>
      <c r="W30" s="8"/>
    </row>
    <row r="31" spans="2:23" x14ac:dyDescent="0.2">
      <c r="B31" s="31" t="s">
        <v>38</v>
      </c>
      <c r="C31" s="23" t="s">
        <v>39</v>
      </c>
      <c r="E31" s="28"/>
      <c r="F31" s="28"/>
      <c r="H31" s="28"/>
      <c r="I31" s="28"/>
      <c r="J31" s="28"/>
      <c r="K31" s="20"/>
      <c r="L31" s="20"/>
      <c r="M31" s="30"/>
      <c r="N31" s="11"/>
      <c r="R31" s="8"/>
      <c r="S31" s="8"/>
      <c r="T31" s="8"/>
      <c r="U31" s="8"/>
      <c r="V31" s="8"/>
      <c r="W31" s="8"/>
    </row>
    <row r="32" spans="2:23" x14ac:dyDescent="0.2">
      <c r="B32" s="31" t="s">
        <v>40</v>
      </c>
      <c r="C32" s="23" t="s">
        <v>41</v>
      </c>
      <c r="D32" s="28"/>
      <c r="E32" s="28"/>
      <c r="F32" s="28"/>
      <c r="G32" s="28"/>
      <c r="H32" s="28"/>
      <c r="I32" s="28"/>
      <c r="J32" s="28"/>
      <c r="K32" s="11"/>
      <c r="L32" s="30"/>
      <c r="M32" s="30"/>
      <c r="N32" s="11"/>
      <c r="R32" s="8"/>
      <c r="S32" s="8"/>
      <c r="T32" s="8"/>
      <c r="U32" s="8"/>
      <c r="V32" s="8"/>
      <c r="W32" s="8"/>
    </row>
    <row r="33" spans="1:24" x14ac:dyDescent="0.2">
      <c r="B33" s="31" t="s">
        <v>42</v>
      </c>
      <c r="C33" s="23" t="s">
        <v>43</v>
      </c>
      <c r="D33" s="25"/>
      <c r="E33" s="25"/>
      <c r="F33" s="25"/>
      <c r="G33" s="25"/>
      <c r="H33" s="32"/>
      <c r="I33" s="25"/>
      <c r="J33" s="25"/>
      <c r="K33" s="11"/>
      <c r="L33" s="11"/>
      <c r="M33" s="11"/>
      <c r="N33" s="11"/>
      <c r="R33" s="8"/>
      <c r="S33" s="8"/>
      <c r="T33" s="8"/>
      <c r="U33" s="8"/>
      <c r="V33" s="8"/>
      <c r="W33" s="8"/>
    </row>
    <row r="34" spans="1:24" x14ac:dyDescent="0.2">
      <c r="A34" s="11"/>
      <c r="B34" s="11"/>
      <c r="C34" s="11"/>
      <c r="D34" s="25"/>
      <c r="E34" s="33"/>
      <c r="F34" s="33"/>
      <c r="G34" s="25"/>
      <c r="H34" s="26"/>
      <c r="I34" s="26"/>
      <c r="J34" s="25"/>
      <c r="K34" s="28"/>
      <c r="L34" s="28"/>
      <c r="M34" s="28"/>
      <c r="N34" s="28"/>
      <c r="O34" s="34"/>
      <c r="P34" s="34"/>
      <c r="Q34" s="35"/>
      <c r="R34" s="33"/>
      <c r="S34" s="33"/>
      <c r="T34" s="33"/>
      <c r="U34" s="33"/>
      <c r="V34" s="33"/>
      <c r="W34" s="33"/>
      <c r="X34" s="36"/>
    </row>
    <row r="35" spans="1:24" x14ac:dyDescent="0.2">
      <c r="A35" s="11"/>
      <c r="B35" s="37"/>
      <c r="C35" s="11"/>
      <c r="D35" s="37"/>
      <c r="E35" s="37"/>
      <c r="F35" s="37"/>
      <c r="G35" s="25"/>
      <c r="H35" s="26"/>
      <c r="I35" s="26"/>
      <c r="J35" s="25"/>
      <c r="K35" s="28"/>
      <c r="L35" s="28"/>
      <c r="M35" s="28"/>
      <c r="N35" s="28"/>
      <c r="O35" s="34"/>
      <c r="P35" s="34"/>
      <c r="Q35" s="35"/>
      <c r="R35" s="33"/>
      <c r="S35" s="33"/>
      <c r="T35" s="33"/>
      <c r="U35" s="33"/>
      <c r="V35" s="33"/>
      <c r="W35" s="33"/>
      <c r="X35" s="36"/>
    </row>
    <row r="36" spans="1:24" x14ac:dyDescent="0.2">
      <c r="A36" s="11"/>
      <c r="B36" s="11"/>
      <c r="C36" s="38"/>
      <c r="D36" s="11"/>
      <c r="E36" s="11"/>
      <c r="F36" s="11"/>
      <c r="G36" s="25"/>
      <c r="H36" s="26"/>
      <c r="I36" s="26"/>
      <c r="J36" s="26"/>
      <c r="K36" s="34"/>
      <c r="L36" s="34"/>
      <c r="M36" s="34"/>
      <c r="N36" s="34"/>
      <c r="O36" s="34"/>
      <c r="P36" s="34"/>
      <c r="Q36" s="35"/>
      <c r="R36" s="33"/>
      <c r="S36" s="33"/>
      <c r="T36" s="33"/>
      <c r="U36" s="33"/>
      <c r="V36" s="33"/>
      <c r="W36" s="33"/>
      <c r="X36" s="36"/>
    </row>
    <row r="37" spans="1:24" x14ac:dyDescent="0.2">
      <c r="A37" s="11"/>
      <c r="B37" s="11"/>
      <c r="C37" s="11"/>
      <c r="D37" s="13"/>
      <c r="E37" s="13"/>
      <c r="F37" s="13"/>
      <c r="G37" s="25"/>
      <c r="H37" s="26"/>
      <c r="I37" s="26"/>
      <c r="J37" s="26"/>
      <c r="K37" s="34"/>
      <c r="L37" s="34"/>
      <c r="M37" s="34"/>
      <c r="N37" s="34"/>
      <c r="O37" s="34"/>
      <c r="P37" s="34"/>
      <c r="Q37" s="35"/>
      <c r="R37" s="33"/>
      <c r="S37" s="33"/>
      <c r="T37" s="33"/>
      <c r="U37" s="33"/>
      <c r="V37" s="33"/>
      <c r="W37" s="33"/>
      <c r="X37" s="36"/>
    </row>
    <row r="38" spans="1:24" x14ac:dyDescent="0.2">
      <c r="A38" s="11"/>
      <c r="B38" s="11"/>
      <c r="C38" s="11"/>
      <c r="D38" s="13"/>
      <c r="E38" s="13"/>
      <c r="F38" s="13"/>
      <c r="G38" s="25"/>
      <c r="H38" s="26"/>
      <c r="I38" s="26"/>
      <c r="J38" s="26"/>
      <c r="K38" s="34"/>
      <c r="L38" s="34"/>
      <c r="M38" s="34"/>
      <c r="N38" s="34"/>
      <c r="O38" s="34"/>
      <c r="P38" s="34"/>
      <c r="Q38" s="35"/>
      <c r="R38" s="33"/>
      <c r="S38" s="33"/>
      <c r="T38" s="33"/>
      <c r="U38" s="33"/>
      <c r="V38" s="33"/>
      <c r="W38" s="33"/>
      <c r="X38" s="36"/>
    </row>
    <row r="39" spans="1:24" x14ac:dyDescent="0.2">
      <c r="A39" s="11"/>
      <c r="B39" s="13"/>
      <c r="C39" s="13"/>
      <c r="D39" s="13"/>
      <c r="E39" s="13"/>
      <c r="F39" s="13"/>
      <c r="G39" s="25"/>
      <c r="H39" s="26"/>
      <c r="I39" s="26"/>
      <c r="J39" s="26"/>
      <c r="K39" s="34"/>
      <c r="L39" s="34"/>
      <c r="M39" s="34"/>
      <c r="N39" s="34"/>
      <c r="O39" s="34"/>
      <c r="P39" s="34"/>
      <c r="Q39" s="35"/>
      <c r="R39" s="33"/>
      <c r="S39" s="33"/>
      <c r="T39" s="33"/>
      <c r="U39" s="33"/>
      <c r="V39" s="33"/>
      <c r="W39" s="33"/>
      <c r="X39" s="36"/>
    </row>
    <row r="40" spans="1:24" x14ac:dyDescent="0.2">
      <c r="A40" s="11"/>
      <c r="B40" s="11"/>
      <c r="C40" s="14"/>
      <c r="D40" s="14"/>
      <c r="E40" s="14"/>
      <c r="F40" s="14"/>
      <c r="G40" s="25"/>
      <c r="H40" s="26"/>
      <c r="I40" s="26"/>
      <c r="J40" s="26"/>
      <c r="K40" s="34"/>
      <c r="L40" s="34"/>
      <c r="M40" s="34"/>
      <c r="N40" s="34"/>
      <c r="O40" s="34"/>
      <c r="P40" s="34"/>
      <c r="Q40" s="35"/>
      <c r="R40" s="33"/>
      <c r="S40" s="33"/>
      <c r="T40" s="33"/>
      <c r="U40" s="33"/>
      <c r="V40" s="33"/>
      <c r="W40" s="33"/>
      <c r="X40" s="36"/>
    </row>
    <row r="41" spans="1:24" x14ac:dyDescent="0.2">
      <c r="A41" s="11"/>
      <c r="B41" s="11"/>
      <c r="C41" s="6"/>
      <c r="D41" s="39"/>
      <c r="E41" s="19"/>
      <c r="F41" s="19"/>
      <c r="G41" s="25"/>
      <c r="H41" s="26"/>
      <c r="I41" s="26"/>
      <c r="J41" s="26"/>
      <c r="K41" s="34"/>
      <c r="L41" s="34"/>
      <c r="M41" s="34"/>
      <c r="N41" s="34"/>
      <c r="O41" s="34"/>
      <c r="P41" s="34"/>
      <c r="Q41" s="35"/>
      <c r="R41" s="33"/>
      <c r="S41" s="33"/>
      <c r="T41" s="33"/>
      <c r="U41" s="33"/>
      <c r="V41" s="33"/>
      <c r="W41" s="33"/>
      <c r="X41" s="36"/>
    </row>
    <row r="42" spans="1:24" x14ac:dyDescent="0.2">
      <c r="A42" s="11"/>
      <c r="B42" s="11"/>
      <c r="C42" s="21"/>
      <c r="D42" s="40"/>
      <c r="E42" s="22"/>
      <c r="F42" s="22"/>
      <c r="G42" s="25"/>
      <c r="H42" s="26"/>
      <c r="I42" s="26"/>
      <c r="J42" s="26"/>
      <c r="K42" s="34"/>
      <c r="L42" s="34"/>
      <c r="M42" s="34"/>
      <c r="N42" s="34"/>
      <c r="O42" s="34"/>
      <c r="P42" s="34"/>
      <c r="Q42" s="35"/>
      <c r="R42" s="33"/>
      <c r="S42" s="33"/>
      <c r="T42" s="33"/>
      <c r="U42" s="33"/>
      <c r="V42" s="33"/>
      <c r="W42" s="33"/>
      <c r="X42" s="36"/>
    </row>
    <row r="43" spans="1:24" x14ac:dyDescent="0.2">
      <c r="A43" s="11"/>
      <c r="B43" s="11"/>
      <c r="C43" s="6"/>
      <c r="D43" s="40"/>
      <c r="E43" s="22"/>
      <c r="F43" s="22"/>
      <c r="G43" s="25"/>
      <c r="H43" s="26"/>
      <c r="I43" s="26"/>
      <c r="J43" s="26"/>
      <c r="K43" s="34"/>
      <c r="L43" s="34"/>
      <c r="M43" s="34"/>
      <c r="N43" s="34"/>
      <c r="O43" s="34"/>
      <c r="P43" s="34"/>
      <c r="Q43" s="35"/>
      <c r="R43" s="33"/>
      <c r="S43" s="33"/>
      <c r="T43" s="33"/>
      <c r="U43" s="33"/>
      <c r="V43" s="33"/>
      <c r="W43" s="33"/>
      <c r="X43" s="36"/>
    </row>
    <row r="44" spans="1:24" x14ac:dyDescent="0.2">
      <c r="A44" s="11"/>
      <c r="B44" s="11"/>
      <c r="C44" s="6"/>
      <c r="D44" s="40"/>
      <c r="E44" s="22"/>
      <c r="F44" s="22"/>
      <c r="G44" s="25"/>
      <c r="H44" s="26"/>
      <c r="I44" s="26"/>
      <c r="J44" s="26"/>
      <c r="K44" s="34"/>
      <c r="L44" s="34"/>
      <c r="M44" s="34"/>
      <c r="N44" s="34"/>
      <c r="O44" s="34"/>
      <c r="P44" s="34"/>
      <c r="Q44" s="35"/>
      <c r="R44" s="33"/>
      <c r="S44" s="33"/>
      <c r="T44" s="33"/>
      <c r="U44" s="33"/>
      <c r="V44" s="33"/>
      <c r="W44" s="33"/>
      <c r="X44" s="36"/>
    </row>
    <row r="45" spans="1:24" x14ac:dyDescent="0.2">
      <c r="A45" s="11"/>
      <c r="B45" s="11"/>
      <c r="C45" s="6"/>
      <c r="D45" s="40"/>
      <c r="E45" s="22"/>
      <c r="F45" s="22"/>
      <c r="G45" s="25"/>
      <c r="H45" s="26"/>
      <c r="I45" s="26"/>
      <c r="J45" s="26"/>
      <c r="K45" s="34"/>
      <c r="L45" s="34"/>
      <c r="M45" s="34"/>
      <c r="N45" s="34"/>
      <c r="O45" s="34"/>
      <c r="P45" s="34"/>
      <c r="Q45" s="35"/>
      <c r="R45" s="33"/>
      <c r="S45" s="33"/>
      <c r="T45" s="33"/>
      <c r="U45" s="33"/>
      <c r="V45" s="33"/>
      <c r="W45" s="33"/>
      <c r="X45" s="36"/>
    </row>
    <row r="46" spans="1:24" x14ac:dyDescent="0.2">
      <c r="A46" s="11"/>
      <c r="B46" s="11"/>
      <c r="C46" s="6"/>
      <c r="D46" s="40"/>
      <c r="E46" s="22"/>
      <c r="F46" s="22"/>
      <c r="G46" s="25"/>
      <c r="H46" s="26"/>
      <c r="I46" s="26"/>
      <c r="J46" s="26"/>
      <c r="K46" s="34"/>
      <c r="L46" s="34"/>
      <c r="M46" s="34"/>
      <c r="N46" s="34"/>
      <c r="O46" s="34"/>
      <c r="P46" s="34"/>
      <c r="Q46" s="35"/>
      <c r="R46" s="33"/>
      <c r="S46" s="33"/>
      <c r="T46" s="33"/>
      <c r="U46" s="33"/>
      <c r="V46" s="33"/>
      <c r="W46" s="33"/>
      <c r="X46" s="36"/>
    </row>
    <row r="47" spans="1:24" x14ac:dyDescent="0.2">
      <c r="A47" s="11"/>
      <c r="B47" s="11"/>
      <c r="C47" s="6"/>
      <c r="D47" s="40"/>
      <c r="E47" s="22"/>
      <c r="F47" s="22"/>
      <c r="G47" s="25"/>
      <c r="H47" s="26"/>
      <c r="I47" s="26"/>
      <c r="J47" s="26"/>
      <c r="K47" s="34"/>
      <c r="L47" s="34"/>
      <c r="M47" s="34"/>
      <c r="N47" s="34"/>
      <c r="O47" s="34"/>
      <c r="P47" s="34"/>
      <c r="Q47" s="35"/>
      <c r="R47" s="33"/>
      <c r="S47" s="33"/>
      <c r="T47" s="33"/>
      <c r="U47" s="33"/>
      <c r="V47" s="33"/>
      <c r="W47" s="33"/>
      <c r="X47" s="36"/>
    </row>
    <row r="48" spans="1:24" x14ac:dyDescent="0.2">
      <c r="A48" s="11"/>
      <c r="B48" s="11"/>
      <c r="C48" s="6"/>
      <c r="D48" s="40"/>
      <c r="E48" s="22"/>
      <c r="F48" s="22"/>
      <c r="G48" s="25"/>
      <c r="H48" s="26"/>
      <c r="I48" s="26"/>
      <c r="J48" s="26"/>
      <c r="K48" s="34"/>
      <c r="L48" s="34"/>
      <c r="M48" s="34"/>
      <c r="N48" s="34"/>
      <c r="O48" s="34"/>
      <c r="P48" s="34"/>
      <c r="Q48" s="35"/>
      <c r="R48" s="33"/>
      <c r="S48" s="33"/>
      <c r="T48" s="33"/>
      <c r="U48" s="33"/>
      <c r="V48" s="33"/>
      <c r="W48" s="33"/>
      <c r="X48" s="36"/>
    </row>
    <row r="49" spans="1:24" x14ac:dyDescent="0.2">
      <c r="A49" s="11"/>
      <c r="B49" s="11"/>
      <c r="C49" s="6"/>
      <c r="D49" s="40"/>
      <c r="E49" s="22"/>
      <c r="F49" s="22"/>
      <c r="G49" s="25"/>
      <c r="H49" s="26"/>
      <c r="I49" s="26"/>
      <c r="J49" s="26"/>
      <c r="K49" s="34"/>
      <c r="L49" s="34"/>
      <c r="M49" s="34"/>
      <c r="N49" s="34"/>
      <c r="O49" s="34"/>
      <c r="P49" s="34"/>
      <c r="Q49" s="35"/>
      <c r="R49" s="33"/>
      <c r="S49" s="33"/>
      <c r="T49" s="33"/>
      <c r="U49" s="33"/>
      <c r="V49" s="33"/>
      <c r="W49" s="33"/>
      <c r="X49" s="36"/>
    </row>
    <row r="50" spans="1:24" x14ac:dyDescent="0.2">
      <c r="A50" s="11"/>
      <c r="B50" s="11"/>
      <c r="C50" s="6"/>
      <c r="D50" s="40"/>
      <c r="E50" s="22"/>
      <c r="F50" s="22"/>
      <c r="G50" s="25"/>
      <c r="H50" s="26"/>
      <c r="I50" s="26"/>
      <c r="J50" s="26"/>
      <c r="K50" s="34"/>
      <c r="L50" s="34"/>
      <c r="M50" s="34"/>
      <c r="N50" s="34"/>
      <c r="O50" s="34"/>
      <c r="P50" s="34"/>
      <c r="Q50" s="35"/>
      <c r="R50" s="33"/>
      <c r="S50" s="33"/>
      <c r="T50" s="33"/>
      <c r="U50" s="33"/>
      <c r="V50" s="33"/>
      <c r="W50" s="33"/>
      <c r="X50" s="36"/>
    </row>
    <row r="51" spans="1:24" x14ac:dyDescent="0.2">
      <c r="A51" s="11"/>
      <c r="B51" s="11"/>
      <c r="C51" s="6"/>
      <c r="D51" s="40"/>
      <c r="E51" s="22"/>
      <c r="F51" s="22"/>
      <c r="G51" s="25"/>
      <c r="H51" s="26"/>
      <c r="I51" s="26"/>
      <c r="J51" s="26"/>
      <c r="K51" s="34"/>
      <c r="L51" s="34"/>
      <c r="M51" s="34"/>
      <c r="N51" s="34"/>
      <c r="O51" s="34"/>
      <c r="P51" s="34"/>
      <c r="Q51" s="35"/>
      <c r="R51" s="33"/>
      <c r="S51" s="33"/>
      <c r="T51" s="33"/>
      <c r="U51" s="33"/>
      <c r="V51" s="33"/>
      <c r="W51" s="33"/>
      <c r="X51" s="36"/>
    </row>
    <row r="52" spans="1:24" x14ac:dyDescent="0.2">
      <c r="A52" s="11"/>
      <c r="B52" s="11"/>
      <c r="C52" s="6"/>
      <c r="D52" s="40"/>
      <c r="E52" s="22"/>
      <c r="F52" s="22"/>
      <c r="G52" s="25"/>
      <c r="H52" s="26"/>
      <c r="I52" s="26"/>
      <c r="J52" s="26"/>
      <c r="K52" s="34"/>
      <c r="L52" s="34"/>
      <c r="M52" s="34"/>
      <c r="N52" s="34"/>
      <c r="O52" s="34"/>
      <c r="P52" s="34"/>
      <c r="Q52" s="35"/>
      <c r="R52" s="33"/>
      <c r="S52" s="33"/>
      <c r="T52" s="33"/>
      <c r="U52" s="33"/>
      <c r="V52" s="33"/>
      <c r="W52" s="33"/>
      <c r="X52" s="36"/>
    </row>
    <row r="53" spans="1:24" x14ac:dyDescent="0.2">
      <c r="A53" s="11"/>
      <c r="B53" s="11"/>
      <c r="C53" s="6"/>
      <c r="D53" s="28"/>
      <c r="E53" s="28"/>
      <c r="F53" s="28"/>
      <c r="G53" s="25"/>
      <c r="H53" s="26"/>
      <c r="I53" s="26"/>
      <c r="J53" s="26"/>
      <c r="K53" s="34"/>
      <c r="L53" s="34"/>
      <c r="M53" s="34"/>
      <c r="N53" s="34"/>
      <c r="O53" s="34"/>
      <c r="P53" s="34"/>
      <c r="Q53" s="35"/>
      <c r="R53" s="33"/>
      <c r="S53" s="33"/>
      <c r="T53" s="33"/>
      <c r="U53" s="33"/>
      <c r="V53" s="33"/>
      <c r="W53" s="33"/>
      <c r="X53" s="36"/>
    </row>
    <row r="54" spans="1:24" x14ac:dyDescent="0.2">
      <c r="A54" s="11"/>
      <c r="B54" s="11"/>
      <c r="C54" s="6"/>
      <c r="D54" s="25"/>
      <c r="E54" s="25"/>
      <c r="F54" s="25"/>
      <c r="G54" s="25"/>
      <c r="H54" s="26"/>
      <c r="I54" s="26"/>
      <c r="J54" s="26"/>
      <c r="K54" s="34"/>
      <c r="L54" s="34"/>
      <c r="M54" s="34"/>
      <c r="N54" s="34"/>
      <c r="O54" s="34"/>
      <c r="P54" s="34"/>
      <c r="Q54" s="35"/>
      <c r="R54" s="33"/>
      <c r="S54" s="33"/>
      <c r="T54" s="33"/>
      <c r="U54" s="33"/>
      <c r="V54" s="33"/>
      <c r="W54" s="33"/>
      <c r="X54" s="36"/>
    </row>
    <row r="55" spans="1:24" x14ac:dyDescent="0.2">
      <c r="A55" s="11"/>
      <c r="B55" s="11"/>
      <c r="C55" s="6"/>
      <c r="D55" s="28"/>
      <c r="E55" s="28"/>
      <c r="F55" s="28"/>
      <c r="G55" s="25"/>
      <c r="H55" s="26"/>
      <c r="I55" s="26"/>
      <c r="J55" s="26"/>
      <c r="K55" s="34"/>
      <c r="L55" s="34"/>
      <c r="M55" s="34"/>
      <c r="N55" s="34"/>
      <c r="O55" s="34"/>
      <c r="P55" s="34"/>
      <c r="Q55" s="35"/>
      <c r="R55" s="33"/>
      <c r="S55" s="33"/>
      <c r="T55" s="33"/>
      <c r="U55" s="33"/>
      <c r="V55" s="33"/>
      <c r="W55" s="33"/>
      <c r="X55" s="36"/>
    </row>
    <row r="56" spans="1:24" x14ac:dyDescent="0.2">
      <c r="A56" s="11"/>
      <c r="B56" s="11"/>
      <c r="C56" s="6"/>
      <c r="D56" s="25"/>
      <c r="E56" s="25"/>
      <c r="F56" s="25"/>
      <c r="G56" s="25"/>
      <c r="H56" s="26"/>
      <c r="I56" s="26"/>
      <c r="J56" s="26"/>
      <c r="K56" s="34"/>
      <c r="L56" s="34"/>
      <c r="M56" s="34"/>
      <c r="N56" s="34"/>
      <c r="O56" s="34"/>
      <c r="P56" s="34"/>
      <c r="Q56" s="35"/>
      <c r="R56" s="33"/>
      <c r="S56" s="33"/>
      <c r="T56" s="33"/>
      <c r="U56" s="33"/>
      <c r="V56" s="33"/>
      <c r="W56" s="33"/>
      <c r="X56" s="36"/>
    </row>
    <row r="57" spans="1:24" x14ac:dyDescent="0.2">
      <c r="A57" s="11"/>
      <c r="B57" s="11"/>
      <c r="C57" s="6"/>
      <c r="D57" s="28"/>
      <c r="E57" s="28"/>
      <c r="F57" s="28"/>
      <c r="G57" s="25"/>
      <c r="H57" s="26"/>
      <c r="I57" s="26"/>
      <c r="J57" s="26"/>
      <c r="K57" s="34"/>
      <c r="L57" s="34"/>
      <c r="M57" s="34"/>
      <c r="N57" s="34"/>
      <c r="O57" s="34"/>
      <c r="P57" s="34"/>
      <c r="Q57" s="35"/>
      <c r="R57" s="33"/>
      <c r="S57" s="33"/>
      <c r="T57" s="33"/>
      <c r="U57" s="33"/>
      <c r="V57" s="33"/>
      <c r="W57" s="33"/>
      <c r="X57" s="36"/>
    </row>
    <row r="58" spans="1:24" x14ac:dyDescent="0.2">
      <c r="A58" s="11"/>
      <c r="B58" s="11"/>
      <c r="C58" s="6"/>
      <c r="D58" s="28"/>
      <c r="E58" s="28"/>
      <c r="F58" s="28"/>
      <c r="G58" s="25"/>
      <c r="H58" s="26"/>
      <c r="I58" s="26"/>
      <c r="J58" s="26"/>
      <c r="K58" s="34"/>
      <c r="L58" s="34"/>
      <c r="M58" s="34"/>
      <c r="N58" s="34"/>
      <c r="O58" s="34"/>
      <c r="P58" s="34"/>
      <c r="Q58" s="35"/>
      <c r="R58" s="33"/>
      <c r="S58" s="33"/>
      <c r="T58" s="33"/>
      <c r="U58" s="33"/>
      <c r="V58" s="33"/>
      <c r="W58" s="33"/>
      <c r="X58" s="36"/>
    </row>
    <row r="59" spans="1:24" x14ac:dyDescent="0.2">
      <c r="A59" s="11"/>
      <c r="B59" s="11"/>
      <c r="C59" s="11"/>
      <c r="D59" s="41"/>
      <c r="E59" s="33"/>
      <c r="F59" s="33"/>
      <c r="G59" s="25"/>
      <c r="H59" s="26"/>
      <c r="I59" s="26"/>
      <c r="J59" s="26"/>
      <c r="K59" s="34"/>
      <c r="L59" s="34"/>
      <c r="M59" s="34"/>
      <c r="N59" s="34"/>
      <c r="O59" s="34"/>
      <c r="P59" s="34"/>
      <c r="Q59" s="35"/>
      <c r="R59" s="33"/>
      <c r="S59" s="33"/>
      <c r="T59" s="33"/>
      <c r="U59" s="33"/>
      <c r="V59" s="33"/>
      <c r="W59" s="33"/>
      <c r="X59" s="36"/>
    </row>
    <row r="60" spans="1:24" x14ac:dyDescent="0.2">
      <c r="A60" s="11"/>
      <c r="B60" s="11"/>
      <c r="C60" s="11"/>
      <c r="D60" s="41"/>
      <c r="E60" s="33"/>
      <c r="F60" s="33"/>
      <c r="G60" s="25"/>
      <c r="H60" s="26"/>
      <c r="I60" s="26"/>
      <c r="J60" s="26"/>
      <c r="K60" s="34"/>
      <c r="L60" s="34"/>
      <c r="M60" s="34"/>
      <c r="N60" s="34"/>
      <c r="O60" s="34"/>
      <c r="P60" s="34"/>
      <c r="Q60" s="35"/>
      <c r="R60" s="33"/>
      <c r="S60" s="33"/>
      <c r="T60" s="33"/>
      <c r="U60" s="33"/>
      <c r="V60" s="33"/>
      <c r="W60" s="33"/>
      <c r="X60" s="36"/>
    </row>
    <row r="61" spans="1:24" x14ac:dyDescent="0.2">
      <c r="A61" s="11"/>
      <c r="B61" s="42"/>
      <c r="C61" s="30"/>
      <c r="D61" s="41"/>
      <c r="E61" s="33"/>
      <c r="F61" s="33"/>
      <c r="G61" s="25"/>
      <c r="H61" s="26"/>
      <c r="I61" s="26"/>
      <c r="J61" s="26"/>
      <c r="K61" s="34"/>
      <c r="L61" s="34"/>
      <c r="M61" s="34"/>
      <c r="N61" s="34"/>
      <c r="O61" s="34"/>
      <c r="P61" s="34"/>
      <c r="Q61" s="35"/>
      <c r="R61" s="33"/>
      <c r="S61" s="33"/>
      <c r="T61" s="33"/>
      <c r="U61" s="33"/>
      <c r="V61" s="33"/>
      <c r="W61" s="33"/>
      <c r="X61" s="36"/>
    </row>
    <row r="62" spans="1:24" x14ac:dyDescent="0.2">
      <c r="A62" s="11"/>
      <c r="B62" s="11"/>
      <c r="C62" s="11"/>
      <c r="D62" s="30"/>
      <c r="E62" s="11"/>
      <c r="F62" s="11"/>
      <c r="G62" s="11"/>
      <c r="N62" s="12"/>
      <c r="O62" s="12"/>
      <c r="P62" s="12"/>
      <c r="Q62" s="26"/>
      <c r="U62" s="25"/>
    </row>
    <row r="63" spans="1:24" x14ac:dyDescent="0.2">
      <c r="A63" s="11"/>
      <c r="B63" s="42"/>
      <c r="C63" s="43"/>
      <c r="D63" s="30"/>
      <c r="E63" s="11"/>
      <c r="F63" s="11"/>
      <c r="G63" s="11"/>
      <c r="Q63" s="26"/>
      <c r="U63" s="25"/>
    </row>
    <row r="64" spans="1:24" x14ac:dyDescent="0.2">
      <c r="A64" s="11"/>
      <c r="B64" s="42"/>
      <c r="C64" s="44"/>
      <c r="D64" s="30"/>
      <c r="E64" s="30"/>
      <c r="F64" s="30"/>
      <c r="G64" s="30"/>
    </row>
    <row r="65" spans="1:20" x14ac:dyDescent="0.2">
      <c r="A65" s="11"/>
      <c r="B65" s="42"/>
      <c r="C65" s="43"/>
      <c r="D65" s="30"/>
      <c r="E65" s="30"/>
      <c r="F65" s="30"/>
      <c r="G65" s="30"/>
    </row>
    <row r="66" spans="1:20" x14ac:dyDescent="0.2">
      <c r="A66" s="11"/>
      <c r="B66" s="42"/>
      <c r="C66" s="44"/>
      <c r="D66" s="30"/>
      <c r="E66" s="11"/>
      <c r="F66" s="11"/>
      <c r="G66" s="11"/>
    </row>
    <row r="67" spans="1:20" x14ac:dyDescent="0.2">
      <c r="A67" s="11"/>
      <c r="B67" s="11"/>
      <c r="C67" s="11"/>
      <c r="D67" s="30"/>
      <c r="E67" s="11"/>
      <c r="F67" s="11"/>
      <c r="G67" s="11"/>
    </row>
    <row r="68" spans="1:20" x14ac:dyDescent="0.2">
      <c r="A68" s="11"/>
      <c r="B68" s="11"/>
      <c r="C68" s="11"/>
      <c r="D68" s="30"/>
      <c r="E68" s="11"/>
      <c r="F68" s="11"/>
      <c r="G68" s="11"/>
      <c r="P68" s="26"/>
      <c r="Q68" s="26"/>
      <c r="S68" s="25"/>
      <c r="T68" s="25"/>
    </row>
    <row r="69" spans="1:20" x14ac:dyDescent="0.2">
      <c r="A69" s="11"/>
      <c r="B69" s="11"/>
      <c r="C69" s="11"/>
      <c r="D69" s="30"/>
      <c r="E69" s="11"/>
      <c r="F69" s="11"/>
      <c r="G69" s="11"/>
    </row>
    <row r="70" spans="1:20" x14ac:dyDescent="0.2">
      <c r="A70" s="11"/>
      <c r="B70" s="11"/>
      <c r="C70" s="11"/>
      <c r="D70" s="30"/>
      <c r="E70" s="11"/>
      <c r="F70" s="11"/>
      <c r="G70" s="11"/>
    </row>
    <row r="71" spans="1:20" x14ac:dyDescent="0.2">
      <c r="A71" s="11"/>
      <c r="B71" s="11"/>
      <c r="C71" s="11"/>
      <c r="D71" s="30"/>
      <c r="E71" s="11"/>
      <c r="F71" s="11"/>
      <c r="G71" s="11"/>
    </row>
  </sheetData>
  <mergeCells count="4">
    <mergeCell ref="B1:G1"/>
    <mergeCell ref="B2:G2"/>
    <mergeCell ref="B3:G3"/>
    <mergeCell ref="B4:G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zoomScaleNormal="100" workbookViewId="0">
      <selection activeCell="K18" sqref="K18"/>
    </sheetView>
  </sheetViews>
  <sheetFormatPr defaultRowHeight="12.75" x14ac:dyDescent="0.2"/>
  <cols>
    <col min="1" max="1" width="2.42578125" style="8" customWidth="1"/>
    <col min="2" max="2" width="4.85546875" style="8" customWidth="1"/>
    <col min="3" max="3" width="42.28515625" style="8" customWidth="1"/>
    <col min="4" max="4" width="16.7109375" style="12" customWidth="1"/>
    <col min="5" max="5" width="16.7109375" style="8" customWidth="1"/>
    <col min="6" max="8" width="9.140625" style="8" customWidth="1"/>
    <col min="9" max="11" width="9.140625" style="12" customWidth="1"/>
    <col min="12" max="15" width="9.140625" style="8" customWidth="1"/>
    <col min="16" max="21" width="9.140625" style="11" customWidth="1"/>
    <col min="22" max="24" width="9.140625" style="8" customWidth="1"/>
    <col min="25" max="16384" width="9.140625" style="8"/>
  </cols>
  <sheetData>
    <row r="1" spans="1:21" x14ac:dyDescent="0.2">
      <c r="A1" s="5"/>
      <c r="B1" s="60" t="s">
        <v>0</v>
      </c>
      <c r="C1" s="60"/>
      <c r="D1" s="60"/>
      <c r="E1" s="60"/>
      <c r="F1" s="2"/>
      <c r="G1" s="6"/>
      <c r="H1" s="6"/>
      <c r="I1" s="8"/>
      <c r="J1" s="8"/>
      <c r="K1" s="8"/>
      <c r="P1" s="8"/>
      <c r="Q1" s="8"/>
      <c r="R1" s="8"/>
      <c r="S1" s="8"/>
      <c r="T1" s="8"/>
      <c r="U1" s="8"/>
    </row>
    <row r="2" spans="1:21" x14ac:dyDescent="0.2">
      <c r="A2" s="5"/>
      <c r="B2" s="60" t="s">
        <v>1</v>
      </c>
      <c r="C2" s="60"/>
      <c r="D2" s="60"/>
      <c r="E2" s="60"/>
      <c r="F2" s="2"/>
      <c r="G2" s="6"/>
      <c r="H2" s="6"/>
      <c r="I2" s="8"/>
      <c r="J2" s="8"/>
      <c r="K2" s="8"/>
      <c r="P2" s="8"/>
      <c r="Q2" s="8"/>
      <c r="R2" s="8"/>
      <c r="S2" s="8"/>
      <c r="T2" s="8"/>
      <c r="U2" s="8"/>
    </row>
    <row r="3" spans="1:21" x14ac:dyDescent="0.2">
      <c r="B3" s="60" t="s">
        <v>44</v>
      </c>
      <c r="C3" s="60"/>
      <c r="D3" s="60"/>
      <c r="E3" s="60"/>
      <c r="F3" s="2"/>
      <c r="G3" s="6"/>
      <c r="H3" s="6"/>
      <c r="I3" s="8"/>
      <c r="J3" s="8"/>
      <c r="K3" s="8"/>
      <c r="P3" s="8"/>
      <c r="Q3" s="8"/>
      <c r="R3" s="8"/>
      <c r="S3" s="8"/>
      <c r="T3" s="8"/>
      <c r="U3" s="8"/>
    </row>
    <row r="4" spans="1:21" x14ac:dyDescent="0.2">
      <c r="B4" s="60" t="s">
        <v>3</v>
      </c>
      <c r="C4" s="60"/>
      <c r="D4" s="60"/>
      <c r="E4" s="60"/>
      <c r="F4" s="2"/>
      <c r="G4" s="6"/>
      <c r="H4" s="6"/>
      <c r="I4" s="8"/>
      <c r="J4" s="8"/>
      <c r="K4" s="8"/>
      <c r="P4" s="8"/>
      <c r="Q4" s="8"/>
      <c r="R4" s="8"/>
      <c r="S4" s="8"/>
      <c r="T4" s="8"/>
      <c r="U4" s="8"/>
    </row>
    <row r="5" spans="1:21" x14ac:dyDescent="0.2">
      <c r="B5" s="3"/>
      <c r="C5" s="3"/>
      <c r="D5" s="3"/>
      <c r="E5" s="3"/>
      <c r="F5" s="2"/>
      <c r="G5" s="6"/>
      <c r="H5" s="6"/>
      <c r="I5" s="8"/>
      <c r="J5" s="8"/>
      <c r="K5" s="8"/>
      <c r="P5" s="8"/>
      <c r="Q5" s="8"/>
      <c r="R5" s="8"/>
      <c r="S5" s="8"/>
      <c r="T5" s="8"/>
      <c r="U5" s="8"/>
    </row>
    <row r="6" spans="1:21" x14ac:dyDescent="0.2">
      <c r="B6" s="5"/>
      <c r="C6" s="5"/>
      <c r="D6" s="5"/>
      <c r="E6" s="7"/>
      <c r="F6" s="7"/>
      <c r="G6" s="7"/>
      <c r="H6" s="7"/>
      <c r="I6" s="8"/>
      <c r="J6" s="8"/>
      <c r="K6" s="8"/>
      <c r="P6" s="8"/>
      <c r="Q6" s="8"/>
      <c r="R6" s="8"/>
      <c r="S6" s="8"/>
      <c r="T6" s="8"/>
      <c r="U6" s="8"/>
    </row>
    <row r="7" spans="1:21" x14ac:dyDescent="0.2">
      <c r="B7" s="9"/>
      <c r="D7" s="13" t="s">
        <v>4</v>
      </c>
      <c r="E7" s="13" t="s">
        <v>4</v>
      </c>
      <c r="F7" s="2"/>
      <c r="G7" s="2"/>
      <c r="H7" s="7"/>
      <c r="I7" s="8"/>
      <c r="J7" s="8"/>
      <c r="K7" s="8"/>
      <c r="P7" s="8"/>
      <c r="Q7" s="8"/>
      <c r="R7" s="8"/>
      <c r="S7" s="8"/>
      <c r="T7" s="8"/>
      <c r="U7" s="8"/>
    </row>
    <row r="8" spans="1:21" x14ac:dyDescent="0.2">
      <c r="D8" s="13" t="s">
        <v>6</v>
      </c>
      <c r="E8" s="13" t="s">
        <v>6</v>
      </c>
      <c r="G8" s="11"/>
      <c r="H8" s="11"/>
      <c r="I8" s="8"/>
      <c r="J8" s="8"/>
      <c r="K8" s="8"/>
      <c r="P8" s="8"/>
      <c r="Q8" s="8"/>
      <c r="R8" s="8"/>
      <c r="S8" s="8"/>
      <c r="T8" s="8"/>
      <c r="U8" s="8"/>
    </row>
    <row r="9" spans="1:21" x14ac:dyDescent="0.2">
      <c r="D9" s="13" t="s">
        <v>8</v>
      </c>
      <c r="E9" s="13" t="s">
        <v>8</v>
      </c>
      <c r="G9" s="11"/>
      <c r="H9" s="13"/>
      <c r="I9" s="8"/>
      <c r="J9" s="11"/>
      <c r="K9" s="23"/>
      <c r="P9" s="8"/>
      <c r="Q9" s="8"/>
      <c r="R9" s="8"/>
      <c r="S9" s="8"/>
      <c r="T9" s="8"/>
      <c r="U9" s="8"/>
    </row>
    <row r="10" spans="1:21" x14ac:dyDescent="0.2">
      <c r="B10" s="17" t="s">
        <v>10</v>
      </c>
      <c r="C10" s="17" t="s">
        <v>11</v>
      </c>
      <c r="D10" s="17" t="s">
        <v>45</v>
      </c>
      <c r="E10" s="17" t="s">
        <v>46</v>
      </c>
      <c r="G10" s="11"/>
      <c r="H10" s="13"/>
      <c r="I10" s="8"/>
      <c r="J10" s="13"/>
      <c r="K10" s="10"/>
      <c r="N10" s="12"/>
      <c r="P10" s="8"/>
      <c r="Q10" s="8"/>
      <c r="R10" s="8"/>
      <c r="S10" s="8"/>
      <c r="T10" s="8"/>
      <c r="U10" s="8"/>
    </row>
    <row r="11" spans="1:21" x14ac:dyDescent="0.2">
      <c r="C11" s="14" t="s">
        <v>16</v>
      </c>
      <c r="D11" s="14" t="s">
        <v>17</v>
      </c>
      <c r="E11" s="14" t="s">
        <v>18</v>
      </c>
      <c r="G11" s="11"/>
      <c r="H11" s="14"/>
      <c r="I11" s="14"/>
      <c r="J11" s="14"/>
      <c r="N11" s="12"/>
      <c r="P11" s="8"/>
      <c r="Q11" s="8"/>
      <c r="R11" s="8"/>
      <c r="S11" s="8"/>
      <c r="T11" s="8"/>
      <c r="U11" s="8"/>
    </row>
    <row r="12" spans="1:21" x14ac:dyDescent="0.2">
      <c r="B12" s="15">
        <f>B33+1</f>
        <v>1</v>
      </c>
      <c r="C12" s="23" t="s">
        <v>21</v>
      </c>
      <c r="D12" s="39">
        <v>197008983.53210199</v>
      </c>
      <c r="E12" s="19">
        <v>188052719.66609019</v>
      </c>
      <c r="G12" s="11"/>
      <c r="H12" s="14"/>
      <c r="I12" s="13"/>
      <c r="J12" s="16"/>
      <c r="P12" s="8"/>
      <c r="Q12" s="8"/>
      <c r="R12" s="8"/>
      <c r="S12" s="8"/>
      <c r="T12" s="8"/>
      <c r="U12" s="8"/>
    </row>
    <row r="13" spans="1:21" x14ac:dyDescent="0.2">
      <c r="B13" s="15">
        <f t="shared" ref="B13:B24" si="0">B12+1</f>
        <v>2</v>
      </c>
      <c r="C13" s="21" t="s">
        <v>22</v>
      </c>
      <c r="D13" s="40">
        <v>72863186.380163103</v>
      </c>
      <c r="E13" s="22">
        <v>69550703.806672812</v>
      </c>
      <c r="G13" s="11"/>
      <c r="H13" s="20"/>
      <c r="I13" s="20"/>
      <c r="J13" s="20"/>
      <c r="P13" s="8"/>
      <c r="Q13" s="8"/>
      <c r="R13" s="8"/>
      <c r="S13" s="8"/>
      <c r="T13" s="8"/>
      <c r="U13" s="8"/>
    </row>
    <row r="14" spans="1:21" x14ac:dyDescent="0.2">
      <c r="B14" s="15">
        <f t="shared" si="0"/>
        <v>3</v>
      </c>
      <c r="C14" s="23" t="s">
        <v>23</v>
      </c>
      <c r="D14" s="40">
        <v>30.389638999999999</v>
      </c>
      <c r="E14" s="22">
        <v>30.389638999999999</v>
      </c>
      <c r="G14" s="11"/>
      <c r="H14" s="20"/>
      <c r="I14" s="20"/>
      <c r="J14" s="20"/>
      <c r="P14" s="8"/>
      <c r="Q14" s="8"/>
      <c r="R14" s="8"/>
      <c r="S14" s="8"/>
      <c r="T14" s="8"/>
      <c r="U14" s="8"/>
    </row>
    <row r="15" spans="1:21" x14ac:dyDescent="0.2">
      <c r="B15" s="15">
        <f t="shared" si="0"/>
        <v>4</v>
      </c>
      <c r="C15" s="23" t="s">
        <v>24</v>
      </c>
      <c r="D15" s="40">
        <v>18624424.888310701</v>
      </c>
      <c r="E15" s="22">
        <v>17769165.421725258</v>
      </c>
      <c r="G15" s="11"/>
      <c r="H15" s="20"/>
      <c r="I15" s="20"/>
      <c r="J15" s="20"/>
      <c r="P15" s="8"/>
      <c r="Q15" s="8"/>
      <c r="R15" s="8"/>
      <c r="S15" s="8"/>
      <c r="T15" s="8"/>
      <c r="U15" s="8"/>
    </row>
    <row r="16" spans="1:21" x14ac:dyDescent="0.2">
      <c r="B16" s="15">
        <f>B15+1</f>
        <v>5</v>
      </c>
      <c r="C16" s="23" t="s">
        <v>25</v>
      </c>
      <c r="D16" s="40">
        <v>13477.9746633</v>
      </c>
      <c r="E16" s="22">
        <v>13477.9746633</v>
      </c>
      <c r="G16" s="11"/>
      <c r="H16" s="20"/>
      <c r="I16" s="20"/>
      <c r="J16" s="20"/>
      <c r="P16" s="8"/>
      <c r="Q16" s="8"/>
      <c r="R16" s="8"/>
      <c r="S16" s="8"/>
      <c r="T16" s="8"/>
      <c r="U16" s="8"/>
    </row>
    <row r="17" spans="2:21" x14ac:dyDescent="0.2">
      <c r="B17" s="15">
        <f>B16+1</f>
        <v>6</v>
      </c>
      <c r="C17" s="23" t="s">
        <v>26</v>
      </c>
      <c r="D17" s="40">
        <v>4494980.4766552001</v>
      </c>
      <c r="E17" s="22">
        <v>4290501.0237539206</v>
      </c>
      <c r="G17" s="11"/>
      <c r="H17" s="20"/>
      <c r="I17" s="20"/>
      <c r="J17" s="20"/>
      <c r="P17" s="8"/>
      <c r="Q17" s="8"/>
      <c r="R17" s="8"/>
      <c r="S17" s="8"/>
      <c r="T17" s="8"/>
      <c r="U17" s="8"/>
    </row>
    <row r="18" spans="2:21" x14ac:dyDescent="0.2">
      <c r="B18" s="15">
        <f t="shared" si="0"/>
        <v>7</v>
      </c>
      <c r="C18" s="23" t="s">
        <v>27</v>
      </c>
      <c r="D18" s="40">
        <v>53607.810984000011</v>
      </c>
      <c r="E18" s="22">
        <v>53607.810984000011</v>
      </c>
      <c r="G18" s="11"/>
      <c r="H18" s="20"/>
      <c r="I18" s="20"/>
      <c r="J18" s="20"/>
      <c r="P18" s="8"/>
      <c r="Q18" s="8"/>
      <c r="R18" s="8"/>
      <c r="S18" s="8"/>
      <c r="T18" s="8"/>
      <c r="U18" s="8"/>
    </row>
    <row r="19" spans="2:21" x14ac:dyDescent="0.2">
      <c r="B19" s="15">
        <f t="shared" si="0"/>
        <v>8</v>
      </c>
      <c r="C19" s="23" t="s">
        <v>28</v>
      </c>
      <c r="D19" s="40">
        <v>2526653.7291643196</v>
      </c>
      <c r="E19" s="22">
        <v>2411619.10067276</v>
      </c>
      <c r="G19" s="11"/>
      <c r="H19" s="20"/>
      <c r="I19" s="20"/>
      <c r="J19" s="20"/>
      <c r="P19" s="8"/>
      <c r="Q19" s="8"/>
      <c r="R19" s="8"/>
      <c r="S19" s="8"/>
      <c r="T19" s="8"/>
      <c r="U19" s="8"/>
    </row>
    <row r="20" spans="2:21" x14ac:dyDescent="0.2">
      <c r="B20" s="15">
        <f t="shared" si="0"/>
        <v>9</v>
      </c>
      <c r="C20" s="23" t="s">
        <v>47</v>
      </c>
      <c r="D20" s="40">
        <v>248.24569000000002</v>
      </c>
      <c r="E20" s="22">
        <v>248.24569000000002</v>
      </c>
      <c r="G20" s="11"/>
      <c r="H20" s="20"/>
      <c r="I20" s="20"/>
      <c r="J20" s="20"/>
      <c r="P20" s="8"/>
      <c r="Q20" s="8"/>
      <c r="R20" s="8"/>
      <c r="S20" s="8"/>
      <c r="T20" s="8"/>
      <c r="U20" s="8"/>
    </row>
    <row r="21" spans="2:21" x14ac:dyDescent="0.2">
      <c r="B21" s="15">
        <f t="shared" si="0"/>
        <v>10</v>
      </c>
      <c r="C21" s="23" t="s">
        <v>30</v>
      </c>
      <c r="D21" s="40">
        <v>6293993.0193563206</v>
      </c>
      <c r="E21" s="22">
        <v>6007965.8998181997</v>
      </c>
      <c r="G21" s="11"/>
      <c r="H21" s="20"/>
      <c r="I21" s="20"/>
      <c r="J21" s="20"/>
      <c r="P21" s="8"/>
      <c r="Q21" s="8"/>
      <c r="R21" s="8"/>
      <c r="S21" s="8"/>
      <c r="T21" s="8"/>
      <c r="U21" s="8"/>
    </row>
    <row r="22" spans="2:21" x14ac:dyDescent="0.2">
      <c r="B22" s="15">
        <f t="shared" si="0"/>
        <v>11</v>
      </c>
      <c r="C22" s="23" t="s">
        <v>31</v>
      </c>
      <c r="D22" s="40">
        <v>72719.024875000003</v>
      </c>
      <c r="E22" s="22">
        <v>72719.024875000003</v>
      </c>
      <c r="G22" s="11"/>
      <c r="H22" s="20"/>
      <c r="I22" s="20"/>
      <c r="J22" s="20"/>
      <c r="P22" s="8"/>
      <c r="Q22" s="8"/>
      <c r="R22" s="8"/>
      <c r="S22" s="8"/>
      <c r="T22" s="8"/>
      <c r="U22" s="8"/>
    </row>
    <row r="23" spans="2:21" x14ac:dyDescent="0.2">
      <c r="B23" s="15">
        <f t="shared" si="0"/>
        <v>12</v>
      </c>
      <c r="C23" s="23" t="s">
        <v>48</v>
      </c>
      <c r="D23" s="40">
        <v>0</v>
      </c>
      <c r="E23" s="22">
        <v>0</v>
      </c>
      <c r="G23" s="11"/>
      <c r="H23" s="20"/>
      <c r="I23" s="20"/>
      <c r="J23" s="20"/>
      <c r="P23" s="8"/>
      <c r="Q23" s="8"/>
      <c r="R23" s="8"/>
      <c r="S23" s="8"/>
      <c r="T23" s="8"/>
      <c r="U23" s="8"/>
    </row>
    <row r="24" spans="2:21" x14ac:dyDescent="0.2">
      <c r="B24" s="15">
        <f t="shared" si="0"/>
        <v>13</v>
      </c>
      <c r="C24" s="23" t="s">
        <v>49</v>
      </c>
      <c r="D24" s="45">
        <f>SUM(D12:D23)</f>
        <v>301952305.47160286</v>
      </c>
      <c r="E24" s="45">
        <f>SUM(E12:E23)</f>
        <v>288222758.36458445</v>
      </c>
      <c r="G24" s="11"/>
      <c r="H24" s="20"/>
      <c r="I24" s="20"/>
      <c r="J24" s="20"/>
      <c r="P24" s="8"/>
      <c r="Q24" s="8"/>
      <c r="R24" s="8"/>
      <c r="S24" s="8"/>
      <c r="T24" s="8"/>
      <c r="U24" s="8"/>
    </row>
    <row r="25" spans="2:21" x14ac:dyDescent="0.2">
      <c r="G25" s="11"/>
      <c r="H25" s="20"/>
      <c r="I25" s="20"/>
      <c r="J25" s="20"/>
      <c r="P25" s="8"/>
      <c r="Q25" s="8"/>
      <c r="R25" s="8"/>
      <c r="S25" s="8"/>
      <c r="T25" s="8"/>
      <c r="U25" s="8"/>
    </row>
    <row r="26" spans="2:21" x14ac:dyDescent="0.2">
      <c r="B26" s="31" t="s">
        <v>38</v>
      </c>
      <c r="C26" s="23" t="s">
        <v>50</v>
      </c>
      <c r="G26" s="11"/>
      <c r="H26" s="11"/>
      <c r="I26" s="20"/>
      <c r="J26" s="11"/>
      <c r="P26" s="8"/>
      <c r="Q26" s="8"/>
      <c r="R26" s="8"/>
      <c r="S26" s="8"/>
      <c r="T26" s="8"/>
      <c r="U26" s="8"/>
    </row>
    <row r="27" spans="2:21" x14ac:dyDescent="0.2">
      <c r="G27" s="11"/>
      <c r="H27" s="20"/>
      <c r="I27" s="20"/>
      <c r="J27" s="28"/>
      <c r="P27" s="8"/>
      <c r="Q27" s="8"/>
      <c r="R27" s="8"/>
      <c r="S27" s="8"/>
      <c r="T27" s="8"/>
      <c r="U27" s="8"/>
    </row>
    <row r="28" spans="2:21" x14ac:dyDescent="0.2">
      <c r="G28" s="11"/>
      <c r="H28" s="20"/>
      <c r="I28" s="20"/>
      <c r="J28" s="28"/>
      <c r="P28" s="8"/>
      <c r="Q28" s="8"/>
      <c r="R28" s="8"/>
      <c r="S28" s="8"/>
      <c r="T28" s="8"/>
      <c r="U28" s="8"/>
    </row>
    <row r="29" spans="2:21" x14ac:dyDescent="0.2">
      <c r="G29" s="11"/>
      <c r="H29" s="20"/>
      <c r="I29" s="20"/>
      <c r="J29" s="28"/>
      <c r="P29" s="8"/>
      <c r="Q29" s="8"/>
      <c r="R29" s="8"/>
      <c r="S29" s="8"/>
      <c r="T29" s="8"/>
      <c r="U29" s="8"/>
    </row>
    <row r="30" spans="2:21" x14ac:dyDescent="0.2">
      <c r="G30" s="11"/>
      <c r="H30" s="20"/>
      <c r="I30" s="20"/>
      <c r="J30" s="28"/>
      <c r="P30" s="8"/>
      <c r="Q30" s="8"/>
      <c r="R30" s="8"/>
      <c r="S30" s="8"/>
      <c r="T30" s="8"/>
      <c r="U30" s="8"/>
    </row>
    <row r="31" spans="2:21" x14ac:dyDescent="0.2">
      <c r="C31" s="18"/>
      <c r="D31" s="25"/>
      <c r="E31" s="25"/>
      <c r="F31" s="25"/>
      <c r="G31" s="25"/>
      <c r="H31" s="11"/>
      <c r="I31" s="20"/>
      <c r="J31" s="30"/>
      <c r="P31" s="8"/>
      <c r="Q31" s="8"/>
      <c r="R31" s="8"/>
      <c r="S31" s="8"/>
      <c r="T31" s="8"/>
      <c r="U31" s="8"/>
    </row>
    <row r="32" spans="2:21" x14ac:dyDescent="0.2">
      <c r="D32" s="28"/>
      <c r="E32" s="28"/>
      <c r="F32" s="25"/>
      <c r="G32" s="28"/>
      <c r="H32" s="20"/>
      <c r="I32" s="20"/>
      <c r="J32" s="30"/>
      <c r="P32" s="8"/>
      <c r="Q32" s="8"/>
      <c r="R32" s="8"/>
      <c r="S32" s="8"/>
      <c r="T32" s="8"/>
      <c r="U32" s="8"/>
    </row>
    <row r="33" spans="2:22" x14ac:dyDescent="0.2">
      <c r="C33" s="18"/>
      <c r="D33" s="28"/>
      <c r="E33" s="28"/>
      <c r="F33" s="28"/>
      <c r="G33" s="28"/>
      <c r="H33" s="28"/>
      <c r="I33" s="8"/>
      <c r="P33" s="8"/>
      <c r="Q33" s="8"/>
      <c r="R33" s="8"/>
      <c r="S33" s="8"/>
      <c r="T33" s="8"/>
      <c r="U33" s="8"/>
    </row>
    <row r="34" spans="2:22" x14ac:dyDescent="0.2">
      <c r="C34" s="23"/>
      <c r="D34" s="25"/>
      <c r="E34" s="25"/>
      <c r="F34" s="25"/>
      <c r="G34" s="32"/>
      <c r="H34" s="25"/>
      <c r="I34" s="8"/>
      <c r="J34" s="8"/>
      <c r="K34" s="8"/>
      <c r="P34" s="8"/>
      <c r="Q34" s="8"/>
      <c r="R34" s="8"/>
      <c r="S34" s="8"/>
      <c r="T34" s="8"/>
      <c r="U34" s="8"/>
    </row>
    <row r="35" spans="2:22" x14ac:dyDescent="0.2">
      <c r="D35" s="46"/>
      <c r="E35" s="35"/>
      <c r="F35" s="26"/>
      <c r="G35" s="26"/>
      <c r="H35" s="26"/>
      <c r="I35" s="11"/>
      <c r="J35" s="30"/>
      <c r="K35" s="13"/>
      <c r="L35" s="11"/>
      <c r="M35" s="11"/>
      <c r="N35" s="28"/>
      <c r="O35" s="35"/>
      <c r="P35" s="33"/>
      <c r="Q35" s="33"/>
      <c r="R35" s="33"/>
      <c r="S35" s="33"/>
      <c r="T35" s="33"/>
      <c r="U35" s="33"/>
      <c r="V35" s="36"/>
    </row>
    <row r="36" spans="2:22" x14ac:dyDescent="0.2">
      <c r="B36" s="2"/>
      <c r="D36" s="2"/>
      <c r="E36" s="2"/>
      <c r="F36" s="26"/>
      <c r="G36" s="26"/>
      <c r="H36" s="26"/>
      <c r="I36" s="11"/>
      <c r="J36" s="14"/>
      <c r="K36" s="13"/>
      <c r="L36" s="13"/>
      <c r="M36" s="11"/>
      <c r="N36" s="28"/>
      <c r="O36" s="35"/>
      <c r="P36" s="33"/>
      <c r="Q36" s="33"/>
      <c r="R36" s="33"/>
      <c r="S36" s="33"/>
      <c r="T36" s="33"/>
      <c r="U36" s="33"/>
      <c r="V36" s="36"/>
    </row>
    <row r="37" spans="2:22" x14ac:dyDescent="0.2">
      <c r="C37" s="47"/>
      <c r="D37" s="11"/>
      <c r="E37" s="11"/>
      <c r="F37" s="26"/>
      <c r="G37" s="26"/>
      <c r="H37" s="26"/>
      <c r="I37" s="13"/>
      <c r="J37" s="14"/>
      <c r="K37" s="13"/>
      <c r="L37" s="13"/>
      <c r="M37" s="13"/>
      <c r="N37" s="28"/>
      <c r="O37" s="35"/>
      <c r="P37" s="33"/>
      <c r="Q37" s="33"/>
      <c r="R37" s="33"/>
      <c r="S37" s="33"/>
      <c r="T37" s="33"/>
      <c r="U37" s="33"/>
      <c r="V37" s="36"/>
    </row>
    <row r="38" spans="2:22" x14ac:dyDescent="0.2">
      <c r="F38" s="26"/>
      <c r="G38" s="26"/>
      <c r="H38" s="26"/>
      <c r="I38" s="13"/>
      <c r="J38" s="13"/>
      <c r="K38" s="13"/>
      <c r="L38" s="13"/>
      <c r="M38" s="19"/>
      <c r="N38" s="28"/>
      <c r="O38" s="35"/>
      <c r="P38" s="33"/>
      <c r="Q38" s="33"/>
      <c r="R38" s="33"/>
      <c r="S38" s="33"/>
      <c r="T38" s="33"/>
      <c r="U38" s="33"/>
      <c r="V38" s="36"/>
    </row>
    <row r="39" spans="2:22" x14ac:dyDescent="0.2">
      <c r="F39" s="26"/>
      <c r="G39" s="26"/>
      <c r="H39" s="26"/>
      <c r="I39" s="13"/>
      <c r="J39" s="13"/>
      <c r="K39" s="14"/>
      <c r="L39" s="13"/>
      <c r="M39" s="14"/>
      <c r="N39" s="28"/>
      <c r="O39" s="35"/>
      <c r="P39" s="33"/>
      <c r="Q39" s="33"/>
      <c r="R39" s="33"/>
      <c r="S39" s="33"/>
      <c r="T39" s="33"/>
      <c r="U39" s="33"/>
      <c r="V39" s="36"/>
    </row>
    <row r="40" spans="2:22" x14ac:dyDescent="0.2">
      <c r="F40" s="26"/>
      <c r="G40" s="26"/>
      <c r="H40" s="26"/>
      <c r="I40" s="13"/>
      <c r="J40" s="21"/>
      <c r="K40" s="1"/>
      <c r="L40" s="1"/>
      <c r="M40" s="1"/>
      <c r="N40" s="28"/>
      <c r="O40" s="35"/>
      <c r="P40" s="33"/>
      <c r="Q40" s="33"/>
      <c r="R40" s="33"/>
      <c r="S40" s="33"/>
      <c r="T40" s="33"/>
      <c r="U40" s="33"/>
      <c r="V40" s="36"/>
    </row>
    <row r="41" spans="2:22" x14ac:dyDescent="0.2">
      <c r="F41" s="26"/>
      <c r="G41" s="26"/>
      <c r="H41" s="26"/>
      <c r="I41" s="13"/>
      <c r="J41" s="21"/>
      <c r="K41" s="1"/>
      <c r="L41" s="1"/>
      <c r="M41" s="1"/>
      <c r="N41" s="28"/>
      <c r="O41" s="35"/>
      <c r="P41" s="33"/>
      <c r="Q41" s="33"/>
      <c r="R41" s="33"/>
      <c r="S41" s="33"/>
      <c r="T41" s="33"/>
      <c r="U41" s="33"/>
      <c r="V41" s="36"/>
    </row>
    <row r="42" spans="2:22" x14ac:dyDescent="0.2">
      <c r="F42" s="26"/>
      <c r="G42" s="26"/>
      <c r="H42" s="26"/>
      <c r="I42" s="13"/>
      <c r="J42" s="6"/>
      <c r="K42" s="1"/>
      <c r="L42" s="1"/>
      <c r="M42" s="1"/>
      <c r="N42" s="28"/>
      <c r="O42" s="35"/>
      <c r="P42" s="33"/>
      <c r="Q42" s="33"/>
      <c r="R42" s="33"/>
      <c r="S42" s="33"/>
      <c r="T42" s="33"/>
      <c r="U42" s="33"/>
      <c r="V42" s="36"/>
    </row>
    <row r="43" spans="2:22" x14ac:dyDescent="0.2">
      <c r="F43" s="26"/>
      <c r="G43" s="26"/>
      <c r="H43" s="26"/>
      <c r="I43" s="13"/>
      <c r="J43" s="21"/>
      <c r="K43" s="1"/>
      <c r="L43" s="1"/>
      <c r="M43" s="1"/>
      <c r="N43" s="28"/>
      <c r="O43" s="35"/>
      <c r="P43" s="33"/>
      <c r="Q43" s="33"/>
      <c r="R43" s="33"/>
      <c r="S43" s="33"/>
      <c r="T43" s="33"/>
      <c r="U43" s="33"/>
      <c r="V43" s="36"/>
    </row>
    <row r="44" spans="2:22" x14ac:dyDescent="0.2">
      <c r="F44" s="26"/>
      <c r="G44" s="26"/>
      <c r="H44" s="26"/>
      <c r="I44" s="13"/>
      <c r="J44" s="6"/>
      <c r="K44" s="1"/>
      <c r="L44" s="1"/>
      <c r="M44" s="1"/>
      <c r="N44" s="28"/>
      <c r="O44" s="35"/>
      <c r="P44" s="33"/>
      <c r="Q44" s="33"/>
      <c r="R44" s="33"/>
      <c r="S44" s="33"/>
      <c r="T44" s="33"/>
      <c r="U44" s="33"/>
      <c r="V44" s="36"/>
    </row>
    <row r="45" spans="2:22" x14ac:dyDescent="0.2">
      <c r="F45" s="26"/>
      <c r="G45" s="26"/>
      <c r="H45" s="26"/>
      <c r="I45" s="13"/>
      <c r="J45" s="21"/>
      <c r="K45" s="1"/>
      <c r="L45" s="1"/>
      <c r="M45" s="1"/>
      <c r="N45" s="28"/>
      <c r="O45" s="35"/>
      <c r="P45" s="33"/>
      <c r="Q45" s="33"/>
      <c r="R45" s="33"/>
      <c r="S45" s="33"/>
      <c r="T45" s="33"/>
      <c r="U45" s="33"/>
      <c r="V45" s="36"/>
    </row>
    <row r="46" spans="2:22" x14ac:dyDescent="0.2">
      <c r="F46" s="26"/>
      <c r="G46" s="26"/>
      <c r="H46" s="26"/>
      <c r="I46" s="13"/>
      <c r="J46" s="6"/>
      <c r="K46" s="1"/>
      <c r="L46" s="1"/>
      <c r="M46" s="1"/>
      <c r="N46" s="28"/>
      <c r="O46" s="35"/>
      <c r="P46" s="33"/>
      <c r="Q46" s="33"/>
      <c r="R46" s="33"/>
      <c r="S46" s="33"/>
      <c r="T46" s="33"/>
      <c r="U46" s="33"/>
      <c r="V46" s="36"/>
    </row>
    <row r="47" spans="2:22" x14ac:dyDescent="0.2">
      <c r="F47" s="26"/>
      <c r="G47" s="26"/>
      <c r="H47" s="26"/>
      <c r="I47" s="13"/>
      <c r="J47" s="21"/>
      <c r="K47" s="1"/>
      <c r="L47" s="1"/>
      <c r="M47" s="1"/>
      <c r="N47" s="28"/>
      <c r="O47" s="35"/>
      <c r="P47" s="33"/>
      <c r="Q47" s="33"/>
      <c r="R47" s="33"/>
      <c r="S47" s="33"/>
      <c r="T47" s="33"/>
      <c r="U47" s="33"/>
      <c r="V47" s="36"/>
    </row>
    <row r="48" spans="2:22" x14ac:dyDescent="0.2">
      <c r="D48" s="8"/>
      <c r="F48" s="26"/>
      <c r="G48" s="26"/>
      <c r="H48" s="26"/>
      <c r="I48" s="13"/>
      <c r="J48" s="6"/>
      <c r="K48" s="1"/>
      <c r="L48" s="1"/>
      <c r="M48" s="1"/>
      <c r="N48" s="28"/>
      <c r="O48" s="35"/>
      <c r="P48" s="33"/>
      <c r="Q48" s="33"/>
      <c r="R48" s="33"/>
      <c r="S48" s="33"/>
      <c r="T48" s="33"/>
      <c r="U48" s="33"/>
      <c r="V48" s="36"/>
    </row>
    <row r="49" spans="2:22" x14ac:dyDescent="0.2">
      <c r="D49" s="8"/>
      <c r="F49" s="26"/>
      <c r="G49" s="26"/>
      <c r="H49" s="26"/>
      <c r="I49" s="13"/>
      <c r="J49" s="21"/>
      <c r="K49" s="1"/>
      <c r="L49" s="1"/>
      <c r="M49" s="1"/>
      <c r="N49" s="28"/>
      <c r="O49" s="35"/>
      <c r="P49" s="33"/>
      <c r="Q49" s="33"/>
      <c r="R49" s="33"/>
      <c r="S49" s="33"/>
      <c r="T49" s="33"/>
      <c r="U49" s="33"/>
      <c r="V49" s="36"/>
    </row>
    <row r="50" spans="2:22" x14ac:dyDescent="0.2">
      <c r="D50" s="8"/>
      <c r="F50" s="26"/>
      <c r="G50" s="26"/>
      <c r="H50" s="26"/>
      <c r="I50" s="13"/>
      <c r="J50" s="6"/>
      <c r="K50" s="1"/>
      <c r="L50" s="1"/>
      <c r="M50" s="1"/>
      <c r="N50" s="28"/>
      <c r="O50" s="35"/>
      <c r="P50" s="33"/>
      <c r="Q50" s="33"/>
      <c r="R50" s="33"/>
      <c r="S50" s="33"/>
      <c r="T50" s="33"/>
      <c r="U50" s="33"/>
      <c r="V50" s="36"/>
    </row>
    <row r="51" spans="2:22" x14ac:dyDescent="0.2">
      <c r="D51" s="8"/>
      <c r="F51" s="26"/>
      <c r="G51" s="26"/>
      <c r="H51" s="26"/>
      <c r="I51" s="13"/>
      <c r="J51" s="21"/>
      <c r="K51" s="1"/>
      <c r="L51" s="1"/>
      <c r="M51" s="1"/>
      <c r="N51" s="28"/>
      <c r="O51" s="35"/>
      <c r="P51" s="33"/>
      <c r="Q51" s="33"/>
      <c r="R51" s="33"/>
      <c r="S51" s="33"/>
      <c r="T51" s="33"/>
      <c r="U51" s="33"/>
      <c r="V51" s="36"/>
    </row>
    <row r="52" spans="2:22" x14ac:dyDescent="0.2">
      <c r="D52" s="8"/>
      <c r="F52" s="26"/>
      <c r="G52" s="26"/>
      <c r="H52" s="26"/>
      <c r="I52" s="13"/>
      <c r="J52" s="6"/>
      <c r="K52" s="48"/>
      <c r="L52" s="48"/>
      <c r="M52" s="48"/>
      <c r="N52" s="28"/>
      <c r="O52" s="35"/>
      <c r="P52" s="33"/>
      <c r="Q52" s="33"/>
      <c r="R52" s="33"/>
      <c r="S52" s="33"/>
      <c r="T52" s="33"/>
      <c r="U52" s="33"/>
      <c r="V52" s="36"/>
    </row>
    <row r="53" spans="2:22" x14ac:dyDescent="0.2">
      <c r="D53" s="8"/>
      <c r="F53" s="26"/>
      <c r="G53" s="26"/>
      <c r="H53" s="26"/>
      <c r="I53" s="13"/>
      <c r="J53" s="6"/>
      <c r="K53" s="25"/>
      <c r="L53" s="25"/>
      <c r="M53" s="25"/>
      <c r="N53" s="28"/>
      <c r="O53" s="35"/>
      <c r="P53" s="33"/>
      <c r="Q53" s="33"/>
      <c r="R53" s="33"/>
      <c r="S53" s="33"/>
      <c r="T53" s="33"/>
      <c r="U53" s="33"/>
      <c r="V53" s="36"/>
    </row>
    <row r="54" spans="2:22" x14ac:dyDescent="0.2">
      <c r="D54" s="8"/>
      <c r="F54" s="26"/>
      <c r="G54" s="26"/>
      <c r="H54" s="26"/>
      <c r="I54" s="13"/>
      <c r="J54" s="21"/>
      <c r="K54" s="48"/>
      <c r="L54" s="48"/>
      <c r="M54" s="1"/>
      <c r="N54" s="28"/>
      <c r="O54" s="35"/>
      <c r="P54" s="33"/>
      <c r="Q54" s="33"/>
      <c r="R54" s="33"/>
      <c r="S54" s="33"/>
      <c r="T54" s="33"/>
      <c r="U54" s="33"/>
      <c r="V54" s="36"/>
    </row>
    <row r="55" spans="2:22" x14ac:dyDescent="0.2">
      <c r="C55" s="23"/>
      <c r="D55" s="26"/>
      <c r="E55" s="26"/>
      <c r="F55" s="26"/>
      <c r="G55" s="26"/>
      <c r="H55" s="26"/>
      <c r="I55" s="13"/>
      <c r="J55" s="21"/>
      <c r="K55" s="49"/>
      <c r="L55" s="49"/>
      <c r="M55" s="1"/>
      <c r="N55" s="28"/>
      <c r="O55" s="35"/>
      <c r="P55" s="33"/>
      <c r="Q55" s="33"/>
      <c r="R55" s="33"/>
      <c r="S55" s="33"/>
      <c r="T55" s="33"/>
      <c r="U55" s="33"/>
      <c r="V55" s="36"/>
    </row>
    <row r="56" spans="2:22" x14ac:dyDescent="0.2">
      <c r="C56" s="23"/>
      <c r="D56" s="28"/>
      <c r="E56" s="28"/>
      <c r="F56" s="26"/>
      <c r="G56" s="26"/>
      <c r="H56" s="26"/>
      <c r="I56" s="13"/>
      <c r="J56" s="21"/>
      <c r="K56" s="48"/>
      <c r="L56" s="48"/>
      <c r="M56" s="48"/>
      <c r="N56" s="28"/>
      <c r="O56" s="35"/>
      <c r="P56" s="33"/>
      <c r="Q56" s="33"/>
      <c r="R56" s="33"/>
      <c r="S56" s="33"/>
      <c r="T56" s="33"/>
      <c r="U56" s="33"/>
      <c r="V56" s="36"/>
    </row>
    <row r="57" spans="2:22" x14ac:dyDescent="0.2">
      <c r="C57" s="23"/>
      <c r="D57" s="25"/>
      <c r="E57" s="25"/>
      <c r="F57" s="26"/>
      <c r="G57" s="26"/>
      <c r="H57" s="26"/>
      <c r="I57" s="13"/>
      <c r="J57" s="21"/>
      <c r="K57" s="48"/>
      <c r="L57" s="48"/>
      <c r="M57" s="48"/>
      <c r="N57" s="28"/>
      <c r="O57" s="35"/>
      <c r="P57" s="33"/>
      <c r="Q57" s="33"/>
      <c r="R57" s="33"/>
      <c r="S57" s="33"/>
      <c r="T57" s="33"/>
      <c r="U57" s="33"/>
      <c r="V57" s="36"/>
    </row>
    <row r="58" spans="2:22" x14ac:dyDescent="0.2">
      <c r="C58" s="23"/>
      <c r="D58" s="28"/>
      <c r="E58" s="28"/>
      <c r="F58" s="26"/>
      <c r="G58" s="26"/>
      <c r="H58" s="26"/>
      <c r="I58" s="28"/>
      <c r="J58" s="28"/>
      <c r="K58" s="28"/>
      <c r="L58" s="28"/>
      <c r="M58" s="28"/>
      <c r="N58" s="28"/>
      <c r="O58" s="35"/>
      <c r="P58" s="33"/>
      <c r="Q58" s="33"/>
      <c r="R58" s="33"/>
      <c r="S58" s="33"/>
      <c r="T58" s="33"/>
      <c r="U58" s="33"/>
      <c r="V58" s="36"/>
    </row>
    <row r="59" spans="2:22" x14ac:dyDescent="0.2">
      <c r="C59" s="23"/>
      <c r="D59" s="28"/>
      <c r="E59" s="28"/>
      <c r="F59" s="26"/>
      <c r="G59" s="26"/>
      <c r="H59" s="26"/>
      <c r="I59" s="28"/>
      <c r="J59" s="28"/>
      <c r="K59" s="28"/>
      <c r="L59" s="28"/>
      <c r="M59" s="28"/>
      <c r="N59" s="28"/>
      <c r="O59" s="35"/>
      <c r="P59" s="33"/>
      <c r="Q59" s="33"/>
      <c r="R59" s="33"/>
      <c r="S59" s="33"/>
      <c r="T59" s="33"/>
      <c r="U59" s="33"/>
      <c r="V59" s="36"/>
    </row>
    <row r="60" spans="2:22" x14ac:dyDescent="0.2">
      <c r="D60" s="46"/>
      <c r="E60" s="35"/>
      <c r="F60" s="26"/>
      <c r="G60" s="26"/>
      <c r="H60" s="26"/>
      <c r="I60" s="28"/>
      <c r="J60" s="28"/>
      <c r="K60" s="28"/>
      <c r="L60" s="28"/>
      <c r="M60" s="28"/>
      <c r="N60" s="28"/>
      <c r="O60" s="35"/>
      <c r="P60" s="33"/>
      <c r="Q60" s="33"/>
      <c r="R60" s="33"/>
      <c r="S60" s="33"/>
      <c r="T60" s="33"/>
      <c r="U60" s="33"/>
      <c r="V60" s="36"/>
    </row>
    <row r="61" spans="2:22" x14ac:dyDescent="0.2">
      <c r="D61" s="46"/>
      <c r="E61" s="35"/>
      <c r="F61" s="26"/>
      <c r="G61" s="26"/>
      <c r="H61" s="26"/>
      <c r="I61" s="28"/>
      <c r="J61" s="28"/>
      <c r="K61" s="28"/>
      <c r="L61" s="28"/>
      <c r="M61" s="28"/>
      <c r="N61" s="28"/>
      <c r="O61" s="35"/>
      <c r="P61" s="33"/>
      <c r="Q61" s="33"/>
      <c r="R61" s="33"/>
      <c r="S61" s="33"/>
      <c r="T61" s="33"/>
      <c r="U61" s="33"/>
      <c r="V61" s="36"/>
    </row>
    <row r="62" spans="2:22" x14ac:dyDescent="0.2">
      <c r="B62" s="50"/>
      <c r="C62" s="12"/>
      <c r="D62" s="46"/>
      <c r="E62" s="35"/>
      <c r="F62" s="26"/>
      <c r="G62" s="26"/>
      <c r="H62" s="26"/>
      <c r="I62" s="28"/>
      <c r="J62" s="28"/>
      <c r="K62" s="28"/>
      <c r="L62" s="28"/>
      <c r="M62" s="28"/>
      <c r="N62" s="28"/>
      <c r="O62" s="35"/>
      <c r="P62" s="33"/>
      <c r="Q62" s="33"/>
      <c r="R62" s="33"/>
      <c r="S62" s="33"/>
      <c r="T62" s="33"/>
      <c r="U62" s="33"/>
      <c r="V62" s="36"/>
    </row>
    <row r="63" spans="2:22" x14ac:dyDescent="0.2">
      <c r="I63" s="30"/>
      <c r="J63" s="30"/>
      <c r="K63" s="30"/>
      <c r="L63" s="30"/>
      <c r="M63" s="30"/>
      <c r="N63" s="30"/>
      <c r="O63" s="26"/>
      <c r="S63" s="25"/>
    </row>
    <row r="64" spans="2:22" x14ac:dyDescent="0.2">
      <c r="B64" s="50"/>
      <c r="C64" s="51"/>
      <c r="O64" s="26"/>
      <c r="S64" s="25"/>
    </row>
    <row r="65" spans="2:18" x14ac:dyDescent="0.2">
      <c r="B65" s="50"/>
      <c r="C65" s="52"/>
      <c r="E65" s="12"/>
      <c r="F65" s="12"/>
    </row>
    <row r="66" spans="2:18" x14ac:dyDescent="0.2">
      <c r="B66" s="50"/>
      <c r="C66" s="51"/>
      <c r="E66" s="12"/>
      <c r="F66" s="12"/>
    </row>
    <row r="67" spans="2:18" x14ac:dyDescent="0.2">
      <c r="B67" s="50"/>
      <c r="C67" s="52"/>
    </row>
    <row r="69" spans="2:18" x14ac:dyDescent="0.2">
      <c r="N69" s="26"/>
      <c r="O69" s="26"/>
      <c r="Q69" s="25"/>
      <c r="R69" s="25"/>
    </row>
  </sheetData>
  <mergeCells count="4">
    <mergeCell ref="B1:E1"/>
    <mergeCell ref="B2:E2"/>
    <mergeCell ref="B3:E3"/>
    <mergeCell ref="B4:E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0"/>
  <sheetViews>
    <sheetView zoomScaleNormal="100" workbookViewId="0">
      <selection activeCell="D31" sqref="D31"/>
    </sheetView>
  </sheetViews>
  <sheetFormatPr defaultColWidth="9.140625" defaultRowHeight="12.75" x14ac:dyDescent="0.2"/>
  <cols>
    <col min="1" max="1" width="2.42578125" style="11" customWidth="1"/>
    <col min="2" max="2" width="4.42578125" style="11" customWidth="1"/>
    <col min="3" max="3" width="41.7109375" style="11" bestFit="1" customWidth="1"/>
    <col min="4" max="4" width="14.85546875" style="11" customWidth="1"/>
    <col min="5" max="5" width="14" style="11" bestFit="1" customWidth="1"/>
    <col min="6" max="6" width="16.5703125" style="11" bestFit="1" customWidth="1"/>
    <col min="7" max="16384" width="9.140625" style="11"/>
  </cols>
  <sheetData>
    <row r="1" spans="2:8" s="8" customFormat="1" x14ac:dyDescent="0.2">
      <c r="B1" s="60" t="s">
        <v>0</v>
      </c>
      <c r="C1" s="60"/>
      <c r="D1" s="60"/>
      <c r="E1" s="60"/>
      <c r="F1" s="60"/>
    </row>
    <row r="2" spans="2:8" s="8" customFormat="1" x14ac:dyDescent="0.2">
      <c r="B2" s="60" t="s">
        <v>1</v>
      </c>
      <c r="C2" s="60"/>
      <c r="D2" s="60"/>
      <c r="E2" s="60"/>
      <c r="F2" s="60"/>
    </row>
    <row r="3" spans="2:8" s="8" customFormat="1" x14ac:dyDescent="0.2">
      <c r="B3" s="60" t="s">
        <v>51</v>
      </c>
      <c r="C3" s="60"/>
      <c r="D3" s="60"/>
      <c r="E3" s="60"/>
      <c r="F3" s="60"/>
    </row>
    <row r="4" spans="2:8" s="8" customFormat="1" x14ac:dyDescent="0.2">
      <c r="B4" s="60" t="s">
        <v>3</v>
      </c>
      <c r="C4" s="60"/>
      <c r="D4" s="60"/>
      <c r="E4" s="60"/>
      <c r="F4" s="60"/>
    </row>
    <row r="5" spans="2:8" s="8" customFormat="1" x14ac:dyDescent="0.2">
      <c r="C5" s="12"/>
      <c r="D5" s="15"/>
    </row>
    <row r="6" spans="2:8" s="8" customFormat="1" x14ac:dyDescent="0.2">
      <c r="C6" s="14"/>
      <c r="D6" s="13"/>
      <c r="E6" s="13" t="s">
        <v>52</v>
      </c>
      <c r="F6" s="13"/>
    </row>
    <row r="7" spans="2:8" s="8" customFormat="1" x14ac:dyDescent="0.2">
      <c r="B7" s="13"/>
      <c r="C7" s="14"/>
      <c r="D7" s="14" t="s">
        <v>53</v>
      </c>
      <c r="E7" s="13" t="s">
        <v>54</v>
      </c>
      <c r="F7" s="13" t="s">
        <v>6</v>
      </c>
    </row>
    <row r="8" spans="2:8" s="8" customFormat="1" x14ac:dyDescent="0.2">
      <c r="B8" s="17" t="s">
        <v>10</v>
      </c>
      <c r="C8" s="17" t="s">
        <v>11</v>
      </c>
      <c r="D8" s="17" t="s">
        <v>55</v>
      </c>
      <c r="E8" s="17" t="s">
        <v>56</v>
      </c>
      <c r="F8" s="17" t="s">
        <v>55</v>
      </c>
    </row>
    <row r="9" spans="2:8" s="8" customFormat="1" x14ac:dyDescent="0.2">
      <c r="B9" s="13"/>
      <c r="C9" s="13" t="s">
        <v>16</v>
      </c>
      <c r="D9" s="13" t="s">
        <v>17</v>
      </c>
      <c r="E9" s="13" t="s">
        <v>18</v>
      </c>
      <c r="F9" s="13" t="s">
        <v>57</v>
      </c>
    </row>
    <row r="10" spans="2:8" s="8" customFormat="1" x14ac:dyDescent="0.2">
      <c r="B10" s="15">
        <v>1</v>
      </c>
      <c r="C10" s="23" t="s">
        <v>21</v>
      </c>
      <c r="D10" s="53">
        <v>586861506.25499988</v>
      </c>
      <c r="E10" s="4">
        <v>16253934</v>
      </c>
      <c r="F10" s="4">
        <f>D10+E10</f>
        <v>603115440.25499988</v>
      </c>
      <c r="H10" s="54"/>
    </row>
    <row r="11" spans="2:8" s="8" customFormat="1" x14ac:dyDescent="0.2">
      <c r="B11" s="15">
        <f t="shared" ref="B11:B22" si="0">B10+1</f>
        <v>2</v>
      </c>
      <c r="C11" s="21" t="s">
        <v>22</v>
      </c>
      <c r="D11" s="53">
        <v>225457084.47</v>
      </c>
      <c r="E11" s="4">
        <v>3147648</v>
      </c>
      <c r="F11" s="4">
        <f t="shared" ref="F11:F21" si="1">D11+E11</f>
        <v>228604732.47</v>
      </c>
      <c r="H11" s="54"/>
    </row>
    <row r="12" spans="2:8" s="8" customFormat="1" x14ac:dyDescent="0.2">
      <c r="B12" s="15">
        <f t="shared" si="0"/>
        <v>3</v>
      </c>
      <c r="C12" s="21" t="s">
        <v>58</v>
      </c>
      <c r="D12" s="53">
        <v>43266.76999999999</v>
      </c>
      <c r="E12" s="4">
        <v>147</v>
      </c>
      <c r="F12" s="4">
        <f t="shared" si="1"/>
        <v>43413.76999999999</v>
      </c>
      <c r="H12" s="54"/>
    </row>
    <row r="13" spans="2:8" s="8" customFormat="1" x14ac:dyDescent="0.2">
      <c r="B13" s="15">
        <f t="shared" si="0"/>
        <v>4</v>
      </c>
      <c r="C13" s="23" t="s">
        <v>24</v>
      </c>
      <c r="D13" s="53">
        <v>62900570.016999997</v>
      </c>
      <c r="E13" s="4">
        <v>1066298</v>
      </c>
      <c r="F13" s="4">
        <f t="shared" si="1"/>
        <v>63966868.016999997</v>
      </c>
      <c r="H13" s="54"/>
    </row>
    <row r="14" spans="2:8" s="8" customFormat="1" x14ac:dyDescent="0.2">
      <c r="B14" s="15">
        <f t="shared" si="0"/>
        <v>5</v>
      </c>
      <c r="C14" s="23" t="s">
        <v>25</v>
      </c>
      <c r="D14" s="53">
        <v>19194647.519000001</v>
      </c>
      <c r="E14" s="4">
        <v>59602</v>
      </c>
      <c r="F14" s="4">
        <f t="shared" si="1"/>
        <v>19254249.519000001</v>
      </c>
      <c r="H14" s="54"/>
    </row>
    <row r="15" spans="2:8" s="8" customFormat="1" x14ac:dyDescent="0.2">
      <c r="B15" s="15">
        <f t="shared" si="0"/>
        <v>6</v>
      </c>
      <c r="C15" s="23" t="s">
        <v>26</v>
      </c>
      <c r="D15" s="53">
        <v>16270006.426000001</v>
      </c>
      <c r="E15" s="4">
        <v>37783</v>
      </c>
      <c r="F15" s="4">
        <f t="shared" si="1"/>
        <v>16307789.426000001</v>
      </c>
      <c r="H15" s="54"/>
    </row>
    <row r="16" spans="2:8" s="8" customFormat="1" x14ac:dyDescent="0.2">
      <c r="B16" s="15">
        <f t="shared" si="0"/>
        <v>7</v>
      </c>
      <c r="C16" s="23" t="s">
        <v>27</v>
      </c>
      <c r="D16" s="53">
        <v>76428541.11999999</v>
      </c>
      <c r="E16" s="4">
        <v>154046</v>
      </c>
      <c r="F16" s="4">
        <f t="shared" si="1"/>
        <v>76582587.11999999</v>
      </c>
      <c r="H16" s="54"/>
    </row>
    <row r="17" spans="2:8" s="8" customFormat="1" x14ac:dyDescent="0.2">
      <c r="B17" s="15">
        <f t="shared" si="0"/>
        <v>8</v>
      </c>
      <c r="C17" s="23" t="s">
        <v>28</v>
      </c>
      <c r="D17" s="53">
        <v>9070897.5420000013</v>
      </c>
      <c r="E17" s="4">
        <v>36371</v>
      </c>
      <c r="F17" s="4">
        <f t="shared" si="1"/>
        <v>9107268.5420000013</v>
      </c>
      <c r="H17" s="54"/>
    </row>
    <row r="18" spans="2:8" s="8" customFormat="1" x14ac:dyDescent="0.2">
      <c r="B18" s="15">
        <f t="shared" si="0"/>
        <v>9</v>
      </c>
      <c r="C18" s="23" t="s">
        <v>47</v>
      </c>
      <c r="D18" s="53">
        <v>354636.7</v>
      </c>
      <c r="E18" s="4">
        <v>0</v>
      </c>
      <c r="F18" s="4">
        <f t="shared" si="1"/>
        <v>354636.7</v>
      </c>
      <c r="H18" s="54"/>
    </row>
    <row r="19" spans="2:8" s="8" customFormat="1" x14ac:dyDescent="0.2">
      <c r="B19" s="15">
        <f t="shared" si="0"/>
        <v>10</v>
      </c>
      <c r="C19" s="23" t="s">
        <v>30</v>
      </c>
      <c r="D19" s="53">
        <v>23218102.627999999</v>
      </c>
      <c r="E19" s="4">
        <v>55056</v>
      </c>
      <c r="F19" s="4">
        <f t="shared" si="1"/>
        <v>23273158.627999999</v>
      </c>
      <c r="H19" s="54"/>
    </row>
    <row r="20" spans="2:8" s="8" customFormat="1" x14ac:dyDescent="0.2">
      <c r="B20" s="15">
        <f t="shared" si="0"/>
        <v>11</v>
      </c>
      <c r="C20" s="23" t="s">
        <v>31</v>
      </c>
      <c r="D20" s="53">
        <v>103639149.25</v>
      </c>
      <c r="E20" s="4">
        <v>245172</v>
      </c>
      <c r="F20" s="4">
        <f t="shared" si="1"/>
        <v>103884321.25</v>
      </c>
      <c r="H20" s="54"/>
    </row>
    <row r="21" spans="2:8" s="8" customFormat="1" x14ac:dyDescent="0.2">
      <c r="B21" s="15">
        <f t="shared" si="0"/>
        <v>12</v>
      </c>
      <c r="C21" s="23" t="s">
        <v>32</v>
      </c>
      <c r="D21" s="53">
        <v>36494461.68</v>
      </c>
      <c r="E21" s="4">
        <v>781230</v>
      </c>
      <c r="F21" s="4">
        <f t="shared" si="1"/>
        <v>37275691.68</v>
      </c>
      <c r="H21" s="54"/>
    </row>
    <row r="22" spans="2:8" s="8" customFormat="1" x14ac:dyDescent="0.2">
      <c r="B22" s="15">
        <f t="shared" si="0"/>
        <v>13</v>
      </c>
      <c r="C22" s="23" t="s">
        <v>59</v>
      </c>
      <c r="D22" s="55">
        <f>SUM(D10:D21)</f>
        <v>1159932870.3770001</v>
      </c>
      <c r="E22" s="56">
        <f>SUM(E10:E21)</f>
        <v>21837287</v>
      </c>
      <c r="F22" s="56">
        <f>SUM(F10:F21)</f>
        <v>1181770157.3770001</v>
      </c>
      <c r="H22" s="54"/>
    </row>
    <row r="23" spans="2:8" s="8" customFormat="1" x14ac:dyDescent="0.2">
      <c r="F23" s="54"/>
    </row>
    <row r="24" spans="2:8" s="8" customFormat="1" x14ac:dyDescent="0.2">
      <c r="F24" s="54"/>
    </row>
    <row r="25" spans="2:8" s="8" customFormat="1" x14ac:dyDescent="0.2">
      <c r="B25" s="12"/>
      <c r="C25" s="12"/>
      <c r="F25" s="54"/>
    </row>
    <row r="26" spans="2:8" x14ac:dyDescent="0.2">
      <c r="C26" s="21"/>
      <c r="F26" s="8"/>
    </row>
    <row r="27" spans="2:8" x14ac:dyDescent="0.2">
      <c r="D27" s="6"/>
      <c r="F27" s="8"/>
    </row>
    <row r="28" spans="2:8" x14ac:dyDescent="0.2">
      <c r="D28" s="6"/>
      <c r="E28" s="57"/>
      <c r="F28" s="8"/>
    </row>
    <row r="29" spans="2:8" x14ac:dyDescent="0.2">
      <c r="D29" s="6"/>
      <c r="E29" s="57"/>
      <c r="F29" s="8"/>
    </row>
    <row r="30" spans="2:8" x14ac:dyDescent="0.2">
      <c r="D30" s="6"/>
      <c r="E30" s="58"/>
      <c r="F30" s="8"/>
    </row>
    <row r="31" spans="2:8" x14ac:dyDescent="0.2">
      <c r="D31" s="6"/>
      <c r="E31" s="58"/>
      <c r="F31" s="8"/>
    </row>
    <row r="32" spans="2:8" x14ac:dyDescent="0.2">
      <c r="D32" s="6"/>
      <c r="E32" s="58"/>
      <c r="F32" s="8"/>
    </row>
    <row r="33" spans="4:6" x14ac:dyDescent="0.2">
      <c r="D33" s="6"/>
      <c r="E33" s="57"/>
      <c r="F33" s="8"/>
    </row>
    <row r="34" spans="4:6" x14ac:dyDescent="0.2">
      <c r="D34" s="6"/>
      <c r="E34" s="57"/>
      <c r="F34" s="8"/>
    </row>
    <row r="35" spans="4:6" x14ac:dyDescent="0.2">
      <c r="E35" s="57"/>
      <c r="F35" s="8"/>
    </row>
    <row r="36" spans="4:6" x14ac:dyDescent="0.2">
      <c r="E36" s="57"/>
      <c r="F36" s="8"/>
    </row>
    <row r="37" spans="4:6" x14ac:dyDescent="0.2">
      <c r="E37" s="57"/>
      <c r="F37" s="8"/>
    </row>
    <row r="38" spans="4:6" x14ac:dyDescent="0.2">
      <c r="E38" s="57"/>
      <c r="F38" s="8"/>
    </row>
    <row r="39" spans="4:6" x14ac:dyDescent="0.2">
      <c r="E39" s="57"/>
      <c r="F39" s="8"/>
    </row>
    <row r="40" spans="4:6" x14ac:dyDescent="0.2">
      <c r="E40" s="57"/>
      <c r="F40" s="8"/>
    </row>
    <row r="41" spans="4:6" x14ac:dyDescent="0.2">
      <c r="E41" s="57"/>
      <c r="F41" s="8"/>
    </row>
    <row r="42" spans="4:6" x14ac:dyDescent="0.2">
      <c r="E42" s="57"/>
      <c r="F42" s="8"/>
    </row>
    <row r="43" spans="4:6" x14ac:dyDescent="0.2">
      <c r="F43" s="59"/>
    </row>
    <row r="44" spans="4:6" x14ac:dyDescent="0.2">
      <c r="F44" s="59"/>
    </row>
    <row r="45" spans="4:6" x14ac:dyDescent="0.2">
      <c r="F45" s="59"/>
    </row>
    <row r="46" spans="4:6" x14ac:dyDescent="0.2">
      <c r="F46" s="59"/>
    </row>
    <row r="47" spans="4:6" x14ac:dyDescent="0.2">
      <c r="F47" s="59"/>
    </row>
    <row r="48" spans="4:6" x14ac:dyDescent="0.2">
      <c r="F48" s="59"/>
    </row>
    <row r="49" spans="6:6" x14ac:dyDescent="0.2">
      <c r="F49" s="59"/>
    </row>
    <row r="50" spans="6:6" x14ac:dyDescent="0.2">
      <c r="F50" s="59"/>
    </row>
    <row r="51" spans="6:6" x14ac:dyDescent="0.2">
      <c r="F51" s="59"/>
    </row>
    <row r="52" spans="6:6" x14ac:dyDescent="0.2">
      <c r="F52" s="59"/>
    </row>
    <row r="53" spans="6:6" x14ac:dyDescent="0.2">
      <c r="F53" s="59"/>
    </row>
    <row r="54" spans="6:6" x14ac:dyDescent="0.2">
      <c r="F54" s="59"/>
    </row>
    <row r="55" spans="6:6" x14ac:dyDescent="0.2">
      <c r="F55" s="59"/>
    </row>
    <row r="56" spans="6:6" x14ac:dyDescent="0.2">
      <c r="F56" s="59"/>
    </row>
    <row r="57" spans="6:6" x14ac:dyDescent="0.2">
      <c r="F57" s="59"/>
    </row>
    <row r="58" spans="6:6" x14ac:dyDescent="0.2">
      <c r="F58" s="59"/>
    </row>
    <row r="59" spans="6:6" x14ac:dyDescent="0.2">
      <c r="F59" s="59"/>
    </row>
    <row r="60" spans="6:6" x14ac:dyDescent="0.2">
      <c r="F60" s="59"/>
    </row>
    <row r="61" spans="6:6" x14ac:dyDescent="0.2">
      <c r="F61" s="59"/>
    </row>
    <row r="62" spans="6:6" x14ac:dyDescent="0.2">
      <c r="F62" s="59"/>
    </row>
    <row r="63" spans="6:6" x14ac:dyDescent="0.2">
      <c r="F63" s="59"/>
    </row>
    <row r="64" spans="6:6" x14ac:dyDescent="0.2">
      <c r="F64" s="59"/>
    </row>
    <row r="65" spans="6:6" x14ac:dyDescent="0.2">
      <c r="F65" s="59"/>
    </row>
    <row r="66" spans="6:6" x14ac:dyDescent="0.2">
      <c r="F66" s="59"/>
    </row>
    <row r="67" spans="6:6" x14ac:dyDescent="0.2">
      <c r="F67" s="59"/>
    </row>
    <row r="68" spans="6:6" x14ac:dyDescent="0.2">
      <c r="F68" s="59"/>
    </row>
    <row r="69" spans="6:6" x14ac:dyDescent="0.2">
      <c r="F69" s="59"/>
    </row>
    <row r="70" spans="6:6" x14ac:dyDescent="0.2">
      <c r="F70" s="59"/>
    </row>
    <row r="71" spans="6:6" x14ac:dyDescent="0.2">
      <c r="F71" s="59"/>
    </row>
    <row r="72" spans="6:6" x14ac:dyDescent="0.2">
      <c r="F72" s="59"/>
    </row>
    <row r="73" spans="6:6" x14ac:dyDescent="0.2">
      <c r="F73" s="59"/>
    </row>
    <row r="74" spans="6:6" x14ac:dyDescent="0.2">
      <c r="F74" s="59"/>
    </row>
    <row r="75" spans="6:6" x14ac:dyDescent="0.2">
      <c r="F75" s="59"/>
    </row>
    <row r="76" spans="6:6" x14ac:dyDescent="0.2">
      <c r="F76" s="59"/>
    </row>
    <row r="77" spans="6:6" x14ac:dyDescent="0.2">
      <c r="F77" s="59"/>
    </row>
    <row r="78" spans="6:6" x14ac:dyDescent="0.2">
      <c r="F78" s="59"/>
    </row>
    <row r="79" spans="6:6" x14ac:dyDescent="0.2">
      <c r="F79" s="59"/>
    </row>
    <row r="80" spans="6:6" x14ac:dyDescent="0.2">
      <c r="F80" s="59"/>
    </row>
    <row r="81" spans="6:6" x14ac:dyDescent="0.2">
      <c r="F81" s="59"/>
    </row>
    <row r="82" spans="6:6" x14ac:dyDescent="0.2">
      <c r="F82" s="59"/>
    </row>
    <row r="83" spans="6:6" x14ac:dyDescent="0.2">
      <c r="F83" s="59"/>
    </row>
    <row r="84" spans="6:6" x14ac:dyDescent="0.2">
      <c r="F84" s="59"/>
    </row>
    <row r="85" spans="6:6" x14ac:dyDescent="0.2">
      <c r="F85" s="59"/>
    </row>
    <row r="86" spans="6:6" x14ac:dyDescent="0.2">
      <c r="F86" s="59"/>
    </row>
    <row r="87" spans="6:6" x14ac:dyDescent="0.2">
      <c r="F87" s="59"/>
    </row>
    <row r="88" spans="6:6" x14ac:dyDescent="0.2">
      <c r="F88" s="59"/>
    </row>
    <row r="89" spans="6:6" x14ac:dyDescent="0.2">
      <c r="F89" s="59"/>
    </row>
    <row r="90" spans="6:6" x14ac:dyDescent="0.2">
      <c r="F90" s="59"/>
    </row>
    <row r="91" spans="6:6" x14ac:dyDescent="0.2">
      <c r="F91" s="30"/>
    </row>
    <row r="92" spans="6:6" x14ac:dyDescent="0.2">
      <c r="F92" s="59"/>
    </row>
    <row r="93" spans="6:6" x14ac:dyDescent="0.2">
      <c r="F93" s="30"/>
    </row>
    <row r="94" spans="6:6" x14ac:dyDescent="0.2">
      <c r="F94" s="30"/>
    </row>
    <row r="95" spans="6:6" x14ac:dyDescent="0.2">
      <c r="F95" s="30"/>
    </row>
    <row r="96" spans="6:6" x14ac:dyDescent="0.2">
      <c r="F96" s="30"/>
    </row>
    <row r="97" spans="6:6" x14ac:dyDescent="0.2">
      <c r="F97" s="30"/>
    </row>
    <row r="98" spans="6:6" x14ac:dyDescent="0.2">
      <c r="F98" s="30"/>
    </row>
    <row r="99" spans="6:6" x14ac:dyDescent="0.2">
      <c r="F99" s="30"/>
    </row>
    <row r="100" spans="6:6" x14ac:dyDescent="0.2">
      <c r="F100" s="30"/>
    </row>
    <row r="101" spans="6:6" x14ac:dyDescent="0.2">
      <c r="F101" s="30"/>
    </row>
    <row r="102" spans="6:6" x14ac:dyDescent="0.2">
      <c r="F102" s="30"/>
    </row>
    <row r="103" spans="6:6" x14ac:dyDescent="0.2">
      <c r="F103" s="30"/>
    </row>
    <row r="104" spans="6:6" x14ac:dyDescent="0.2">
      <c r="F104" s="30"/>
    </row>
    <row r="105" spans="6:6" x14ac:dyDescent="0.2">
      <c r="F105" s="30"/>
    </row>
    <row r="106" spans="6:6" x14ac:dyDescent="0.2">
      <c r="F106" s="30"/>
    </row>
    <row r="107" spans="6:6" x14ac:dyDescent="0.2">
      <c r="F107" s="30"/>
    </row>
    <row r="108" spans="6:6" x14ac:dyDescent="0.2">
      <c r="F108" s="30"/>
    </row>
    <row r="109" spans="6:6" x14ac:dyDescent="0.2">
      <c r="F109" s="30"/>
    </row>
    <row r="110" spans="6:6" x14ac:dyDescent="0.2">
      <c r="F110" s="30"/>
    </row>
    <row r="111" spans="6:6" x14ac:dyDescent="0.2">
      <c r="F111" s="30"/>
    </row>
    <row r="112" spans="6:6" x14ac:dyDescent="0.2">
      <c r="F112" s="30"/>
    </row>
    <row r="113" spans="6:6" x14ac:dyDescent="0.2">
      <c r="F113" s="30"/>
    </row>
    <row r="114" spans="6:6" x14ac:dyDescent="0.2">
      <c r="F114" s="30"/>
    </row>
    <row r="115" spans="6:6" x14ac:dyDescent="0.2">
      <c r="F115" s="30"/>
    </row>
    <row r="116" spans="6:6" x14ac:dyDescent="0.2">
      <c r="F116" s="30"/>
    </row>
    <row r="117" spans="6:6" x14ac:dyDescent="0.2">
      <c r="F117" s="30"/>
    </row>
    <row r="118" spans="6:6" x14ac:dyDescent="0.2">
      <c r="F118" s="30"/>
    </row>
    <row r="119" spans="6:6" x14ac:dyDescent="0.2">
      <c r="F119" s="30"/>
    </row>
    <row r="120" spans="6:6" x14ac:dyDescent="0.2">
      <c r="F120" s="30"/>
    </row>
    <row r="121" spans="6:6" x14ac:dyDescent="0.2">
      <c r="F121" s="30"/>
    </row>
    <row r="122" spans="6:6" x14ac:dyDescent="0.2">
      <c r="F122" s="30"/>
    </row>
    <row r="123" spans="6:6" x14ac:dyDescent="0.2">
      <c r="F123" s="30"/>
    </row>
    <row r="124" spans="6:6" x14ac:dyDescent="0.2">
      <c r="F124" s="30"/>
    </row>
    <row r="125" spans="6:6" x14ac:dyDescent="0.2">
      <c r="F125" s="30"/>
    </row>
    <row r="126" spans="6:6" x14ac:dyDescent="0.2">
      <c r="F126" s="30"/>
    </row>
    <row r="127" spans="6:6" x14ac:dyDescent="0.2">
      <c r="F127" s="30"/>
    </row>
    <row r="128" spans="6:6" x14ac:dyDescent="0.2">
      <c r="F128" s="30"/>
    </row>
    <row r="129" spans="6:6" x14ac:dyDescent="0.2">
      <c r="F129" s="30"/>
    </row>
    <row r="130" spans="6:6" x14ac:dyDescent="0.2">
      <c r="F130" s="30"/>
    </row>
    <row r="131" spans="6:6" x14ac:dyDescent="0.2">
      <c r="F131" s="30"/>
    </row>
    <row r="132" spans="6:6" x14ac:dyDescent="0.2">
      <c r="F132" s="30"/>
    </row>
    <row r="133" spans="6:6" x14ac:dyDescent="0.2">
      <c r="F133" s="30"/>
    </row>
    <row r="134" spans="6:6" x14ac:dyDescent="0.2">
      <c r="F134" s="30"/>
    </row>
    <row r="135" spans="6:6" x14ac:dyDescent="0.2">
      <c r="F135" s="30"/>
    </row>
    <row r="136" spans="6:6" x14ac:dyDescent="0.2">
      <c r="F136" s="30"/>
    </row>
    <row r="137" spans="6:6" x14ac:dyDescent="0.2">
      <c r="F137" s="30"/>
    </row>
    <row r="138" spans="6:6" x14ac:dyDescent="0.2">
      <c r="F138" s="30"/>
    </row>
    <row r="139" spans="6:6" x14ac:dyDescent="0.2">
      <c r="F139" s="30"/>
    </row>
    <row r="140" spans="6:6" x14ac:dyDescent="0.2">
      <c r="F140" s="30"/>
    </row>
    <row r="141" spans="6:6" x14ac:dyDescent="0.2">
      <c r="F141" s="30"/>
    </row>
    <row r="142" spans="6:6" x14ac:dyDescent="0.2">
      <c r="F142" s="30"/>
    </row>
    <row r="143" spans="6:6" x14ac:dyDescent="0.2">
      <c r="F143" s="30"/>
    </row>
    <row r="144" spans="6:6" x14ac:dyDescent="0.2">
      <c r="F144" s="30"/>
    </row>
    <row r="145" spans="6:6" x14ac:dyDescent="0.2">
      <c r="F145" s="30"/>
    </row>
    <row r="146" spans="6:6" x14ac:dyDescent="0.2">
      <c r="F146" s="30"/>
    </row>
    <row r="147" spans="6:6" x14ac:dyDescent="0.2">
      <c r="F147" s="30"/>
    </row>
    <row r="148" spans="6:6" x14ac:dyDescent="0.2">
      <c r="F148" s="30"/>
    </row>
    <row r="149" spans="6:6" x14ac:dyDescent="0.2">
      <c r="F149" s="30"/>
    </row>
    <row r="150" spans="6:6" x14ac:dyDescent="0.2">
      <c r="F150" s="30"/>
    </row>
    <row r="151" spans="6:6" x14ac:dyDescent="0.2">
      <c r="F151" s="30"/>
    </row>
    <row r="152" spans="6:6" x14ac:dyDescent="0.2">
      <c r="F152" s="30"/>
    </row>
    <row r="153" spans="6:6" x14ac:dyDescent="0.2">
      <c r="F153" s="30"/>
    </row>
    <row r="154" spans="6:6" x14ac:dyDescent="0.2">
      <c r="F154" s="30"/>
    </row>
    <row r="155" spans="6:6" x14ac:dyDescent="0.2">
      <c r="F155" s="30"/>
    </row>
    <row r="156" spans="6:6" x14ac:dyDescent="0.2">
      <c r="F156" s="30"/>
    </row>
    <row r="157" spans="6:6" x14ac:dyDescent="0.2">
      <c r="F157" s="30"/>
    </row>
    <row r="158" spans="6:6" x14ac:dyDescent="0.2">
      <c r="F158" s="30"/>
    </row>
    <row r="159" spans="6:6" x14ac:dyDescent="0.2">
      <c r="F159" s="30"/>
    </row>
    <row r="160" spans="6:6" x14ac:dyDescent="0.2">
      <c r="F160" s="30"/>
    </row>
    <row r="161" spans="6:6" x14ac:dyDescent="0.2">
      <c r="F161" s="30"/>
    </row>
    <row r="162" spans="6:6" x14ac:dyDescent="0.2">
      <c r="F162" s="30"/>
    </row>
    <row r="163" spans="6:6" x14ac:dyDescent="0.2">
      <c r="F163" s="30"/>
    </row>
    <row r="164" spans="6:6" x14ac:dyDescent="0.2">
      <c r="F164" s="30"/>
    </row>
    <row r="165" spans="6:6" x14ac:dyDescent="0.2">
      <c r="F165" s="30"/>
    </row>
    <row r="166" spans="6:6" x14ac:dyDescent="0.2">
      <c r="F166" s="30"/>
    </row>
    <row r="167" spans="6:6" x14ac:dyDescent="0.2">
      <c r="F167" s="30"/>
    </row>
    <row r="168" spans="6:6" x14ac:dyDescent="0.2">
      <c r="F168" s="30"/>
    </row>
    <row r="169" spans="6:6" x14ac:dyDescent="0.2">
      <c r="F169" s="30"/>
    </row>
    <row r="170" spans="6:6" x14ac:dyDescent="0.2">
      <c r="F170" s="30"/>
    </row>
    <row r="171" spans="6:6" x14ac:dyDescent="0.2">
      <c r="F171" s="30"/>
    </row>
    <row r="172" spans="6:6" x14ac:dyDescent="0.2">
      <c r="F172" s="30"/>
    </row>
    <row r="173" spans="6:6" x14ac:dyDescent="0.2">
      <c r="F173" s="30"/>
    </row>
    <row r="174" spans="6:6" x14ac:dyDescent="0.2">
      <c r="F174" s="30"/>
    </row>
    <row r="175" spans="6:6" x14ac:dyDescent="0.2">
      <c r="F175" s="30"/>
    </row>
    <row r="176" spans="6:6" x14ac:dyDescent="0.2">
      <c r="F176" s="30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  <row r="181" spans="6:6" x14ac:dyDescent="0.2">
      <c r="F181" s="30"/>
    </row>
    <row r="182" spans="6:6" x14ac:dyDescent="0.2">
      <c r="F182" s="30"/>
    </row>
    <row r="183" spans="6:6" x14ac:dyDescent="0.2">
      <c r="F183" s="30"/>
    </row>
    <row r="184" spans="6:6" x14ac:dyDescent="0.2">
      <c r="F184" s="30"/>
    </row>
    <row r="185" spans="6:6" x14ac:dyDescent="0.2">
      <c r="F185" s="30"/>
    </row>
    <row r="186" spans="6:6" x14ac:dyDescent="0.2">
      <c r="F186" s="30"/>
    </row>
    <row r="187" spans="6:6" x14ac:dyDescent="0.2">
      <c r="F187" s="30"/>
    </row>
    <row r="188" spans="6:6" x14ac:dyDescent="0.2">
      <c r="F188" s="30"/>
    </row>
    <row r="189" spans="6:6" x14ac:dyDescent="0.2">
      <c r="F189" s="30"/>
    </row>
    <row r="190" spans="6:6" x14ac:dyDescent="0.2">
      <c r="F190" s="30"/>
    </row>
    <row r="191" spans="6:6" x14ac:dyDescent="0.2">
      <c r="F191" s="30"/>
    </row>
    <row r="192" spans="6:6" x14ac:dyDescent="0.2">
      <c r="F192" s="30"/>
    </row>
    <row r="193" spans="6:6" x14ac:dyDescent="0.2">
      <c r="F193" s="30"/>
    </row>
    <row r="194" spans="6:6" x14ac:dyDescent="0.2">
      <c r="F194" s="30"/>
    </row>
    <row r="195" spans="6:6" x14ac:dyDescent="0.2">
      <c r="F195" s="30"/>
    </row>
    <row r="196" spans="6:6" x14ac:dyDescent="0.2">
      <c r="F196" s="30"/>
    </row>
    <row r="197" spans="6:6" x14ac:dyDescent="0.2">
      <c r="F197" s="30"/>
    </row>
    <row r="198" spans="6:6" x14ac:dyDescent="0.2">
      <c r="F198" s="30"/>
    </row>
    <row r="199" spans="6:6" x14ac:dyDescent="0.2">
      <c r="F199" s="30"/>
    </row>
    <row r="200" spans="6:6" x14ac:dyDescent="0.2">
      <c r="F200" s="30"/>
    </row>
    <row r="201" spans="6:6" x14ac:dyDescent="0.2">
      <c r="F201" s="30"/>
    </row>
    <row r="202" spans="6:6" x14ac:dyDescent="0.2">
      <c r="F202" s="30"/>
    </row>
    <row r="203" spans="6:6" x14ac:dyDescent="0.2">
      <c r="F203" s="30"/>
    </row>
    <row r="204" spans="6:6" x14ac:dyDescent="0.2">
      <c r="F204" s="30"/>
    </row>
    <row r="205" spans="6:6" x14ac:dyDescent="0.2">
      <c r="F205" s="30"/>
    </row>
    <row r="206" spans="6:6" x14ac:dyDescent="0.2">
      <c r="F206" s="30"/>
    </row>
    <row r="207" spans="6:6" x14ac:dyDescent="0.2">
      <c r="F207" s="30"/>
    </row>
    <row r="208" spans="6:6" x14ac:dyDescent="0.2">
      <c r="F208" s="30"/>
    </row>
    <row r="209" spans="6:6" x14ac:dyDescent="0.2">
      <c r="F209" s="30"/>
    </row>
    <row r="210" spans="6:6" x14ac:dyDescent="0.2">
      <c r="F210" s="30"/>
    </row>
    <row r="211" spans="6:6" x14ac:dyDescent="0.2">
      <c r="F211" s="30"/>
    </row>
    <row r="212" spans="6:6" x14ac:dyDescent="0.2">
      <c r="F212" s="30"/>
    </row>
    <row r="213" spans="6:6" x14ac:dyDescent="0.2">
      <c r="F213" s="30"/>
    </row>
    <row r="214" spans="6:6" x14ac:dyDescent="0.2">
      <c r="F214" s="30"/>
    </row>
    <row r="215" spans="6:6" x14ac:dyDescent="0.2">
      <c r="F215" s="30"/>
    </row>
    <row r="216" spans="6:6" x14ac:dyDescent="0.2">
      <c r="F216" s="30"/>
    </row>
    <row r="217" spans="6:6" x14ac:dyDescent="0.2">
      <c r="F217" s="30"/>
    </row>
    <row r="218" spans="6:6" x14ac:dyDescent="0.2">
      <c r="F218" s="30"/>
    </row>
    <row r="219" spans="6:6" x14ac:dyDescent="0.2">
      <c r="F219" s="30"/>
    </row>
    <row r="220" spans="6:6" x14ac:dyDescent="0.2">
      <c r="F220" s="30"/>
    </row>
    <row r="221" spans="6:6" x14ac:dyDescent="0.2">
      <c r="F221" s="30"/>
    </row>
    <row r="222" spans="6:6" x14ac:dyDescent="0.2">
      <c r="F222" s="30"/>
    </row>
    <row r="223" spans="6:6" x14ac:dyDescent="0.2">
      <c r="F223" s="30"/>
    </row>
    <row r="224" spans="6:6" x14ac:dyDescent="0.2">
      <c r="F224" s="30"/>
    </row>
    <row r="225" spans="6:6" x14ac:dyDescent="0.2">
      <c r="F225" s="30"/>
    </row>
    <row r="226" spans="6:6" x14ac:dyDescent="0.2">
      <c r="F226" s="30"/>
    </row>
    <row r="227" spans="6:6" x14ac:dyDescent="0.2">
      <c r="F227" s="30"/>
    </row>
    <row r="228" spans="6:6" x14ac:dyDescent="0.2">
      <c r="F228" s="30"/>
    </row>
    <row r="229" spans="6:6" x14ac:dyDescent="0.2">
      <c r="F229" s="30"/>
    </row>
    <row r="230" spans="6:6" x14ac:dyDescent="0.2">
      <c r="F230" s="30"/>
    </row>
    <row r="231" spans="6:6" x14ac:dyDescent="0.2">
      <c r="F231" s="30"/>
    </row>
    <row r="232" spans="6:6" x14ac:dyDescent="0.2">
      <c r="F232" s="30"/>
    </row>
    <row r="233" spans="6:6" x14ac:dyDescent="0.2">
      <c r="F233" s="30"/>
    </row>
    <row r="234" spans="6:6" x14ac:dyDescent="0.2">
      <c r="F234" s="30"/>
    </row>
    <row r="235" spans="6:6" x14ac:dyDescent="0.2">
      <c r="F235" s="30"/>
    </row>
    <row r="236" spans="6:6" x14ac:dyDescent="0.2">
      <c r="F236" s="30"/>
    </row>
    <row r="237" spans="6:6" x14ac:dyDescent="0.2">
      <c r="F237" s="30"/>
    </row>
    <row r="238" spans="6:6" x14ac:dyDescent="0.2">
      <c r="F238" s="30"/>
    </row>
    <row r="239" spans="6:6" x14ac:dyDescent="0.2">
      <c r="F239" s="30"/>
    </row>
    <row r="240" spans="6:6" x14ac:dyDescent="0.2">
      <c r="F240" s="30"/>
    </row>
    <row r="241" spans="6:6" x14ac:dyDescent="0.2">
      <c r="F241" s="30"/>
    </row>
    <row r="242" spans="6:6" x14ac:dyDescent="0.2">
      <c r="F242" s="30"/>
    </row>
    <row r="243" spans="6:6" x14ac:dyDescent="0.2">
      <c r="F243" s="30"/>
    </row>
    <row r="244" spans="6:6" x14ac:dyDescent="0.2">
      <c r="F244" s="30"/>
    </row>
    <row r="245" spans="6:6" x14ac:dyDescent="0.2">
      <c r="F245" s="30"/>
    </row>
    <row r="246" spans="6:6" x14ac:dyDescent="0.2">
      <c r="F246" s="30"/>
    </row>
    <row r="247" spans="6:6" x14ac:dyDescent="0.2">
      <c r="F247" s="30"/>
    </row>
    <row r="248" spans="6:6" x14ac:dyDescent="0.2">
      <c r="F248" s="30"/>
    </row>
    <row r="249" spans="6:6" x14ac:dyDescent="0.2">
      <c r="F249" s="30"/>
    </row>
    <row r="250" spans="6:6" x14ac:dyDescent="0.2">
      <c r="F250" s="30"/>
    </row>
    <row r="251" spans="6:6" x14ac:dyDescent="0.2">
      <c r="F251" s="30"/>
    </row>
    <row r="252" spans="6:6" x14ac:dyDescent="0.2">
      <c r="F252" s="30"/>
    </row>
    <row r="253" spans="6:6" x14ac:dyDescent="0.2">
      <c r="F253" s="30"/>
    </row>
    <row r="254" spans="6:6" x14ac:dyDescent="0.2">
      <c r="F254" s="30"/>
    </row>
    <row r="255" spans="6:6" x14ac:dyDescent="0.2">
      <c r="F255" s="30"/>
    </row>
    <row r="256" spans="6:6" x14ac:dyDescent="0.2">
      <c r="F256" s="30"/>
    </row>
    <row r="257" spans="6:6" x14ac:dyDescent="0.2">
      <c r="F257" s="30"/>
    </row>
    <row r="258" spans="6:6" x14ac:dyDescent="0.2">
      <c r="F258" s="30"/>
    </row>
    <row r="259" spans="6:6" x14ac:dyDescent="0.2">
      <c r="F259" s="30"/>
    </row>
    <row r="260" spans="6:6" x14ac:dyDescent="0.2">
      <c r="F260" s="30"/>
    </row>
    <row r="261" spans="6:6" x14ac:dyDescent="0.2">
      <c r="F261" s="30"/>
    </row>
    <row r="262" spans="6:6" x14ac:dyDescent="0.2">
      <c r="F262" s="30"/>
    </row>
    <row r="263" spans="6:6" x14ac:dyDescent="0.2">
      <c r="F263" s="30"/>
    </row>
    <row r="264" spans="6:6" x14ac:dyDescent="0.2">
      <c r="F264" s="30"/>
    </row>
    <row r="265" spans="6:6" x14ac:dyDescent="0.2">
      <c r="F265" s="30"/>
    </row>
    <row r="266" spans="6:6" x14ac:dyDescent="0.2">
      <c r="F266" s="30"/>
    </row>
    <row r="267" spans="6:6" x14ac:dyDescent="0.2">
      <c r="F267" s="30"/>
    </row>
    <row r="268" spans="6:6" x14ac:dyDescent="0.2">
      <c r="F268" s="30"/>
    </row>
    <row r="269" spans="6:6" x14ac:dyDescent="0.2">
      <c r="F269" s="30"/>
    </row>
    <row r="270" spans="6:6" x14ac:dyDescent="0.2">
      <c r="F270" s="30"/>
    </row>
    <row r="271" spans="6:6" x14ac:dyDescent="0.2">
      <c r="F271" s="30"/>
    </row>
    <row r="272" spans="6:6" x14ac:dyDescent="0.2">
      <c r="F272" s="30"/>
    </row>
    <row r="273" spans="6:6" x14ac:dyDescent="0.2">
      <c r="F273" s="30"/>
    </row>
    <row r="274" spans="6:6" x14ac:dyDescent="0.2">
      <c r="F274" s="30"/>
    </row>
    <row r="275" spans="6:6" x14ac:dyDescent="0.2">
      <c r="F275" s="30"/>
    </row>
    <row r="276" spans="6:6" x14ac:dyDescent="0.2">
      <c r="F276" s="30"/>
    </row>
    <row r="277" spans="6:6" x14ac:dyDescent="0.2">
      <c r="F277" s="30"/>
    </row>
    <row r="278" spans="6:6" x14ac:dyDescent="0.2">
      <c r="F278" s="30"/>
    </row>
    <row r="279" spans="6:6" x14ac:dyDescent="0.2">
      <c r="F279" s="30"/>
    </row>
    <row r="280" spans="6:6" x14ac:dyDescent="0.2">
      <c r="F280" s="30"/>
    </row>
    <row r="281" spans="6:6" x14ac:dyDescent="0.2">
      <c r="F281" s="30"/>
    </row>
    <row r="282" spans="6:6" x14ac:dyDescent="0.2">
      <c r="F282" s="30"/>
    </row>
    <row r="283" spans="6:6" x14ac:dyDescent="0.2">
      <c r="F283" s="30"/>
    </row>
    <row r="284" spans="6:6" x14ac:dyDescent="0.2">
      <c r="F284" s="30"/>
    </row>
    <row r="285" spans="6:6" x14ac:dyDescent="0.2">
      <c r="F285" s="30"/>
    </row>
    <row r="286" spans="6:6" x14ac:dyDescent="0.2">
      <c r="F286" s="30"/>
    </row>
    <row r="287" spans="6:6" x14ac:dyDescent="0.2">
      <c r="F287" s="30"/>
    </row>
    <row r="288" spans="6:6" x14ac:dyDescent="0.2">
      <c r="F288" s="30"/>
    </row>
    <row r="289" spans="6:6" x14ac:dyDescent="0.2">
      <c r="F289" s="30"/>
    </row>
    <row r="290" spans="6:6" x14ac:dyDescent="0.2">
      <c r="F290" s="30"/>
    </row>
    <row r="291" spans="6:6" x14ac:dyDescent="0.2">
      <c r="F291" s="30"/>
    </row>
    <row r="292" spans="6:6" x14ac:dyDescent="0.2">
      <c r="F292" s="30"/>
    </row>
    <row r="293" spans="6:6" x14ac:dyDescent="0.2">
      <c r="F293" s="30"/>
    </row>
    <row r="294" spans="6:6" x14ac:dyDescent="0.2">
      <c r="F294" s="30"/>
    </row>
    <row r="295" spans="6:6" x14ac:dyDescent="0.2">
      <c r="F295" s="30"/>
    </row>
    <row r="296" spans="6:6" x14ac:dyDescent="0.2">
      <c r="F296" s="30"/>
    </row>
    <row r="297" spans="6:6" x14ac:dyDescent="0.2">
      <c r="F297" s="30"/>
    </row>
    <row r="298" spans="6:6" x14ac:dyDescent="0.2">
      <c r="F298" s="30"/>
    </row>
    <row r="299" spans="6:6" x14ac:dyDescent="0.2">
      <c r="F299" s="30"/>
    </row>
    <row r="300" spans="6:6" x14ac:dyDescent="0.2">
      <c r="F300" s="30"/>
    </row>
  </sheetData>
  <mergeCells count="4">
    <mergeCell ref="B1:F1"/>
    <mergeCell ref="B2:F2"/>
    <mergeCell ref="B3:F3"/>
    <mergeCell ref="B4:F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8FF40C-C13A-46B4-A469-8838DD6EB97C}"/>
</file>

<file path=customXml/itemProps2.xml><?xml version="1.0" encoding="utf-8"?>
<ds:datastoreItem xmlns:ds="http://schemas.openxmlformats.org/officeDocument/2006/customXml" ds:itemID="{7562E8F3-C3A4-4618-AD65-8AA25BD74D6D}"/>
</file>

<file path=customXml/itemProps3.xml><?xml version="1.0" encoding="utf-8"?>
<ds:datastoreItem xmlns:ds="http://schemas.openxmlformats.org/officeDocument/2006/customXml" ds:itemID="{97A9FCAA-D02B-4974-B090-ECCF67FA7BBB}"/>
</file>

<file path=customXml/itemProps4.xml><?xml version="1.0" encoding="utf-8"?>
<ds:datastoreItem xmlns:ds="http://schemas.openxmlformats.org/officeDocument/2006/customXml" ds:itemID="{2A31C8A6-3865-4F59-9E0E-F2C1E0D8C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JAP-3 Page 1</vt:lpstr>
      <vt:lpstr>Exh. JAP-3 Page 2</vt:lpstr>
      <vt:lpstr>Exh. JAP-3 Page 3</vt:lpstr>
      <vt:lpstr>'Exh. JAP-3 Page 1'!Print_Area</vt:lpstr>
      <vt:lpstr>'Exh. JAP-3 Page 2'!Print_Area</vt:lpstr>
      <vt:lpstr>'Exh. JAP-3 Page 3'!Print_Area</vt:lpstr>
      <vt:lpstr>'Exh. JAP-3 Page 1'!Print_Titles</vt:lpstr>
      <vt:lpstr>'Exh. JAP-3 Page 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Steele, David S. (BEL)</cp:lastModifiedBy>
  <cp:lastPrinted>2018-10-25T22:11:55Z</cp:lastPrinted>
  <dcterms:created xsi:type="dcterms:W3CDTF">2018-10-25T22:08:00Z</dcterms:created>
  <dcterms:modified xsi:type="dcterms:W3CDTF">2018-10-31T19:54:09Z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