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10" yWindow="-45" windowWidth="17400" windowHeight="12000"/>
  </bookViews>
  <sheets>
    <sheet name="USCC WA 2015 Exhibit B" sheetId="2" r:id="rId1"/>
  </sheets>
  <definedNames>
    <definedName name="_xlnm.Print_Area" localSheetId="0">'USCC WA 2015 Exhibit B'!$A$1:$J$104</definedName>
    <definedName name="_xlnm.Print_Titles" localSheetId="0">'USCC WA 2015 Exhibit B'!$1:$5</definedName>
  </definedNames>
  <calcPr calcId="152511"/>
</workbook>
</file>

<file path=xl/calcChain.xml><?xml version="1.0" encoding="utf-8"?>
<calcChain xmlns="http://schemas.openxmlformats.org/spreadsheetml/2006/main">
  <c r="H31" i="2" l="1"/>
  <c r="G92" i="2" l="1"/>
  <c r="F92" i="2"/>
  <c r="G27" i="2" l="1"/>
  <c r="F27" i="2"/>
  <c r="F94" i="2" s="1"/>
  <c r="H33" i="2" l="1"/>
  <c r="H32" i="2"/>
  <c r="H34" i="2"/>
  <c r="H25" i="2" l="1"/>
  <c r="H35" i="2"/>
  <c r="H36" i="2"/>
  <c r="H37" i="2"/>
  <c r="H38" i="2"/>
  <c r="H91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D16" i="2"/>
  <c r="E101" i="2" s="1"/>
  <c r="H27" i="2" l="1"/>
  <c r="H90" i="2"/>
  <c r="H92" i="2" s="1"/>
  <c r="G94" i="2"/>
  <c r="H94" i="2" l="1"/>
  <c r="E99" i="2" s="1"/>
  <c r="E103" i="2" l="1"/>
</calcChain>
</file>

<file path=xl/sharedStrings.xml><?xml version="1.0" encoding="utf-8"?>
<sst xmlns="http://schemas.openxmlformats.org/spreadsheetml/2006/main" count="229" uniqueCount="142">
  <si>
    <t>HC Loop</t>
  </si>
  <si>
    <t xml:space="preserve"> </t>
  </si>
  <si>
    <t>LSS</t>
  </si>
  <si>
    <t>ICLS</t>
  </si>
  <si>
    <t>IAS</t>
  </si>
  <si>
    <t>Total</t>
  </si>
  <si>
    <t>LTS</t>
  </si>
  <si>
    <t>SNA</t>
  </si>
  <si>
    <t>Location Code</t>
  </si>
  <si>
    <t>Location Name</t>
  </si>
  <si>
    <t>Location City</t>
  </si>
  <si>
    <t>Zip Code</t>
  </si>
  <si>
    <t>Project Status</t>
  </si>
  <si>
    <t>U.S. Cellular®</t>
  </si>
  <si>
    <t>Report on Use of Federal Funds and Benefits to Customers</t>
  </si>
  <si>
    <t>WAC 480-123-070 (1)(a) - (b)</t>
  </si>
  <si>
    <t>(Per USAC Website)</t>
  </si>
  <si>
    <t>In Service Date</t>
  </si>
  <si>
    <t>Richland</t>
  </si>
  <si>
    <t>Packwood</t>
  </si>
  <si>
    <t>Yakima</t>
  </si>
  <si>
    <t>Ocean Shores</t>
  </si>
  <si>
    <t>Mesa</t>
  </si>
  <si>
    <t>In Service</t>
  </si>
  <si>
    <t>PACKWOOD</t>
  </si>
  <si>
    <t>DOUGLAS RD</t>
  </si>
  <si>
    <t>FINLEY</t>
  </si>
  <si>
    <t>ROSE VALLEY REPEATER</t>
  </si>
  <si>
    <t>OLYMPIA ST</t>
  </si>
  <si>
    <t>JOHNSON BUTTE REPEATER</t>
  </si>
  <si>
    <t>HWY 225 REPEATER</t>
  </si>
  <si>
    <t>KEENE RD</t>
  </si>
  <si>
    <t>MESA RPTR</t>
  </si>
  <si>
    <t>WAREHOUSE AVE</t>
  </si>
  <si>
    <t>EAST CENTRALIA</t>
  </si>
  <si>
    <t>OCEAN SHORES</t>
  </si>
  <si>
    <t>Kennewick</t>
  </si>
  <si>
    <t>Raymond</t>
  </si>
  <si>
    <t>Centralia</t>
  </si>
  <si>
    <t>Benton City</t>
  </si>
  <si>
    <t>Sunnyside</t>
  </si>
  <si>
    <t>Cosmopolis</t>
  </si>
  <si>
    <t>Ellensburg RR</t>
  </si>
  <si>
    <t>Wye Barricade</t>
  </si>
  <si>
    <t xml:space="preserve">Clearwater </t>
  </si>
  <si>
    <t xml:space="preserve">Lilac Lane </t>
  </si>
  <si>
    <t xml:space="preserve">Road 68 </t>
  </si>
  <si>
    <t xml:space="preserve">St Paul </t>
  </si>
  <si>
    <t xml:space="preserve">Flat Top Hill </t>
  </si>
  <si>
    <t>Glade Road</t>
  </si>
  <si>
    <t xml:space="preserve">Raymond </t>
  </si>
  <si>
    <t xml:space="preserve">Goodnoe Hill </t>
  </si>
  <si>
    <t>Ellensburg</t>
  </si>
  <si>
    <t>Hanford</t>
  </si>
  <si>
    <t>Goldendale</t>
  </si>
  <si>
    <t>395_I82</t>
  </si>
  <si>
    <t>Vit Plant</t>
  </si>
  <si>
    <t>Cowiche</t>
  </si>
  <si>
    <t>Tieton</t>
  </si>
  <si>
    <t>Valley Mall</t>
  </si>
  <si>
    <t>Union Gap</t>
  </si>
  <si>
    <t>Legends Casino</t>
  </si>
  <si>
    <t>Toppenish</t>
  </si>
  <si>
    <t>Exit 72 I-5</t>
  </si>
  <si>
    <t>Chehalis</t>
  </si>
  <si>
    <t>Longview West</t>
  </si>
  <si>
    <t>Longview</t>
  </si>
  <si>
    <t>West Port Repeater</t>
  </si>
  <si>
    <t>Westport</t>
  </si>
  <si>
    <t>BZ Corner</t>
  </si>
  <si>
    <t>White Salmon</t>
  </si>
  <si>
    <t>Kittitas Repeater</t>
  </si>
  <si>
    <t>Kittitas</t>
  </si>
  <si>
    <t>Ryegrass Repeater</t>
  </si>
  <si>
    <t>Cle Elum</t>
  </si>
  <si>
    <t>Easton Repeater</t>
  </si>
  <si>
    <t>Cold Creek</t>
  </si>
  <si>
    <t>Moxee</t>
  </si>
  <si>
    <t>Ellensburg CAP</t>
  </si>
  <si>
    <t>Total ETC Spending</t>
  </si>
  <si>
    <t>Purpose of Site</t>
  </si>
  <si>
    <t>LONGVIEW HEIGHTS</t>
  </si>
  <si>
    <t>RIMROCK</t>
  </si>
  <si>
    <t>CRESCENT BAR</t>
  </si>
  <si>
    <t>CURTIS HILL</t>
  </si>
  <si>
    <t>TOLEDO</t>
  </si>
  <si>
    <t>WINLOCK</t>
  </si>
  <si>
    <t>ROSLYN</t>
  </si>
  <si>
    <t>Quincy</t>
  </si>
  <si>
    <t>Kelso</t>
  </si>
  <si>
    <t>Toledo</t>
  </si>
  <si>
    <t>Winlock</t>
  </si>
  <si>
    <t>Ronald</t>
  </si>
  <si>
    <t>RANDLE</t>
  </si>
  <si>
    <t>BEAR CANYON</t>
  </si>
  <si>
    <t>WEST PASCO</t>
  </si>
  <si>
    <t>RYDERWOOD</t>
  </si>
  <si>
    <t>Randle</t>
  </si>
  <si>
    <t>Morton</t>
  </si>
  <si>
    <t>Pasco</t>
  </si>
  <si>
    <t>Ryderwood</t>
  </si>
  <si>
    <t xml:space="preserve">NORTH FRANKLIN </t>
  </si>
  <si>
    <t>Aloha</t>
  </si>
  <si>
    <t>Wishkah</t>
  </si>
  <si>
    <t>Swift</t>
  </si>
  <si>
    <t>Mt. Adams</t>
  </si>
  <si>
    <t>Peterman Hill</t>
  </si>
  <si>
    <t>Aberdeen</t>
  </si>
  <si>
    <t>Cougar</t>
  </si>
  <si>
    <t>Trout Lake</t>
  </si>
  <si>
    <t>Pacific Beach</t>
  </si>
  <si>
    <t>Exhibit B</t>
  </si>
  <si>
    <t>CENTRAL PARK</t>
  </si>
  <si>
    <t>Naches</t>
  </si>
  <si>
    <t>Othello</t>
  </si>
  <si>
    <t>Taholah</t>
  </si>
  <si>
    <t>Sagehill Road</t>
  </si>
  <si>
    <t>Bofer Canyon</t>
  </si>
  <si>
    <t>Cleman Mt. [FKA Nile]</t>
  </si>
  <si>
    <t>To provide new coverage</t>
  </si>
  <si>
    <t>FHCS</t>
  </si>
  <si>
    <t>Bettas Road</t>
  </si>
  <si>
    <t>East Kelso</t>
  </si>
  <si>
    <t>Multiple</t>
  </si>
  <si>
    <t>4G LTE (Mobile Broadband) Network Upgrades</t>
  </si>
  <si>
    <t>To upgrade Washington network to 4G LTE</t>
  </si>
  <si>
    <t>B.  Use of Support funds received in Calendar Year 2013</t>
  </si>
  <si>
    <t>Olive Way</t>
  </si>
  <si>
    <t>New Cell Sites &amp; Repeaters Placed in Service During Calendar Year 2013</t>
  </si>
  <si>
    <t>Calendar Year 2014</t>
  </si>
  <si>
    <t>A.  Support funds received in Calendar Year 2014</t>
  </si>
  <si>
    <t>Capital and Operating Expenses for Sites Built using ETC Funds in 2005 through 2013</t>
  </si>
  <si>
    <t xml:space="preserve">C.  2014 Payments Received versus 2014 Network Spending: </t>
  </si>
  <si>
    <t>Total Spending in 2014</t>
  </si>
  <si>
    <t>Total Support funds received in 2014</t>
  </si>
  <si>
    <t>2014 Spending in Excess of 2014 Cash Receipts</t>
  </si>
  <si>
    <t>Support $$ Spent in 2014 - Capital Expenditures</t>
  </si>
  <si>
    <t>Support $$ Spent in 2014 - Operating Expenditures</t>
  </si>
  <si>
    <t>Total 2014 Spending</t>
  </si>
  <si>
    <t>Totals -- New Sites -- 2014</t>
  </si>
  <si>
    <t>Totals -- 2005 through 2013 Sites</t>
  </si>
  <si>
    <t>Confidential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</si>
</sst>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mm/dd/yy;@"/>
    <numFmt numFmtId="165" formatCode="0_);\(0\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0"/>
      <color indexed="10"/>
      <name val="Arial"/>
      <family val="2"/>
    </font>
    <font>
      <b/>
      <i/>
      <sz val="24"/>
      <name val="Arial"/>
      <family val="2"/>
    </font>
    <font>
      <b/>
      <sz val="11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Fill="1"/>
    <xf numFmtId="42" fontId="0" fillId="0" borderId="0" xfId="0" applyNumberFormat="1" applyAlignment="1">
      <alignment horizontal="right"/>
    </xf>
    <xf numFmtId="42" fontId="0" fillId="0" borderId="0" xfId="0" applyNumberFormat="1"/>
    <xf numFmtId="0" fontId="2" fillId="0" borderId="1" xfId="0" applyFont="1" applyBorder="1" applyAlignment="1">
      <alignment horizontal="center"/>
    </xf>
    <xf numFmtId="42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4" fontId="0" fillId="0" borderId="0" xfId="0" applyNumberFormat="1" applyFill="1"/>
    <xf numFmtId="44" fontId="0" fillId="0" borderId="0" xfId="0" applyNumberFormat="1"/>
    <xf numFmtId="0" fontId="0" fillId="0" borderId="0" xfId="0" applyBorder="1" applyAlignment="1">
      <alignment wrapText="1"/>
    </xf>
    <xf numFmtId="42" fontId="0" fillId="0" borderId="2" xfId="0" applyNumberFormat="1" applyBorder="1"/>
    <xf numFmtId="0" fontId="6" fillId="0" borderId="0" xfId="0" applyFont="1"/>
    <xf numFmtId="0" fontId="1" fillId="0" borderId="0" xfId="0" applyFont="1"/>
    <xf numFmtId="0" fontId="1" fillId="0" borderId="0" xfId="0" applyFont="1" applyBorder="1" applyAlignment="1">
      <alignment wrapText="1"/>
    </xf>
    <xf numFmtId="0" fontId="8" fillId="0" borderId="0" xfId="0" applyFont="1" applyFill="1"/>
    <xf numFmtId="0" fontId="2" fillId="0" borderId="0" xfId="0" applyFont="1" applyAlignment="1"/>
    <xf numFmtId="0" fontId="1" fillId="0" borderId="0" xfId="0" applyFont="1" applyFill="1" applyBorder="1"/>
    <xf numFmtId="0" fontId="2" fillId="0" borderId="0" xfId="0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 applyAlignment="1">
      <alignment horizontal="center"/>
    </xf>
    <xf numFmtId="42" fontId="2" fillId="0" borderId="0" xfId="0" applyNumberFormat="1" applyFont="1"/>
    <xf numFmtId="44" fontId="2" fillId="0" borderId="0" xfId="0" applyNumberFormat="1" applyFont="1"/>
    <xf numFmtId="44" fontId="2" fillId="0" borderId="0" xfId="0" applyNumberFormat="1" applyFont="1" applyFill="1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42" fontId="0" fillId="0" borderId="0" xfId="0" applyNumberFormat="1" applyFill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top"/>
    </xf>
    <xf numFmtId="0" fontId="0" fillId="0" borderId="0" xfId="0" applyFill="1" applyAlignment="1">
      <alignment vertical="top"/>
    </xf>
    <xf numFmtId="164" fontId="1" fillId="0" borderId="0" xfId="0" applyNumberFormat="1" applyFont="1" applyFill="1" applyAlignment="1">
      <alignment horizontal="center" vertical="top"/>
    </xf>
    <xf numFmtId="0" fontId="6" fillId="0" borderId="0" xfId="0" applyFont="1" applyFill="1"/>
    <xf numFmtId="165" fontId="0" fillId="0" borderId="0" xfId="0" applyNumberFormat="1" applyAlignment="1">
      <alignment horizontal="center"/>
    </xf>
    <xf numFmtId="0" fontId="9" fillId="0" borderId="0" xfId="0" applyFont="1" applyFill="1" applyAlignment="1"/>
    <xf numFmtId="0" fontId="0" fillId="0" borderId="0" xfId="0" applyBorder="1"/>
    <xf numFmtId="42" fontId="7" fillId="0" borderId="0" xfId="0" applyNumberFormat="1" applyFont="1" applyBorder="1"/>
    <xf numFmtId="0" fontId="8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3"/>
  <sheetViews>
    <sheetView tabSelected="1" view="pageLayout" topLeftCell="A82" zoomScaleNormal="100" workbookViewId="0">
      <selection activeCell="D4" sqref="D4"/>
    </sheetView>
  </sheetViews>
  <sheetFormatPr defaultRowHeight="12.75" x14ac:dyDescent="0.2"/>
  <cols>
    <col min="1" max="1" width="13.5703125" customWidth="1"/>
    <col min="2" max="2" width="26.85546875" customWidth="1"/>
    <col min="3" max="3" width="20.28515625" bestFit="1" customWidth="1"/>
    <col min="4" max="4" width="14" customWidth="1"/>
    <col min="5" max="5" width="16.7109375" style="6" customWidth="1"/>
    <col min="6" max="9" width="16.7109375" customWidth="1"/>
    <col min="10" max="10" width="61" customWidth="1"/>
    <col min="11" max="11" width="24.85546875" customWidth="1"/>
    <col min="12" max="12" width="41.7109375" bestFit="1" customWidth="1"/>
  </cols>
  <sheetData>
    <row r="1" spans="1:9" ht="15" x14ac:dyDescent="0.2">
      <c r="A1" t="s">
        <v>13</v>
      </c>
      <c r="D1" s="53"/>
      <c r="E1" s="54" t="s">
        <v>111</v>
      </c>
      <c r="F1" s="55"/>
      <c r="G1" s="17"/>
      <c r="H1" s="17"/>
      <c r="I1" s="17"/>
    </row>
    <row r="2" spans="1:9" ht="15" x14ac:dyDescent="0.25">
      <c r="A2" s="15" t="s">
        <v>129</v>
      </c>
      <c r="D2" s="53"/>
      <c r="E2" s="56" t="s">
        <v>141</v>
      </c>
      <c r="F2" s="53"/>
    </row>
    <row r="3" spans="1:9" ht="18.75" customHeight="1" x14ac:dyDescent="0.4">
      <c r="A3" t="s">
        <v>14</v>
      </c>
      <c r="D3" s="53"/>
      <c r="E3" s="57"/>
      <c r="F3" s="57"/>
      <c r="G3" s="52"/>
      <c r="H3" s="52"/>
      <c r="I3" s="52"/>
    </row>
    <row r="4" spans="1:9" ht="15.75" customHeight="1" x14ac:dyDescent="0.4">
      <c r="A4" s="14" t="s">
        <v>15</v>
      </c>
      <c r="E4" s="52"/>
      <c r="F4" s="52"/>
      <c r="G4" s="52"/>
      <c r="H4" s="52"/>
      <c r="I4" s="52"/>
    </row>
    <row r="6" spans="1:9" x14ac:dyDescent="0.2">
      <c r="A6" s="1"/>
    </row>
    <row r="7" spans="1:9" x14ac:dyDescent="0.2">
      <c r="A7" s="2" t="s">
        <v>130</v>
      </c>
    </row>
    <row r="9" spans="1:9" x14ac:dyDescent="0.2">
      <c r="A9" t="s">
        <v>16</v>
      </c>
      <c r="C9" s="18" t="s">
        <v>0</v>
      </c>
      <c r="D9" s="5">
        <v>-45</v>
      </c>
    </row>
    <row r="10" spans="1:9" x14ac:dyDescent="0.2">
      <c r="C10" s="18" t="s">
        <v>2</v>
      </c>
      <c r="D10" s="6">
        <v>-18</v>
      </c>
    </row>
    <row r="11" spans="1:9" x14ac:dyDescent="0.2">
      <c r="C11" s="18" t="s">
        <v>6</v>
      </c>
      <c r="D11" s="6">
        <v>0</v>
      </c>
    </row>
    <row r="12" spans="1:9" x14ac:dyDescent="0.2">
      <c r="C12" s="18" t="s">
        <v>7</v>
      </c>
      <c r="D12" s="6">
        <v>-3</v>
      </c>
    </row>
    <row r="13" spans="1:9" x14ac:dyDescent="0.2">
      <c r="C13" s="18" t="s">
        <v>3</v>
      </c>
      <c r="D13" s="6">
        <v>-84</v>
      </c>
    </row>
    <row r="14" spans="1:9" x14ac:dyDescent="0.2">
      <c r="C14" s="18" t="s">
        <v>4</v>
      </c>
      <c r="D14" s="6">
        <v>-24</v>
      </c>
    </row>
    <row r="15" spans="1:9" x14ac:dyDescent="0.2">
      <c r="C15" s="18" t="s">
        <v>120</v>
      </c>
      <c r="D15" s="6">
        <v>2553528</v>
      </c>
    </row>
    <row r="16" spans="1:9" ht="13.5" thickBot="1" x14ac:dyDescent="0.25">
      <c r="C16" s="18" t="s">
        <v>5</v>
      </c>
      <c r="D16" s="13">
        <f>SUM(D9:D15)</f>
        <v>2553354</v>
      </c>
    </row>
    <row r="17" spans="1:12" ht="13.5" thickTop="1" x14ac:dyDescent="0.2">
      <c r="E17"/>
      <c r="J17" s="4"/>
    </row>
    <row r="18" spans="1:12" x14ac:dyDescent="0.2">
      <c r="E18"/>
    </row>
    <row r="19" spans="1:12" x14ac:dyDescent="0.2">
      <c r="A19" s="2" t="s">
        <v>126</v>
      </c>
      <c r="E19"/>
    </row>
    <row r="21" spans="1:12" ht="57" customHeight="1" x14ac:dyDescent="0.2">
      <c r="A21" s="7" t="s">
        <v>8</v>
      </c>
      <c r="B21" s="7" t="s">
        <v>9</v>
      </c>
      <c r="C21" s="7" t="s">
        <v>10</v>
      </c>
      <c r="D21" s="7" t="s">
        <v>11</v>
      </c>
      <c r="E21" s="8" t="s">
        <v>17</v>
      </c>
      <c r="F21" s="9" t="s">
        <v>136</v>
      </c>
      <c r="G21" s="9" t="s">
        <v>137</v>
      </c>
      <c r="H21" s="9" t="s">
        <v>138</v>
      </c>
      <c r="I21" s="7" t="s">
        <v>12</v>
      </c>
      <c r="J21" s="46" t="s">
        <v>80</v>
      </c>
    </row>
    <row r="23" spans="1:12" x14ac:dyDescent="0.2">
      <c r="A23" s="3" t="s">
        <v>128</v>
      </c>
    </row>
    <row r="24" spans="1:12" x14ac:dyDescent="0.2">
      <c r="A24" s="3"/>
      <c r="D24" s="22"/>
    </row>
    <row r="25" spans="1:12" x14ac:dyDescent="0.2">
      <c r="A25" s="24" t="s">
        <v>123</v>
      </c>
      <c r="B25" s="15" t="s">
        <v>124</v>
      </c>
      <c r="D25" s="24" t="s">
        <v>123</v>
      </c>
      <c r="E25" s="51">
        <v>2014</v>
      </c>
      <c r="F25" s="6">
        <v>1743231</v>
      </c>
      <c r="G25" s="6">
        <v>0</v>
      </c>
      <c r="H25" s="6">
        <f t="shared" ref="H25" si="0">F25+G25</f>
        <v>1743231</v>
      </c>
      <c r="I25" s="24" t="s">
        <v>23</v>
      </c>
      <c r="J25" s="15" t="s">
        <v>125</v>
      </c>
    </row>
    <row r="26" spans="1:12" x14ac:dyDescent="0.2">
      <c r="A26" s="24"/>
      <c r="C26" s="15"/>
      <c r="D26" s="22"/>
      <c r="E26" s="25"/>
      <c r="F26" s="6"/>
      <c r="G26" s="6"/>
      <c r="H26" s="6"/>
      <c r="I26" s="24"/>
      <c r="J26" s="15"/>
    </row>
    <row r="27" spans="1:12" s="1" customFormat="1" x14ac:dyDescent="0.2">
      <c r="B27" s="3" t="s">
        <v>139</v>
      </c>
      <c r="C27" s="20"/>
      <c r="D27" s="20"/>
      <c r="E27" s="32"/>
      <c r="F27" s="32">
        <f>SUM(F25:F26)</f>
        <v>1743231</v>
      </c>
      <c r="G27" s="32">
        <f>SUM(G25:G26)</f>
        <v>0</v>
      </c>
      <c r="H27" s="32">
        <f>SUM(H25:H26)</f>
        <v>1743231</v>
      </c>
      <c r="I27" s="33"/>
      <c r="J27" s="34"/>
    </row>
    <row r="28" spans="1:12" x14ac:dyDescent="0.2">
      <c r="B28" s="3"/>
      <c r="C28" s="20"/>
      <c r="D28" s="28"/>
      <c r="F28" s="6"/>
      <c r="G28" s="6"/>
      <c r="H28" s="6"/>
      <c r="I28" s="11"/>
      <c r="J28" s="10"/>
    </row>
    <row r="29" spans="1:12" x14ac:dyDescent="0.2">
      <c r="A29" s="3" t="s">
        <v>131</v>
      </c>
      <c r="B29" s="3"/>
      <c r="C29" s="20"/>
      <c r="D29" s="28"/>
      <c r="F29" s="6"/>
      <c r="G29" s="6"/>
      <c r="H29" s="6"/>
      <c r="I29" s="11"/>
      <c r="J29" s="10"/>
    </row>
    <row r="30" spans="1:12" x14ac:dyDescent="0.2">
      <c r="B30" s="3"/>
      <c r="C30" s="20"/>
      <c r="D30" s="28"/>
      <c r="F30" s="6"/>
      <c r="G30" s="6"/>
      <c r="H30" s="6"/>
      <c r="I30" s="11"/>
      <c r="J30" s="10"/>
    </row>
    <row r="31" spans="1:12" x14ac:dyDescent="0.2">
      <c r="A31" s="24">
        <v>367359</v>
      </c>
      <c r="B31" s="19" t="s">
        <v>127</v>
      </c>
      <c r="C31" t="s">
        <v>66</v>
      </c>
      <c r="D31" s="22">
        <v>98632</v>
      </c>
      <c r="E31" s="25">
        <v>41578</v>
      </c>
      <c r="F31" s="6">
        <v>2428.06</v>
      </c>
      <c r="G31" s="6">
        <v>165816.41</v>
      </c>
      <c r="H31" s="6">
        <f t="shared" ref="H31" si="1">F31+G31</f>
        <v>168244.47</v>
      </c>
      <c r="I31" s="24" t="s">
        <v>23</v>
      </c>
      <c r="J31" s="15" t="s">
        <v>119</v>
      </c>
    </row>
    <row r="32" spans="1:12" x14ac:dyDescent="0.2">
      <c r="A32" s="24">
        <v>367356</v>
      </c>
      <c r="B32" s="19" t="s">
        <v>122</v>
      </c>
      <c r="C32" t="s">
        <v>89</v>
      </c>
      <c r="D32" s="22">
        <v>98626</v>
      </c>
      <c r="E32" s="25">
        <v>41087</v>
      </c>
      <c r="F32" s="6">
        <v>1728.12</v>
      </c>
      <c r="G32" s="6">
        <v>165816.41</v>
      </c>
      <c r="H32" s="6">
        <f t="shared" ref="H32:H34" si="2">F32+G32</f>
        <v>167544.53</v>
      </c>
      <c r="I32" s="24" t="s">
        <v>23</v>
      </c>
      <c r="J32" s="15" t="s">
        <v>119</v>
      </c>
      <c r="K32" s="6"/>
      <c r="L32" s="6"/>
    </row>
    <row r="33" spans="1:12" x14ac:dyDescent="0.2">
      <c r="A33" s="24">
        <v>348374</v>
      </c>
      <c r="B33" t="s">
        <v>118</v>
      </c>
      <c r="C33" s="15" t="s">
        <v>113</v>
      </c>
      <c r="D33" s="22">
        <v>98937</v>
      </c>
      <c r="E33" s="25">
        <v>41193</v>
      </c>
      <c r="F33" s="6">
        <v>0</v>
      </c>
      <c r="G33" s="6">
        <v>165816.41</v>
      </c>
      <c r="H33" s="6">
        <f t="shared" si="2"/>
        <v>165816.41</v>
      </c>
      <c r="I33" s="24" t="s">
        <v>23</v>
      </c>
      <c r="J33" s="15" t="s">
        <v>119</v>
      </c>
      <c r="K33" s="6"/>
      <c r="L33" s="6"/>
    </row>
    <row r="34" spans="1:12" x14ac:dyDescent="0.2">
      <c r="A34" s="24">
        <v>388335</v>
      </c>
      <c r="B34" s="19" t="s">
        <v>121</v>
      </c>
      <c r="C34" t="s">
        <v>72</v>
      </c>
      <c r="D34" s="22">
        <v>98926</v>
      </c>
      <c r="E34" s="25">
        <v>41197</v>
      </c>
      <c r="F34" s="6">
        <v>0</v>
      </c>
      <c r="G34" s="6">
        <v>165816.41</v>
      </c>
      <c r="H34" s="6">
        <f t="shared" si="2"/>
        <v>165816.41</v>
      </c>
      <c r="I34" s="24" t="s">
        <v>23</v>
      </c>
      <c r="J34" s="15" t="s">
        <v>119</v>
      </c>
      <c r="K34" s="6"/>
      <c r="L34" s="6"/>
    </row>
    <row r="35" spans="1:12" x14ac:dyDescent="0.2">
      <c r="A35" s="24">
        <v>347359</v>
      </c>
      <c r="B35" t="s">
        <v>116</v>
      </c>
      <c r="C35" t="s">
        <v>114</v>
      </c>
      <c r="D35" s="22">
        <v>99344</v>
      </c>
      <c r="E35" s="25">
        <v>40694</v>
      </c>
      <c r="F35" s="6">
        <v>0</v>
      </c>
      <c r="G35" s="6">
        <v>165816.41</v>
      </c>
      <c r="H35" s="6">
        <f t="shared" ref="H35:H91" si="3">F35+G35</f>
        <v>165816.41</v>
      </c>
      <c r="I35" s="40" t="s">
        <v>23</v>
      </c>
      <c r="J35" s="10"/>
      <c r="K35" s="6"/>
      <c r="L35" s="6"/>
    </row>
    <row r="36" spans="1:12" x14ac:dyDescent="0.2">
      <c r="A36" s="24">
        <v>347360</v>
      </c>
      <c r="B36" t="s">
        <v>117</v>
      </c>
      <c r="C36" t="s">
        <v>36</v>
      </c>
      <c r="D36" s="22">
        <v>99337</v>
      </c>
      <c r="E36" s="25">
        <v>40661</v>
      </c>
      <c r="F36" s="6">
        <v>0</v>
      </c>
      <c r="G36" s="6">
        <v>165816.41</v>
      </c>
      <c r="H36" s="6">
        <f t="shared" si="3"/>
        <v>165816.41</v>
      </c>
      <c r="I36" s="40" t="s">
        <v>23</v>
      </c>
      <c r="J36" s="10"/>
      <c r="K36" s="6"/>
      <c r="L36" s="6"/>
    </row>
    <row r="37" spans="1:12" x14ac:dyDescent="0.2">
      <c r="A37" s="24">
        <v>378324</v>
      </c>
      <c r="B37" t="s">
        <v>115</v>
      </c>
      <c r="C37" t="s">
        <v>115</v>
      </c>
      <c r="D37" s="22">
        <v>98587</v>
      </c>
      <c r="E37" s="25">
        <v>40816</v>
      </c>
      <c r="F37" s="6">
        <v>2798.37</v>
      </c>
      <c r="G37" s="6">
        <v>165816.41</v>
      </c>
      <c r="H37" s="6">
        <f t="shared" si="3"/>
        <v>168614.78</v>
      </c>
      <c r="I37" s="40" t="s">
        <v>23</v>
      </c>
      <c r="J37" s="10"/>
      <c r="K37" s="6"/>
      <c r="L37" s="6"/>
    </row>
    <row r="38" spans="1:12" x14ac:dyDescent="0.2">
      <c r="A38" s="47">
        <v>367342</v>
      </c>
      <c r="B38" s="48" t="s">
        <v>106</v>
      </c>
      <c r="C38" s="48" t="s">
        <v>98</v>
      </c>
      <c r="D38" s="47">
        <v>98356</v>
      </c>
      <c r="E38" s="49">
        <v>40191</v>
      </c>
      <c r="F38" s="6">
        <v>134.57</v>
      </c>
      <c r="G38" s="6">
        <v>168436.52</v>
      </c>
      <c r="H38" s="6">
        <f t="shared" si="3"/>
        <v>168571.09</v>
      </c>
      <c r="I38" s="40" t="s">
        <v>23</v>
      </c>
      <c r="J38" s="10"/>
      <c r="K38" s="6"/>
      <c r="L38" s="6"/>
    </row>
    <row r="39" spans="1:12" x14ac:dyDescent="0.2">
      <c r="A39" s="47">
        <v>378321</v>
      </c>
      <c r="B39" s="48" t="s">
        <v>102</v>
      </c>
      <c r="C39" s="48" t="s">
        <v>110</v>
      </c>
      <c r="D39" s="47">
        <v>98571</v>
      </c>
      <c r="E39" s="49">
        <v>40388</v>
      </c>
      <c r="F39" s="6">
        <v>134.57</v>
      </c>
      <c r="G39" s="6">
        <v>168436.52</v>
      </c>
      <c r="H39" s="6">
        <f t="shared" si="3"/>
        <v>168571.09</v>
      </c>
      <c r="I39" s="40" t="s">
        <v>23</v>
      </c>
      <c r="J39" s="10"/>
      <c r="K39" s="6"/>
      <c r="L39" s="6"/>
    </row>
    <row r="40" spans="1:12" x14ac:dyDescent="0.2">
      <c r="A40" s="47">
        <v>378322</v>
      </c>
      <c r="B40" s="48" t="s">
        <v>103</v>
      </c>
      <c r="C40" s="48" t="s">
        <v>107</v>
      </c>
      <c r="D40" s="47">
        <v>98520</v>
      </c>
      <c r="E40" s="49">
        <v>40449</v>
      </c>
      <c r="F40" s="6">
        <v>0</v>
      </c>
      <c r="G40" s="6">
        <v>165816.41</v>
      </c>
      <c r="H40" s="6">
        <f t="shared" si="3"/>
        <v>165816.41</v>
      </c>
      <c r="I40" s="40" t="s">
        <v>23</v>
      </c>
      <c r="J40" s="10"/>
      <c r="K40" s="6"/>
      <c r="L40" s="6"/>
    </row>
    <row r="41" spans="1:12" x14ac:dyDescent="0.2">
      <c r="A41" s="47">
        <v>385372</v>
      </c>
      <c r="B41" s="48" t="s">
        <v>105</v>
      </c>
      <c r="C41" s="48" t="s">
        <v>109</v>
      </c>
      <c r="D41" s="47">
        <v>98650</v>
      </c>
      <c r="E41" s="49">
        <v>40500</v>
      </c>
      <c r="F41" s="6">
        <v>0</v>
      </c>
      <c r="G41" s="6">
        <v>165816.41</v>
      </c>
      <c r="H41" s="6">
        <f t="shared" si="3"/>
        <v>165816.41</v>
      </c>
      <c r="I41" s="40" t="s">
        <v>23</v>
      </c>
      <c r="J41" s="10"/>
      <c r="K41" s="6"/>
      <c r="L41" s="6"/>
    </row>
    <row r="42" spans="1:12" x14ac:dyDescent="0.2">
      <c r="A42" s="47">
        <v>385407</v>
      </c>
      <c r="B42" s="48" t="s">
        <v>104</v>
      </c>
      <c r="C42" s="48" t="s">
        <v>108</v>
      </c>
      <c r="D42" s="47">
        <v>98616</v>
      </c>
      <c r="E42" s="49">
        <v>40529</v>
      </c>
      <c r="F42" s="6">
        <v>0</v>
      </c>
      <c r="G42" s="6">
        <v>165816.41</v>
      </c>
      <c r="H42" s="6">
        <f t="shared" si="3"/>
        <v>165816.41</v>
      </c>
      <c r="I42" s="40" t="s">
        <v>23</v>
      </c>
      <c r="J42" s="10"/>
      <c r="K42" s="6"/>
      <c r="L42" s="6"/>
    </row>
    <row r="43" spans="1:12" x14ac:dyDescent="0.2">
      <c r="A43" s="24">
        <v>347340</v>
      </c>
      <c r="B43" s="15" t="s">
        <v>55</v>
      </c>
      <c r="C43" s="26" t="s">
        <v>36</v>
      </c>
      <c r="D43" s="27">
        <v>99338</v>
      </c>
      <c r="E43" s="21">
        <v>38593</v>
      </c>
      <c r="F43" s="6">
        <v>0</v>
      </c>
      <c r="G43" s="6">
        <v>165816.41</v>
      </c>
      <c r="H43" s="6">
        <f t="shared" si="3"/>
        <v>165816.41</v>
      </c>
      <c r="I43" s="40" t="s">
        <v>23</v>
      </c>
      <c r="J43" s="45"/>
      <c r="K43" s="6"/>
      <c r="L43" s="6"/>
    </row>
    <row r="44" spans="1:12" x14ac:dyDescent="0.2">
      <c r="A44" s="24">
        <v>347341</v>
      </c>
      <c r="B44" s="15" t="s">
        <v>56</v>
      </c>
      <c r="C44" s="12" t="s">
        <v>18</v>
      </c>
      <c r="D44" s="28">
        <v>99352</v>
      </c>
      <c r="E44" s="21">
        <v>38714</v>
      </c>
      <c r="F44" s="6">
        <v>2789.82</v>
      </c>
      <c r="G44" s="6">
        <v>165816.41</v>
      </c>
      <c r="H44" s="6">
        <f t="shared" si="3"/>
        <v>168606.23</v>
      </c>
      <c r="I44" s="40" t="s">
        <v>23</v>
      </c>
      <c r="J44" s="45"/>
      <c r="K44" s="6"/>
      <c r="L44" s="6"/>
    </row>
    <row r="45" spans="1:12" x14ac:dyDescent="0.2">
      <c r="A45" s="24">
        <v>348348</v>
      </c>
      <c r="B45" s="15" t="s">
        <v>57</v>
      </c>
      <c r="C45" s="16" t="s">
        <v>58</v>
      </c>
      <c r="D45" s="23">
        <v>98947</v>
      </c>
      <c r="E45" s="21">
        <v>38463</v>
      </c>
      <c r="F45" s="6">
        <v>2442.4499999999998</v>
      </c>
      <c r="G45" s="6">
        <v>165816.41</v>
      </c>
      <c r="H45" s="6">
        <f t="shared" si="3"/>
        <v>168258.86000000002</v>
      </c>
      <c r="I45" s="40" t="s">
        <v>23</v>
      </c>
      <c r="J45" s="45"/>
      <c r="K45" s="6"/>
      <c r="L45" s="6"/>
    </row>
    <row r="46" spans="1:12" x14ac:dyDescent="0.2">
      <c r="A46" s="24">
        <v>348359</v>
      </c>
      <c r="B46" s="15" t="s">
        <v>59</v>
      </c>
      <c r="C46" s="16" t="s">
        <v>60</v>
      </c>
      <c r="D46" s="23">
        <v>98903</v>
      </c>
      <c r="E46" s="21">
        <v>38632</v>
      </c>
      <c r="F46" s="6">
        <v>17805.16</v>
      </c>
      <c r="G46" s="6">
        <v>165816.41</v>
      </c>
      <c r="H46" s="6">
        <f t="shared" si="3"/>
        <v>183621.57</v>
      </c>
      <c r="I46" s="40" t="s">
        <v>23</v>
      </c>
      <c r="J46" s="45"/>
      <c r="K46" s="6"/>
      <c r="L46" s="6"/>
    </row>
    <row r="47" spans="1:12" x14ac:dyDescent="0.2">
      <c r="A47" s="24">
        <v>348361</v>
      </c>
      <c r="B47" s="15" t="s">
        <v>61</v>
      </c>
      <c r="C47" s="16" t="s">
        <v>62</v>
      </c>
      <c r="D47" s="23">
        <v>98948</v>
      </c>
      <c r="E47" s="21">
        <v>38715</v>
      </c>
      <c r="F47" s="6">
        <v>1479.09</v>
      </c>
      <c r="G47" s="6">
        <v>165816.41</v>
      </c>
      <c r="H47" s="6">
        <f t="shared" si="3"/>
        <v>167295.5</v>
      </c>
      <c r="I47" s="40" t="s">
        <v>23</v>
      </c>
      <c r="J47" s="45"/>
      <c r="K47" s="6"/>
      <c r="L47" s="6"/>
    </row>
    <row r="48" spans="1:12" x14ac:dyDescent="0.2">
      <c r="A48" s="24">
        <v>367333</v>
      </c>
      <c r="B48" s="15" t="s">
        <v>63</v>
      </c>
      <c r="C48" s="16" t="s">
        <v>64</v>
      </c>
      <c r="D48" s="23">
        <v>98532</v>
      </c>
      <c r="E48" s="21">
        <v>38706</v>
      </c>
      <c r="F48" s="6">
        <v>704.93</v>
      </c>
      <c r="G48" s="6">
        <v>41454.1</v>
      </c>
      <c r="H48" s="6">
        <f t="shared" si="3"/>
        <v>42159.03</v>
      </c>
      <c r="I48" s="40" t="s">
        <v>23</v>
      </c>
      <c r="J48" s="45"/>
      <c r="K48" s="6"/>
      <c r="L48" s="6"/>
    </row>
    <row r="49" spans="1:12" x14ac:dyDescent="0.2">
      <c r="A49" s="24">
        <v>367336</v>
      </c>
      <c r="B49" s="15" t="s">
        <v>65</v>
      </c>
      <c r="C49" s="16" t="s">
        <v>66</v>
      </c>
      <c r="D49" s="23">
        <v>98632</v>
      </c>
      <c r="E49" s="21">
        <v>38595</v>
      </c>
      <c r="F49" s="6">
        <v>29627.29</v>
      </c>
      <c r="G49" s="6">
        <v>165816.41</v>
      </c>
      <c r="H49" s="6">
        <f t="shared" si="3"/>
        <v>195443.7</v>
      </c>
      <c r="I49" s="40" t="s">
        <v>23</v>
      </c>
      <c r="J49" s="45"/>
      <c r="K49" s="6"/>
      <c r="L49" s="6"/>
    </row>
    <row r="50" spans="1:12" x14ac:dyDescent="0.2">
      <c r="A50" s="24">
        <v>378317</v>
      </c>
      <c r="B50" s="15" t="s">
        <v>67</v>
      </c>
      <c r="C50" s="26" t="s">
        <v>68</v>
      </c>
      <c r="D50" s="27">
        <v>98595</v>
      </c>
      <c r="E50" s="21">
        <v>38387</v>
      </c>
      <c r="F50" s="6">
        <v>31726.84</v>
      </c>
      <c r="G50" s="6">
        <v>165816.41</v>
      </c>
      <c r="H50" s="6">
        <f t="shared" si="3"/>
        <v>197543.25</v>
      </c>
      <c r="I50" s="40" t="s">
        <v>23</v>
      </c>
      <c r="J50" s="45"/>
      <c r="K50" s="6"/>
      <c r="L50" s="6"/>
    </row>
    <row r="51" spans="1:12" s="4" customFormat="1" x14ac:dyDescent="0.2">
      <c r="A51" s="29">
        <v>385347</v>
      </c>
      <c r="B51" s="30" t="s">
        <v>69</v>
      </c>
      <c r="C51" s="41" t="s">
        <v>70</v>
      </c>
      <c r="D51" s="42">
        <v>98672</v>
      </c>
      <c r="E51" s="31">
        <v>38561</v>
      </c>
      <c r="F51" s="6">
        <v>0</v>
      </c>
      <c r="G51" s="6">
        <v>165816.41</v>
      </c>
      <c r="H51" s="6">
        <f t="shared" si="3"/>
        <v>165816.41</v>
      </c>
      <c r="I51" s="40" t="s">
        <v>23</v>
      </c>
      <c r="J51" s="45"/>
      <c r="K51" s="6"/>
      <c r="L51" s="6"/>
    </row>
    <row r="52" spans="1:12" x14ac:dyDescent="0.2">
      <c r="A52" s="24">
        <v>388325</v>
      </c>
      <c r="B52" s="15" t="s">
        <v>71</v>
      </c>
      <c r="C52" s="26" t="s">
        <v>72</v>
      </c>
      <c r="D52" s="27">
        <v>98934</v>
      </c>
      <c r="E52" s="21">
        <v>38567</v>
      </c>
      <c r="F52" s="6">
        <v>5683.01</v>
      </c>
      <c r="G52" s="6">
        <v>165816.41</v>
      </c>
      <c r="H52" s="6">
        <f t="shared" si="3"/>
        <v>171499.42</v>
      </c>
      <c r="I52" s="40" t="s">
        <v>23</v>
      </c>
      <c r="J52" s="45"/>
      <c r="K52" s="6"/>
      <c r="L52" s="6"/>
    </row>
    <row r="53" spans="1:12" x14ac:dyDescent="0.2">
      <c r="A53" s="24">
        <v>388326</v>
      </c>
      <c r="B53" s="15" t="s">
        <v>73</v>
      </c>
      <c r="C53" s="26" t="s">
        <v>74</v>
      </c>
      <c r="D53" s="27">
        <v>98922</v>
      </c>
      <c r="E53" s="21">
        <v>38567</v>
      </c>
      <c r="F53" s="6">
        <v>1727.58</v>
      </c>
      <c r="G53" s="6">
        <v>165816.41</v>
      </c>
      <c r="H53" s="6">
        <f t="shared" si="3"/>
        <v>167543.99</v>
      </c>
      <c r="I53" s="40" t="s">
        <v>23</v>
      </c>
      <c r="J53" s="45"/>
      <c r="K53" s="6"/>
      <c r="L53" s="6"/>
    </row>
    <row r="54" spans="1:12" x14ac:dyDescent="0.2">
      <c r="A54" s="24">
        <v>388327</v>
      </c>
      <c r="B54" s="15" t="s">
        <v>75</v>
      </c>
      <c r="C54" s="26" t="s">
        <v>74</v>
      </c>
      <c r="D54" s="27">
        <v>98922</v>
      </c>
      <c r="E54" s="21">
        <v>38491</v>
      </c>
      <c r="F54" s="6">
        <v>0</v>
      </c>
      <c r="G54" s="6">
        <v>165816.41</v>
      </c>
      <c r="H54" s="6">
        <f t="shared" si="3"/>
        <v>165816.41</v>
      </c>
      <c r="I54" s="40" t="s">
        <v>23</v>
      </c>
      <c r="J54" s="45"/>
      <c r="K54" s="6"/>
      <c r="L54" s="6"/>
    </row>
    <row r="55" spans="1:12" x14ac:dyDescent="0.2">
      <c r="A55" s="24">
        <v>388328</v>
      </c>
      <c r="B55" s="15" t="s">
        <v>76</v>
      </c>
      <c r="C55" s="26" t="s">
        <v>77</v>
      </c>
      <c r="D55" s="27">
        <v>98936</v>
      </c>
      <c r="E55" s="21">
        <v>38555</v>
      </c>
      <c r="F55" s="6">
        <v>704.93</v>
      </c>
      <c r="G55" s="6">
        <v>41454.1</v>
      </c>
      <c r="H55" s="6">
        <f t="shared" si="3"/>
        <v>42159.03</v>
      </c>
      <c r="I55" s="40" t="s">
        <v>23</v>
      </c>
      <c r="J55" s="45"/>
      <c r="K55" s="6"/>
      <c r="L55" s="6"/>
    </row>
    <row r="56" spans="1:12" x14ac:dyDescent="0.2">
      <c r="A56" s="24">
        <v>388330</v>
      </c>
      <c r="B56" s="15" t="s">
        <v>78</v>
      </c>
      <c r="C56" s="16" t="s">
        <v>52</v>
      </c>
      <c r="D56" s="23">
        <v>98926</v>
      </c>
      <c r="E56" s="21">
        <v>38714</v>
      </c>
      <c r="F56" s="6">
        <v>0</v>
      </c>
      <c r="G56" s="6">
        <v>165816.41</v>
      </c>
      <c r="H56" s="6">
        <f t="shared" si="3"/>
        <v>165816.41</v>
      </c>
      <c r="I56" s="40" t="s">
        <v>23</v>
      </c>
      <c r="J56" s="45"/>
      <c r="K56" s="6"/>
      <c r="L56" s="6"/>
    </row>
    <row r="57" spans="1:12" x14ac:dyDescent="0.2">
      <c r="A57" s="24">
        <v>388330</v>
      </c>
      <c r="B57" t="s">
        <v>42</v>
      </c>
      <c r="C57" t="s">
        <v>52</v>
      </c>
      <c r="D57" s="22">
        <v>98926</v>
      </c>
      <c r="E57" s="25">
        <v>38807</v>
      </c>
      <c r="F57" s="6">
        <v>826.6</v>
      </c>
      <c r="G57" s="6">
        <v>165816.41</v>
      </c>
      <c r="H57" s="6">
        <f t="shared" si="3"/>
        <v>166643.01</v>
      </c>
      <c r="I57" s="40" t="s">
        <v>23</v>
      </c>
      <c r="J57" s="45"/>
      <c r="K57" s="6"/>
      <c r="L57" s="6"/>
    </row>
    <row r="58" spans="1:12" x14ac:dyDescent="0.2">
      <c r="A58" s="24">
        <v>347339</v>
      </c>
      <c r="B58" s="19" t="s">
        <v>43</v>
      </c>
      <c r="C58" s="12" t="s">
        <v>53</v>
      </c>
      <c r="D58" s="28">
        <v>99353</v>
      </c>
      <c r="E58" s="21">
        <v>38931</v>
      </c>
      <c r="F58" s="6">
        <v>530.77</v>
      </c>
      <c r="G58" s="6">
        <v>165816.41</v>
      </c>
      <c r="H58" s="6">
        <f t="shared" si="3"/>
        <v>166347.18</v>
      </c>
      <c r="I58" s="40" t="s">
        <v>23</v>
      </c>
      <c r="J58" s="45"/>
      <c r="K58" s="6"/>
      <c r="L58" s="6"/>
    </row>
    <row r="59" spans="1:12" x14ac:dyDescent="0.2">
      <c r="A59" s="24">
        <v>347344</v>
      </c>
      <c r="B59" s="19" t="s">
        <v>44</v>
      </c>
      <c r="C59" s="16" t="s">
        <v>18</v>
      </c>
      <c r="D59" s="23">
        <v>99352</v>
      </c>
      <c r="E59" s="21">
        <v>38958</v>
      </c>
      <c r="F59" s="6">
        <v>704.93</v>
      </c>
      <c r="G59" s="6">
        <v>41454.1</v>
      </c>
      <c r="H59" s="6">
        <f t="shared" si="3"/>
        <v>42159.03</v>
      </c>
      <c r="I59" s="40" t="s">
        <v>23</v>
      </c>
      <c r="J59" s="45"/>
      <c r="K59" s="6"/>
      <c r="L59" s="6"/>
    </row>
    <row r="60" spans="1:12" x14ac:dyDescent="0.2">
      <c r="A60" s="24">
        <v>348358</v>
      </c>
      <c r="B60" s="19" t="s">
        <v>45</v>
      </c>
      <c r="C60" s="16" t="s">
        <v>20</v>
      </c>
      <c r="D60" s="23">
        <v>98901</v>
      </c>
      <c r="E60" s="21">
        <v>38992</v>
      </c>
      <c r="F60" s="6">
        <v>2798.37</v>
      </c>
      <c r="G60" s="6">
        <v>165816.41</v>
      </c>
      <c r="H60" s="6">
        <f t="shared" si="3"/>
        <v>168614.78</v>
      </c>
      <c r="I60" s="40" t="s">
        <v>23</v>
      </c>
      <c r="J60" s="45"/>
      <c r="K60" s="6"/>
      <c r="L60" s="6"/>
    </row>
    <row r="61" spans="1:12" x14ac:dyDescent="0.2">
      <c r="A61" s="24">
        <v>347343</v>
      </c>
      <c r="B61" s="19" t="s">
        <v>46</v>
      </c>
      <c r="C61" s="16" t="s">
        <v>18</v>
      </c>
      <c r="D61" s="23">
        <v>99352</v>
      </c>
      <c r="E61" s="21">
        <v>39022</v>
      </c>
      <c r="F61" s="6">
        <v>704.93</v>
      </c>
      <c r="G61" s="6">
        <v>41454.1</v>
      </c>
      <c r="H61" s="6">
        <f t="shared" si="3"/>
        <v>42159.03</v>
      </c>
      <c r="I61" s="40" t="s">
        <v>23</v>
      </c>
      <c r="J61" s="45"/>
      <c r="K61" s="6"/>
      <c r="L61" s="6"/>
    </row>
    <row r="62" spans="1:12" x14ac:dyDescent="0.2">
      <c r="A62" s="24">
        <v>348360</v>
      </c>
      <c r="B62" s="19" t="s">
        <v>47</v>
      </c>
      <c r="C62" s="16" t="s">
        <v>20</v>
      </c>
      <c r="D62" s="23">
        <v>98901</v>
      </c>
      <c r="E62" s="21">
        <v>39050</v>
      </c>
      <c r="F62" s="6">
        <v>704.93</v>
      </c>
      <c r="G62" s="6">
        <v>41454.1</v>
      </c>
      <c r="H62" s="6">
        <f t="shared" si="3"/>
        <v>42159.03</v>
      </c>
      <c r="I62" s="40" t="s">
        <v>23</v>
      </c>
      <c r="J62" s="45"/>
      <c r="K62" s="6"/>
      <c r="L62" s="6"/>
    </row>
    <row r="63" spans="1:12" x14ac:dyDescent="0.2">
      <c r="A63" s="24">
        <v>347345</v>
      </c>
      <c r="B63" s="19" t="s">
        <v>48</v>
      </c>
      <c r="C63" s="16" t="s">
        <v>18</v>
      </c>
      <c r="D63" s="23">
        <v>99352</v>
      </c>
      <c r="E63" s="21">
        <v>39071</v>
      </c>
      <c r="F63" s="6">
        <v>2798.37</v>
      </c>
      <c r="G63" s="6">
        <v>165816.41</v>
      </c>
      <c r="H63" s="6">
        <f t="shared" si="3"/>
        <v>168614.78</v>
      </c>
      <c r="I63" s="40" t="s">
        <v>23</v>
      </c>
      <c r="J63" s="45"/>
      <c r="K63" s="6"/>
      <c r="L63" s="6"/>
    </row>
    <row r="64" spans="1:12" x14ac:dyDescent="0.2">
      <c r="A64" s="24">
        <v>347347</v>
      </c>
      <c r="B64" s="19" t="s">
        <v>49</v>
      </c>
      <c r="C64" s="26" t="s">
        <v>18</v>
      </c>
      <c r="D64" s="27">
        <v>99352</v>
      </c>
      <c r="E64" s="21">
        <v>39073</v>
      </c>
      <c r="F64" s="6">
        <v>704.93</v>
      </c>
      <c r="G64" s="6">
        <v>41454.1</v>
      </c>
      <c r="H64" s="6">
        <f t="shared" si="3"/>
        <v>42159.03</v>
      </c>
      <c r="I64" s="40" t="s">
        <v>23</v>
      </c>
      <c r="J64" s="45"/>
      <c r="K64" s="6"/>
      <c r="L64" s="6"/>
    </row>
    <row r="65" spans="1:12" x14ac:dyDescent="0.2">
      <c r="A65" s="24">
        <v>367344</v>
      </c>
      <c r="B65" s="19" t="s">
        <v>50</v>
      </c>
      <c r="C65" s="16" t="s">
        <v>37</v>
      </c>
      <c r="D65" s="23">
        <v>98577</v>
      </c>
      <c r="E65" s="21">
        <v>39078</v>
      </c>
      <c r="F65" s="6">
        <v>24492.42</v>
      </c>
      <c r="G65" s="6">
        <v>165816.41</v>
      </c>
      <c r="H65" s="6">
        <f t="shared" si="3"/>
        <v>190308.83000000002</v>
      </c>
      <c r="I65" s="40" t="s">
        <v>23</v>
      </c>
      <c r="J65" s="45"/>
      <c r="K65" s="6"/>
      <c r="L65" s="6"/>
    </row>
    <row r="66" spans="1:12" s="4" customFormat="1" x14ac:dyDescent="0.2">
      <c r="A66" s="29">
        <v>385369</v>
      </c>
      <c r="B66" s="19" t="s">
        <v>51</v>
      </c>
      <c r="C66" s="43" t="s">
        <v>54</v>
      </c>
      <c r="D66" s="44">
        <v>98620</v>
      </c>
      <c r="E66" s="31">
        <v>39070</v>
      </c>
      <c r="F66" s="6">
        <v>24041.85</v>
      </c>
      <c r="G66" s="6">
        <v>165816.41</v>
      </c>
      <c r="H66" s="6">
        <f t="shared" si="3"/>
        <v>189858.26</v>
      </c>
      <c r="I66" s="40" t="s">
        <v>23</v>
      </c>
      <c r="J66" s="45"/>
      <c r="K66" s="6"/>
      <c r="L66" s="6"/>
    </row>
    <row r="67" spans="1:12" x14ac:dyDescent="0.2">
      <c r="A67" s="29">
        <v>367338</v>
      </c>
      <c r="B67" s="30" t="s">
        <v>24</v>
      </c>
      <c r="C67" s="30" t="s">
        <v>19</v>
      </c>
      <c r="D67" s="29">
        <v>98361</v>
      </c>
      <c r="E67" s="31">
        <v>39189</v>
      </c>
      <c r="F67" s="6">
        <v>0</v>
      </c>
      <c r="G67" s="6">
        <v>165816.41</v>
      </c>
      <c r="H67" s="6">
        <f t="shared" si="3"/>
        <v>165816.41</v>
      </c>
      <c r="I67" s="40" t="s">
        <v>23</v>
      </c>
      <c r="J67" s="45"/>
      <c r="K67" s="6"/>
      <c r="L67" s="6"/>
    </row>
    <row r="68" spans="1:12" x14ac:dyDescent="0.2">
      <c r="A68" s="29">
        <v>348362</v>
      </c>
      <c r="B68" s="30" t="s">
        <v>25</v>
      </c>
      <c r="C68" s="30" t="s">
        <v>20</v>
      </c>
      <c r="D68" s="29">
        <v>98908</v>
      </c>
      <c r="E68" s="31">
        <v>39209</v>
      </c>
      <c r="F68" s="6">
        <v>0</v>
      </c>
      <c r="G68" s="6">
        <v>165816.41</v>
      </c>
      <c r="H68" s="6">
        <f t="shared" si="3"/>
        <v>165816.41</v>
      </c>
      <c r="I68" s="40" t="s">
        <v>23</v>
      </c>
      <c r="J68" s="45"/>
      <c r="K68" s="6"/>
      <c r="L68" s="6"/>
    </row>
    <row r="69" spans="1:12" x14ac:dyDescent="0.2">
      <c r="A69" s="29">
        <v>347348</v>
      </c>
      <c r="B69" s="30" t="s">
        <v>26</v>
      </c>
      <c r="C69" s="30" t="s">
        <v>36</v>
      </c>
      <c r="D69" s="29">
        <v>99337</v>
      </c>
      <c r="E69" s="31">
        <v>39241</v>
      </c>
      <c r="F69" s="6">
        <v>16260.75</v>
      </c>
      <c r="G69" s="6">
        <v>165816.41</v>
      </c>
      <c r="H69" s="6">
        <f t="shared" si="3"/>
        <v>182077.16</v>
      </c>
      <c r="I69" s="40" t="s">
        <v>23</v>
      </c>
      <c r="J69" s="45"/>
      <c r="K69" s="6"/>
      <c r="L69" s="6"/>
    </row>
    <row r="70" spans="1:12" x14ac:dyDescent="0.2">
      <c r="A70" s="29">
        <v>367339</v>
      </c>
      <c r="B70" s="30" t="s">
        <v>27</v>
      </c>
      <c r="C70" s="30" t="s">
        <v>38</v>
      </c>
      <c r="D70" s="29">
        <v>98531</v>
      </c>
      <c r="E70" s="31">
        <v>39303</v>
      </c>
      <c r="F70" s="6">
        <v>20868.009999999998</v>
      </c>
      <c r="G70" s="6">
        <v>165816.41</v>
      </c>
      <c r="H70" s="6">
        <f t="shared" si="3"/>
        <v>186684.42</v>
      </c>
      <c r="I70" s="40" t="s">
        <v>23</v>
      </c>
      <c r="J70" s="45"/>
      <c r="K70" s="6"/>
      <c r="L70" s="6"/>
    </row>
    <row r="71" spans="1:12" x14ac:dyDescent="0.2">
      <c r="A71" s="29">
        <v>347350</v>
      </c>
      <c r="B71" s="30" t="s">
        <v>28</v>
      </c>
      <c r="C71" s="30" t="s">
        <v>36</v>
      </c>
      <c r="D71" s="29">
        <v>93336</v>
      </c>
      <c r="E71" s="31">
        <v>39353</v>
      </c>
      <c r="F71" s="6">
        <v>8571.5</v>
      </c>
      <c r="G71" s="6">
        <v>168436.52</v>
      </c>
      <c r="H71" s="6">
        <f t="shared" si="3"/>
        <v>177008.02</v>
      </c>
      <c r="I71" s="40" t="s">
        <v>23</v>
      </c>
      <c r="J71" s="45"/>
      <c r="K71" s="6"/>
      <c r="L71" s="6"/>
    </row>
    <row r="72" spans="1:12" x14ac:dyDescent="0.2">
      <c r="A72" s="29">
        <v>347351</v>
      </c>
      <c r="B72" s="30" t="s">
        <v>29</v>
      </c>
      <c r="C72" s="30" t="s">
        <v>36</v>
      </c>
      <c r="D72" s="29">
        <v>99337</v>
      </c>
      <c r="E72" s="31">
        <v>39379</v>
      </c>
      <c r="F72" s="6">
        <v>48117.63</v>
      </c>
      <c r="G72" s="6">
        <v>165816.41</v>
      </c>
      <c r="H72" s="6">
        <f t="shared" si="3"/>
        <v>213934.04</v>
      </c>
      <c r="I72" s="40" t="s">
        <v>23</v>
      </c>
      <c r="J72" s="45"/>
      <c r="K72" s="6"/>
      <c r="L72" s="6"/>
    </row>
    <row r="73" spans="1:12" x14ac:dyDescent="0.2">
      <c r="A73" s="29">
        <v>347354</v>
      </c>
      <c r="B73" s="30" t="s">
        <v>30</v>
      </c>
      <c r="C73" s="30" t="s">
        <v>39</v>
      </c>
      <c r="D73" s="29">
        <v>99320</v>
      </c>
      <c r="E73" s="31">
        <v>39380</v>
      </c>
      <c r="F73" s="6">
        <v>23414.98</v>
      </c>
      <c r="G73" s="6">
        <v>165816.41</v>
      </c>
      <c r="H73" s="6">
        <f t="shared" si="3"/>
        <v>189231.39</v>
      </c>
      <c r="I73" s="40" t="s">
        <v>23</v>
      </c>
      <c r="J73" s="45"/>
      <c r="K73" s="6"/>
      <c r="L73" s="6"/>
    </row>
    <row r="74" spans="1:12" x14ac:dyDescent="0.2">
      <c r="A74" s="29">
        <v>347349</v>
      </c>
      <c r="B74" s="30" t="s">
        <v>31</v>
      </c>
      <c r="C74" s="30" t="s">
        <v>18</v>
      </c>
      <c r="D74" s="29">
        <v>99352</v>
      </c>
      <c r="E74" s="31">
        <v>39384</v>
      </c>
      <c r="F74" s="6">
        <v>75719.679999999993</v>
      </c>
      <c r="G74" s="6">
        <v>165816.41</v>
      </c>
      <c r="H74" s="6">
        <f t="shared" si="3"/>
        <v>241536.09</v>
      </c>
      <c r="I74" s="40" t="s">
        <v>23</v>
      </c>
      <c r="J74" s="45"/>
      <c r="K74" s="6"/>
      <c r="L74" s="6"/>
    </row>
    <row r="75" spans="1:12" x14ac:dyDescent="0.2">
      <c r="A75" s="29">
        <v>347353</v>
      </c>
      <c r="B75" s="30" t="s">
        <v>32</v>
      </c>
      <c r="C75" s="30" t="s">
        <v>22</v>
      </c>
      <c r="D75" s="29">
        <v>99343</v>
      </c>
      <c r="E75" s="31">
        <v>39394</v>
      </c>
      <c r="F75" s="6">
        <v>34673.47</v>
      </c>
      <c r="G75" s="6">
        <v>165816.41</v>
      </c>
      <c r="H75" s="6">
        <f t="shared" si="3"/>
        <v>200489.88</v>
      </c>
      <c r="I75" s="40" t="s">
        <v>23</v>
      </c>
      <c r="J75" s="45"/>
      <c r="K75" s="6"/>
      <c r="L75" s="6"/>
    </row>
    <row r="76" spans="1:12" x14ac:dyDescent="0.2">
      <c r="A76" s="29">
        <v>348369</v>
      </c>
      <c r="B76" s="30" t="s">
        <v>33</v>
      </c>
      <c r="C76" s="30" t="s">
        <v>40</v>
      </c>
      <c r="D76" s="29">
        <v>98944</v>
      </c>
      <c r="E76" s="31">
        <v>39413</v>
      </c>
      <c r="F76" s="6">
        <v>95348.11</v>
      </c>
      <c r="G76" s="6">
        <v>165816.41</v>
      </c>
      <c r="H76" s="6">
        <f t="shared" si="3"/>
        <v>261164.52000000002</v>
      </c>
      <c r="I76" s="40" t="s">
        <v>23</v>
      </c>
      <c r="J76" s="45"/>
      <c r="K76" s="6"/>
      <c r="L76" s="6"/>
    </row>
    <row r="77" spans="1:12" x14ac:dyDescent="0.2">
      <c r="A77" s="29">
        <v>367345</v>
      </c>
      <c r="B77" s="30" t="s">
        <v>34</v>
      </c>
      <c r="C77" s="30" t="s">
        <v>38</v>
      </c>
      <c r="D77" s="29">
        <v>98531</v>
      </c>
      <c r="E77" s="31">
        <v>39433</v>
      </c>
      <c r="F77" s="6">
        <v>0</v>
      </c>
      <c r="G77" s="6">
        <v>165816.41</v>
      </c>
      <c r="H77" s="6">
        <f t="shared" si="3"/>
        <v>165816.41</v>
      </c>
      <c r="I77" s="40" t="s">
        <v>23</v>
      </c>
      <c r="J77" s="45"/>
      <c r="K77" s="6"/>
      <c r="L77" s="6"/>
    </row>
    <row r="78" spans="1:12" x14ac:dyDescent="0.2">
      <c r="A78" s="29">
        <v>378319</v>
      </c>
      <c r="B78" s="30" t="s">
        <v>35</v>
      </c>
      <c r="C78" s="30" t="s">
        <v>21</v>
      </c>
      <c r="D78" s="29">
        <v>98569</v>
      </c>
      <c r="E78" s="31">
        <v>39436</v>
      </c>
      <c r="F78" s="6">
        <v>0</v>
      </c>
      <c r="G78" s="6">
        <v>165816.41</v>
      </c>
      <c r="H78" s="6">
        <f t="shared" si="3"/>
        <v>165816.41</v>
      </c>
      <c r="I78" s="40" t="s">
        <v>23</v>
      </c>
      <c r="J78" s="45"/>
      <c r="K78" s="6"/>
      <c r="L78" s="6"/>
    </row>
    <row r="79" spans="1:12" x14ac:dyDescent="0.2">
      <c r="A79" s="29">
        <v>378320</v>
      </c>
      <c r="B79" s="50" t="s">
        <v>112</v>
      </c>
      <c r="C79" s="30" t="s">
        <v>41</v>
      </c>
      <c r="D79" s="29">
        <v>98537</v>
      </c>
      <c r="E79" s="31">
        <v>39436</v>
      </c>
      <c r="F79" s="6">
        <v>2798.37</v>
      </c>
      <c r="G79" s="6">
        <v>165816.41</v>
      </c>
      <c r="H79" s="6">
        <f t="shared" si="3"/>
        <v>168614.78</v>
      </c>
      <c r="I79" s="40" t="s">
        <v>23</v>
      </c>
      <c r="J79" s="45"/>
      <c r="K79" s="6"/>
      <c r="L79" s="6"/>
    </row>
    <row r="80" spans="1:12" x14ac:dyDescent="0.2">
      <c r="A80" s="29">
        <v>367340</v>
      </c>
      <c r="B80" s="30" t="s">
        <v>81</v>
      </c>
      <c r="C80" s="30" t="s">
        <v>89</v>
      </c>
      <c r="D80" s="29">
        <v>98632</v>
      </c>
      <c r="E80" s="31">
        <v>39660</v>
      </c>
      <c r="F80" s="6">
        <v>0</v>
      </c>
      <c r="G80" s="6">
        <v>165816.41</v>
      </c>
      <c r="H80" s="6">
        <f t="shared" si="3"/>
        <v>165816.41</v>
      </c>
      <c r="I80" s="40" t="s">
        <v>23</v>
      </c>
      <c r="J80" s="45"/>
      <c r="K80" s="6"/>
      <c r="L80" s="6"/>
    </row>
    <row r="81" spans="1:12" x14ac:dyDescent="0.2">
      <c r="A81" s="29">
        <v>348364</v>
      </c>
      <c r="B81" s="30" t="s">
        <v>82</v>
      </c>
      <c r="C81" s="30" t="s">
        <v>58</v>
      </c>
      <c r="D81" s="29">
        <v>98947</v>
      </c>
      <c r="E81" s="31">
        <v>39777</v>
      </c>
      <c r="F81" s="6">
        <v>1726.88</v>
      </c>
      <c r="G81" s="6">
        <v>165816.41</v>
      </c>
      <c r="H81" s="6">
        <f t="shared" si="3"/>
        <v>167543.29</v>
      </c>
      <c r="I81" s="40" t="s">
        <v>23</v>
      </c>
      <c r="J81" s="45"/>
      <c r="K81" s="6"/>
      <c r="L81" s="6"/>
    </row>
    <row r="82" spans="1:12" x14ac:dyDescent="0.2">
      <c r="A82" s="29">
        <v>388333</v>
      </c>
      <c r="B82" s="30" t="s">
        <v>83</v>
      </c>
      <c r="C82" s="30" t="s">
        <v>88</v>
      </c>
      <c r="D82" s="29">
        <v>98848</v>
      </c>
      <c r="E82" s="31">
        <v>39721</v>
      </c>
      <c r="F82" s="6">
        <v>15880.98</v>
      </c>
      <c r="G82" s="6">
        <v>41454.1</v>
      </c>
      <c r="H82" s="6">
        <f t="shared" si="3"/>
        <v>57335.08</v>
      </c>
      <c r="I82" s="40" t="s">
        <v>23</v>
      </c>
      <c r="J82" s="45"/>
      <c r="K82" s="6"/>
      <c r="L82" s="6"/>
    </row>
    <row r="83" spans="1:12" x14ac:dyDescent="0.2">
      <c r="A83" s="29">
        <v>367346</v>
      </c>
      <c r="B83" s="30" t="s">
        <v>84</v>
      </c>
      <c r="C83" s="30" t="s">
        <v>64</v>
      </c>
      <c r="D83" s="29">
        <v>98532</v>
      </c>
      <c r="E83" s="31">
        <v>39587</v>
      </c>
      <c r="F83" s="6">
        <v>1736.8</v>
      </c>
      <c r="G83" s="6">
        <v>165816.41</v>
      </c>
      <c r="H83" s="6">
        <f t="shared" si="3"/>
        <v>167553.21</v>
      </c>
      <c r="I83" s="40" t="s">
        <v>23</v>
      </c>
      <c r="J83" s="45"/>
      <c r="K83" s="6"/>
      <c r="L83" s="6"/>
    </row>
    <row r="84" spans="1:12" x14ac:dyDescent="0.2">
      <c r="A84" s="29">
        <v>367347</v>
      </c>
      <c r="B84" s="30" t="s">
        <v>85</v>
      </c>
      <c r="C84" s="30" t="s">
        <v>90</v>
      </c>
      <c r="D84" s="29">
        <v>98591</v>
      </c>
      <c r="E84" s="31">
        <v>39749</v>
      </c>
      <c r="F84" s="6">
        <v>2798.36</v>
      </c>
      <c r="G84" s="6">
        <v>165816.41</v>
      </c>
      <c r="H84" s="6">
        <f t="shared" si="3"/>
        <v>168614.77</v>
      </c>
      <c r="I84" s="40" t="s">
        <v>23</v>
      </c>
      <c r="J84" s="45"/>
      <c r="K84" s="6"/>
      <c r="L84" s="6"/>
    </row>
    <row r="85" spans="1:12" x14ac:dyDescent="0.2">
      <c r="A85" s="29">
        <v>367348</v>
      </c>
      <c r="B85" s="30" t="s">
        <v>86</v>
      </c>
      <c r="C85" s="30" t="s">
        <v>91</v>
      </c>
      <c r="D85" s="29">
        <v>98596</v>
      </c>
      <c r="E85" s="31">
        <v>39629</v>
      </c>
      <c r="F85" s="6">
        <v>19110.09</v>
      </c>
      <c r="G85" s="6">
        <v>41454.1</v>
      </c>
      <c r="H85" s="6">
        <f t="shared" si="3"/>
        <v>60564.19</v>
      </c>
      <c r="I85" s="40" t="s">
        <v>23</v>
      </c>
      <c r="J85" s="45"/>
      <c r="K85" s="6"/>
      <c r="L85" s="6"/>
    </row>
    <row r="86" spans="1:12" x14ac:dyDescent="0.2">
      <c r="A86" s="29">
        <v>388334</v>
      </c>
      <c r="B86" s="30" t="s">
        <v>87</v>
      </c>
      <c r="C86" s="30" t="s">
        <v>92</v>
      </c>
      <c r="D86" s="29">
        <v>98940</v>
      </c>
      <c r="E86" s="31">
        <v>39752</v>
      </c>
      <c r="F86" s="6">
        <v>17834.95</v>
      </c>
      <c r="G86" s="6">
        <v>41454.1</v>
      </c>
      <c r="H86" s="6">
        <f t="shared" si="3"/>
        <v>59289.05</v>
      </c>
      <c r="I86" s="40" t="s">
        <v>23</v>
      </c>
      <c r="J86" s="45"/>
      <c r="K86" s="6"/>
      <c r="L86" s="6"/>
    </row>
    <row r="87" spans="1:12" x14ac:dyDescent="0.2">
      <c r="A87" s="29">
        <v>367350</v>
      </c>
      <c r="B87" s="30" t="s">
        <v>93</v>
      </c>
      <c r="C87" s="30" t="s">
        <v>97</v>
      </c>
      <c r="D87" s="29">
        <v>98377</v>
      </c>
      <c r="E87" s="31">
        <v>39967</v>
      </c>
      <c r="F87" s="6">
        <v>12860.6</v>
      </c>
      <c r="G87" s="6">
        <v>168436.52</v>
      </c>
      <c r="H87" s="6">
        <f t="shared" si="3"/>
        <v>181297.12</v>
      </c>
      <c r="I87" s="40" t="s">
        <v>23</v>
      </c>
      <c r="J87" s="45"/>
      <c r="K87" s="6"/>
      <c r="L87" s="6"/>
    </row>
    <row r="88" spans="1:12" x14ac:dyDescent="0.2">
      <c r="A88" s="29">
        <v>348368</v>
      </c>
      <c r="B88" s="30" t="s">
        <v>94</v>
      </c>
      <c r="C88" s="30" t="s">
        <v>58</v>
      </c>
      <c r="D88" s="29">
        <v>98947</v>
      </c>
      <c r="E88" s="31">
        <v>40000</v>
      </c>
      <c r="F88" s="6">
        <v>8713.25</v>
      </c>
      <c r="G88" s="6">
        <v>165816.41</v>
      </c>
      <c r="H88" s="6">
        <f t="shared" si="3"/>
        <v>174529.66</v>
      </c>
      <c r="I88" s="40" t="s">
        <v>23</v>
      </c>
      <c r="J88" s="45"/>
      <c r="K88" s="6"/>
      <c r="L88" s="6"/>
    </row>
    <row r="89" spans="1:12" x14ac:dyDescent="0.2">
      <c r="A89" s="29">
        <v>347357</v>
      </c>
      <c r="B89" s="30" t="s">
        <v>95</v>
      </c>
      <c r="C89" s="30" t="s">
        <v>99</v>
      </c>
      <c r="D89" s="29">
        <v>99301</v>
      </c>
      <c r="E89" s="31">
        <v>40114</v>
      </c>
      <c r="F89" s="6">
        <v>18302.96</v>
      </c>
      <c r="G89" s="6">
        <v>41454.1</v>
      </c>
      <c r="H89" s="6">
        <f t="shared" si="3"/>
        <v>59757.06</v>
      </c>
      <c r="I89" s="40" t="s">
        <v>23</v>
      </c>
      <c r="J89" s="45"/>
      <c r="K89" s="6"/>
      <c r="L89" s="6"/>
    </row>
    <row r="90" spans="1:12" x14ac:dyDescent="0.2">
      <c r="A90" s="29">
        <v>367349</v>
      </c>
      <c r="B90" s="30" t="s">
        <v>96</v>
      </c>
      <c r="C90" s="30" t="s">
        <v>100</v>
      </c>
      <c r="D90" s="29">
        <v>98581</v>
      </c>
      <c r="E90" s="31">
        <v>40115</v>
      </c>
      <c r="F90" s="6">
        <v>5721.24</v>
      </c>
      <c r="G90" s="6">
        <v>165816.41</v>
      </c>
      <c r="H90" s="6">
        <f t="shared" si="3"/>
        <v>171537.65</v>
      </c>
      <c r="I90" s="40" t="s">
        <v>23</v>
      </c>
      <c r="J90" s="45"/>
      <c r="K90" s="6"/>
      <c r="L90" s="6"/>
    </row>
    <row r="91" spans="1:12" x14ac:dyDescent="0.2">
      <c r="A91" s="29">
        <v>347356</v>
      </c>
      <c r="B91" s="4" t="s">
        <v>101</v>
      </c>
      <c r="C91" s="30" t="s">
        <v>99</v>
      </c>
      <c r="D91" s="29">
        <v>99301</v>
      </c>
      <c r="E91" s="31">
        <v>39976</v>
      </c>
      <c r="F91" s="6">
        <v>21533.73</v>
      </c>
      <c r="G91" s="6">
        <v>41454.1</v>
      </c>
      <c r="H91" s="6">
        <f t="shared" si="3"/>
        <v>62987.83</v>
      </c>
      <c r="I91" s="40" t="s">
        <v>23</v>
      </c>
      <c r="J91" s="45"/>
      <c r="K91" s="6"/>
      <c r="L91" s="6"/>
    </row>
    <row r="92" spans="1:12" s="1" customFormat="1" x14ac:dyDescent="0.2">
      <c r="A92" s="35"/>
      <c r="B92" s="36" t="s">
        <v>140</v>
      </c>
      <c r="C92" s="37"/>
      <c r="D92" s="38"/>
      <c r="E92" s="39"/>
      <c r="F92" s="32">
        <f>SUM(F32:F91)</f>
        <v>609787.16999999981</v>
      </c>
      <c r="G92" s="32">
        <f>SUM(G32:G91)</f>
        <v>8591479.6300000008</v>
      </c>
      <c r="H92" s="32">
        <f>SUM(H32:H91)</f>
        <v>9201266.8000000026</v>
      </c>
      <c r="I92" s="33"/>
      <c r="J92" s="34"/>
    </row>
    <row r="93" spans="1:12" x14ac:dyDescent="0.2">
      <c r="A93" s="24"/>
      <c r="B93" s="19"/>
      <c r="C93" s="26"/>
      <c r="D93" s="27"/>
      <c r="E93" s="21"/>
      <c r="F93" s="6"/>
      <c r="G93" s="6"/>
      <c r="H93" s="6"/>
      <c r="I93" s="11"/>
      <c r="J93" s="10"/>
    </row>
    <row r="94" spans="1:12" s="1" customFormat="1" x14ac:dyDescent="0.2">
      <c r="A94" s="35"/>
      <c r="B94" s="36" t="s">
        <v>79</v>
      </c>
      <c r="C94" s="37"/>
      <c r="D94" s="38"/>
      <c r="E94" s="39"/>
      <c r="F94" s="32">
        <f>F92+F27</f>
        <v>2353018.17</v>
      </c>
      <c r="G94" s="32">
        <f>G92+G27</f>
        <v>8591479.6300000008</v>
      </c>
      <c r="H94" s="32">
        <f>H92+H27</f>
        <v>10944497.800000003</v>
      </c>
      <c r="I94" s="33"/>
      <c r="J94" s="34"/>
    </row>
    <row r="95" spans="1:12" x14ac:dyDescent="0.2">
      <c r="A95" s="24"/>
      <c r="B95" s="19"/>
      <c r="C95" s="26"/>
      <c r="D95" s="27"/>
      <c r="E95" s="21"/>
      <c r="F95" s="6"/>
      <c r="G95" s="6"/>
      <c r="H95" s="6"/>
      <c r="I95" s="11"/>
      <c r="J95" s="10"/>
    </row>
    <row r="96" spans="1:12" x14ac:dyDescent="0.2">
      <c r="G96" s="11"/>
      <c r="H96" s="11"/>
      <c r="I96" s="11"/>
      <c r="J96" s="11"/>
    </row>
    <row r="97" spans="1:10" x14ac:dyDescent="0.2">
      <c r="A97" s="2" t="s">
        <v>132</v>
      </c>
      <c r="E97"/>
      <c r="F97" s="6"/>
      <c r="G97" s="11"/>
      <c r="H97" s="11"/>
      <c r="I97" s="11"/>
      <c r="J97" s="11"/>
    </row>
    <row r="98" spans="1:10" x14ac:dyDescent="0.2">
      <c r="A98" t="s">
        <v>1</v>
      </c>
      <c r="E98"/>
      <c r="G98" s="11"/>
      <c r="H98" s="11"/>
      <c r="I98" s="11"/>
      <c r="J98" s="11"/>
    </row>
    <row r="99" spans="1:10" x14ac:dyDescent="0.2">
      <c r="A99" s="15" t="s">
        <v>133</v>
      </c>
      <c r="E99" s="6">
        <f>H94</f>
        <v>10944497.800000003</v>
      </c>
      <c r="G99" s="11"/>
      <c r="H99" s="11"/>
      <c r="I99" s="11"/>
      <c r="J99" s="11"/>
    </row>
    <row r="100" spans="1:10" x14ac:dyDescent="0.2">
      <c r="A100" s="15"/>
      <c r="E100"/>
      <c r="G100" s="11"/>
      <c r="H100" s="11"/>
      <c r="I100" s="11"/>
      <c r="J100" s="11"/>
    </row>
    <row r="101" spans="1:10" x14ac:dyDescent="0.2">
      <c r="A101" s="15" t="s">
        <v>134</v>
      </c>
      <c r="E101" s="6">
        <f>D16</f>
        <v>2553354</v>
      </c>
      <c r="G101" s="11"/>
      <c r="H101" s="11"/>
      <c r="I101" s="11"/>
      <c r="J101" s="11"/>
    </row>
    <row r="102" spans="1:10" x14ac:dyDescent="0.2">
      <c r="E102"/>
      <c r="G102" s="11"/>
      <c r="H102" s="11"/>
      <c r="I102" s="11"/>
      <c r="J102" s="11"/>
    </row>
    <row r="103" spans="1:10" ht="13.5" thickBot="1" x14ac:dyDescent="0.25">
      <c r="A103" s="15" t="s">
        <v>135</v>
      </c>
      <c r="E103" s="13">
        <f>E99-E101</f>
        <v>8391143.8000000026</v>
      </c>
      <c r="G103" s="11"/>
      <c r="H103" s="11"/>
      <c r="I103" s="11"/>
      <c r="J103" s="11"/>
    </row>
    <row r="104" spans="1:10" ht="13.5" thickTop="1" x14ac:dyDescent="0.2">
      <c r="G104" s="11"/>
      <c r="H104" s="11"/>
      <c r="I104" s="11"/>
      <c r="J104" s="11"/>
    </row>
    <row r="105" spans="1:10" x14ac:dyDescent="0.2">
      <c r="G105" s="11"/>
      <c r="H105" s="11"/>
      <c r="I105" s="11"/>
      <c r="J105" s="11"/>
    </row>
    <row r="106" spans="1:10" x14ac:dyDescent="0.2">
      <c r="G106" s="11"/>
      <c r="H106" s="11"/>
      <c r="I106" s="11"/>
      <c r="J106" s="11"/>
    </row>
    <row r="107" spans="1:10" x14ac:dyDescent="0.2">
      <c r="G107" s="11"/>
      <c r="H107" s="11"/>
      <c r="I107" s="11"/>
      <c r="J107" s="11"/>
    </row>
    <row r="108" spans="1:10" x14ac:dyDescent="0.2">
      <c r="G108" s="11"/>
      <c r="H108" s="11"/>
      <c r="I108" s="11"/>
      <c r="J108" s="11"/>
    </row>
    <row r="109" spans="1:10" x14ac:dyDescent="0.2">
      <c r="G109" s="11"/>
      <c r="H109" s="11"/>
      <c r="I109" s="11"/>
      <c r="J109" s="11"/>
    </row>
    <row r="110" spans="1:10" x14ac:dyDescent="0.2">
      <c r="G110" s="11"/>
      <c r="H110" s="11"/>
      <c r="I110" s="11"/>
      <c r="J110" s="11"/>
    </row>
    <row r="111" spans="1:10" x14ac:dyDescent="0.2">
      <c r="G111" s="11"/>
      <c r="H111" s="11"/>
      <c r="I111" s="11"/>
      <c r="J111" s="11"/>
    </row>
    <row r="112" spans="1:10" x14ac:dyDescent="0.2">
      <c r="G112" s="11"/>
      <c r="H112" s="11"/>
      <c r="I112" s="11"/>
      <c r="J112" s="11"/>
    </row>
    <row r="113" spans="7:10" x14ac:dyDescent="0.2">
      <c r="G113" s="11"/>
      <c r="H113" s="11"/>
      <c r="I113" s="11"/>
      <c r="J113" s="11"/>
    </row>
    <row r="114" spans="7:10" x14ac:dyDescent="0.2">
      <c r="G114" s="11"/>
      <c r="H114" s="11"/>
      <c r="I114" s="11"/>
      <c r="J114" s="11"/>
    </row>
    <row r="115" spans="7:10" x14ac:dyDescent="0.2">
      <c r="G115" s="11"/>
      <c r="H115" s="11"/>
      <c r="I115" s="11"/>
      <c r="J115" s="11"/>
    </row>
    <row r="116" spans="7:10" x14ac:dyDescent="0.2">
      <c r="G116" s="11"/>
      <c r="H116" s="11"/>
      <c r="I116" s="11"/>
      <c r="J116" s="11"/>
    </row>
    <row r="117" spans="7:10" x14ac:dyDescent="0.2">
      <c r="G117" s="11"/>
      <c r="H117" s="11"/>
      <c r="I117" s="11"/>
      <c r="J117" s="11"/>
    </row>
    <row r="118" spans="7:10" x14ac:dyDescent="0.2">
      <c r="G118" s="11"/>
      <c r="H118" s="11"/>
      <c r="I118" s="11"/>
      <c r="J118" s="11"/>
    </row>
    <row r="119" spans="7:10" x14ac:dyDescent="0.2">
      <c r="G119" s="11"/>
      <c r="H119" s="11"/>
      <c r="I119" s="11"/>
      <c r="J119" s="11"/>
    </row>
    <row r="120" spans="7:10" x14ac:dyDescent="0.2">
      <c r="G120" s="11"/>
      <c r="H120" s="11"/>
      <c r="I120" s="11"/>
      <c r="J120" s="11"/>
    </row>
    <row r="121" spans="7:10" x14ac:dyDescent="0.2">
      <c r="G121" s="11"/>
      <c r="H121" s="11"/>
      <c r="I121" s="11"/>
      <c r="J121" s="11"/>
    </row>
    <row r="122" spans="7:10" x14ac:dyDescent="0.2">
      <c r="G122" s="11"/>
      <c r="H122" s="11"/>
      <c r="I122" s="11"/>
      <c r="J122" s="11"/>
    </row>
    <row r="123" spans="7:10" x14ac:dyDescent="0.2">
      <c r="G123" s="11"/>
      <c r="H123" s="11"/>
      <c r="I123" s="11"/>
      <c r="J123" s="11"/>
    </row>
    <row r="124" spans="7:10" x14ac:dyDescent="0.2">
      <c r="G124" s="11"/>
      <c r="H124" s="11"/>
      <c r="I124" s="11"/>
      <c r="J124" s="11"/>
    </row>
    <row r="125" spans="7:10" x14ac:dyDescent="0.2">
      <c r="G125" s="11"/>
      <c r="H125" s="11"/>
      <c r="I125" s="11"/>
      <c r="J125" s="11"/>
    </row>
    <row r="126" spans="7:10" x14ac:dyDescent="0.2">
      <c r="G126" s="11"/>
      <c r="H126" s="11"/>
      <c r="I126" s="11"/>
      <c r="J126" s="11"/>
    </row>
    <row r="127" spans="7:10" x14ac:dyDescent="0.2">
      <c r="G127" s="11"/>
      <c r="H127" s="11"/>
      <c r="I127" s="11"/>
      <c r="J127" s="11"/>
    </row>
    <row r="128" spans="7:10" x14ac:dyDescent="0.2">
      <c r="G128" s="11"/>
      <c r="H128" s="11"/>
      <c r="I128" s="11"/>
      <c r="J128" s="11"/>
    </row>
    <row r="129" spans="7:10" x14ac:dyDescent="0.2">
      <c r="G129" s="11"/>
      <c r="H129" s="11"/>
      <c r="I129" s="11"/>
      <c r="J129" s="11"/>
    </row>
    <row r="130" spans="7:10" x14ac:dyDescent="0.2">
      <c r="G130" s="11"/>
      <c r="H130" s="11"/>
      <c r="I130" s="11"/>
      <c r="J130" s="11"/>
    </row>
    <row r="131" spans="7:10" x14ac:dyDescent="0.2">
      <c r="G131" s="11"/>
      <c r="H131" s="11"/>
      <c r="I131" s="11"/>
      <c r="J131" s="11"/>
    </row>
    <row r="132" spans="7:10" x14ac:dyDescent="0.2">
      <c r="G132" s="11"/>
      <c r="H132" s="11"/>
      <c r="I132" s="11"/>
      <c r="J132" s="11"/>
    </row>
    <row r="133" spans="7:10" x14ac:dyDescent="0.2">
      <c r="G133" s="11"/>
      <c r="H133" s="11"/>
      <c r="I133" s="11"/>
      <c r="J133" s="11"/>
    </row>
    <row r="134" spans="7:10" x14ac:dyDescent="0.2">
      <c r="G134" s="11"/>
      <c r="H134" s="11"/>
      <c r="I134" s="11"/>
      <c r="J134" s="11"/>
    </row>
    <row r="135" spans="7:10" x14ac:dyDescent="0.2">
      <c r="G135" s="11"/>
      <c r="H135" s="11"/>
      <c r="I135" s="11"/>
      <c r="J135" s="11"/>
    </row>
    <row r="136" spans="7:10" x14ac:dyDescent="0.2">
      <c r="G136" s="11"/>
      <c r="H136" s="11"/>
      <c r="I136" s="11"/>
      <c r="J136" s="11"/>
    </row>
    <row r="137" spans="7:10" x14ac:dyDescent="0.2">
      <c r="G137" s="11"/>
      <c r="H137" s="11"/>
      <c r="I137" s="11"/>
      <c r="J137" s="11"/>
    </row>
    <row r="138" spans="7:10" x14ac:dyDescent="0.2">
      <c r="G138" s="11"/>
      <c r="H138" s="11"/>
      <c r="I138" s="11"/>
      <c r="J138" s="11"/>
    </row>
    <row r="139" spans="7:10" x14ac:dyDescent="0.2">
      <c r="G139" s="11"/>
      <c r="H139" s="11"/>
      <c r="I139" s="11"/>
      <c r="J139" s="11"/>
    </row>
    <row r="140" spans="7:10" x14ac:dyDescent="0.2">
      <c r="G140" s="11"/>
      <c r="H140" s="11"/>
      <c r="I140" s="11"/>
      <c r="J140" s="11"/>
    </row>
    <row r="141" spans="7:10" x14ac:dyDescent="0.2">
      <c r="G141" s="11"/>
      <c r="H141" s="11"/>
      <c r="I141" s="11"/>
      <c r="J141" s="11"/>
    </row>
    <row r="142" spans="7:10" x14ac:dyDescent="0.2">
      <c r="G142" s="11"/>
      <c r="H142" s="11"/>
      <c r="I142" s="11"/>
      <c r="J142" s="11"/>
    </row>
    <row r="143" spans="7:10" x14ac:dyDescent="0.2">
      <c r="G143" s="11"/>
      <c r="H143" s="11"/>
      <c r="I143" s="11"/>
      <c r="J143" s="11"/>
    </row>
    <row r="144" spans="7:10" x14ac:dyDescent="0.2">
      <c r="G144" s="11"/>
      <c r="H144" s="11"/>
      <c r="I144" s="11"/>
      <c r="J144" s="11"/>
    </row>
    <row r="145" spans="7:10" x14ac:dyDescent="0.2">
      <c r="G145" s="11"/>
      <c r="H145" s="11"/>
      <c r="I145" s="11"/>
      <c r="J145" s="11"/>
    </row>
    <row r="146" spans="7:10" x14ac:dyDescent="0.2">
      <c r="G146" s="11"/>
      <c r="H146" s="11"/>
      <c r="I146" s="11"/>
      <c r="J146" s="11"/>
    </row>
    <row r="147" spans="7:10" x14ac:dyDescent="0.2">
      <c r="G147" s="11"/>
      <c r="H147" s="11"/>
      <c r="I147" s="11"/>
      <c r="J147" s="11"/>
    </row>
    <row r="148" spans="7:10" x14ac:dyDescent="0.2">
      <c r="G148" s="11"/>
      <c r="H148" s="11"/>
      <c r="I148" s="11"/>
      <c r="J148" s="11"/>
    </row>
    <row r="149" spans="7:10" x14ac:dyDescent="0.2">
      <c r="G149" s="11"/>
      <c r="H149" s="11"/>
      <c r="I149" s="11"/>
      <c r="J149" s="11"/>
    </row>
    <row r="150" spans="7:10" x14ac:dyDescent="0.2">
      <c r="G150" s="11"/>
      <c r="H150" s="11"/>
      <c r="I150" s="11"/>
      <c r="J150" s="11"/>
    </row>
    <row r="151" spans="7:10" x14ac:dyDescent="0.2">
      <c r="G151" s="11"/>
      <c r="H151" s="11"/>
      <c r="I151" s="11"/>
      <c r="J151" s="11"/>
    </row>
    <row r="152" spans="7:10" x14ac:dyDescent="0.2">
      <c r="G152" s="11"/>
      <c r="H152" s="11"/>
      <c r="I152" s="11"/>
      <c r="J152" s="11"/>
    </row>
    <row r="153" spans="7:10" x14ac:dyDescent="0.2">
      <c r="G153" s="11"/>
      <c r="H153" s="11"/>
      <c r="I153" s="11"/>
      <c r="J153" s="11"/>
    </row>
    <row r="154" spans="7:10" x14ac:dyDescent="0.2">
      <c r="G154" s="11"/>
      <c r="H154" s="11"/>
      <c r="I154" s="11"/>
      <c r="J154" s="11"/>
    </row>
    <row r="155" spans="7:10" x14ac:dyDescent="0.2">
      <c r="G155" s="11"/>
      <c r="H155" s="11"/>
      <c r="I155" s="11"/>
      <c r="J155" s="11"/>
    </row>
    <row r="156" spans="7:10" x14ac:dyDescent="0.2">
      <c r="G156" s="11"/>
      <c r="H156" s="11"/>
      <c r="I156" s="11"/>
      <c r="J156" s="11"/>
    </row>
    <row r="157" spans="7:10" x14ac:dyDescent="0.2">
      <c r="G157" s="11"/>
      <c r="H157" s="11"/>
      <c r="I157" s="11"/>
      <c r="J157" s="11"/>
    </row>
    <row r="158" spans="7:10" x14ac:dyDescent="0.2">
      <c r="G158" s="11"/>
      <c r="H158" s="11"/>
      <c r="I158" s="11"/>
      <c r="J158" s="11"/>
    </row>
    <row r="159" spans="7:10" x14ac:dyDescent="0.2">
      <c r="G159" s="11"/>
      <c r="H159" s="11"/>
      <c r="I159" s="11"/>
      <c r="J159" s="11"/>
    </row>
    <row r="160" spans="7:10" x14ac:dyDescent="0.2">
      <c r="G160" s="11"/>
      <c r="H160" s="11"/>
      <c r="I160" s="11"/>
      <c r="J160" s="11"/>
    </row>
    <row r="161" spans="7:10" x14ac:dyDescent="0.2">
      <c r="G161" s="11"/>
      <c r="H161" s="11"/>
      <c r="I161" s="11"/>
      <c r="J161" s="11"/>
    </row>
    <row r="162" spans="7:10" x14ac:dyDescent="0.2">
      <c r="G162" s="11"/>
      <c r="H162" s="11"/>
      <c r="I162" s="11"/>
      <c r="J162" s="11"/>
    </row>
    <row r="163" spans="7:10" x14ac:dyDescent="0.2">
      <c r="G163" s="11"/>
      <c r="H163" s="11"/>
      <c r="I163" s="11"/>
      <c r="J163" s="11"/>
    </row>
    <row r="164" spans="7:10" x14ac:dyDescent="0.2">
      <c r="G164" s="11"/>
      <c r="H164" s="11"/>
      <c r="I164" s="11"/>
      <c r="J164" s="11"/>
    </row>
    <row r="165" spans="7:10" x14ac:dyDescent="0.2">
      <c r="G165" s="11"/>
      <c r="H165" s="11"/>
      <c r="I165" s="11"/>
      <c r="J165" s="11"/>
    </row>
    <row r="166" spans="7:10" x14ac:dyDescent="0.2">
      <c r="G166" s="11"/>
      <c r="H166" s="11"/>
      <c r="I166" s="11"/>
      <c r="J166" s="11"/>
    </row>
    <row r="167" spans="7:10" x14ac:dyDescent="0.2">
      <c r="G167" s="11"/>
      <c r="H167" s="11"/>
      <c r="I167" s="11"/>
      <c r="J167" s="11"/>
    </row>
    <row r="168" spans="7:10" x14ac:dyDescent="0.2">
      <c r="G168" s="11"/>
      <c r="H168" s="11"/>
      <c r="I168" s="11"/>
      <c r="J168" s="11"/>
    </row>
    <row r="169" spans="7:10" x14ac:dyDescent="0.2">
      <c r="G169" s="11"/>
      <c r="H169" s="11"/>
      <c r="I169" s="11"/>
      <c r="J169" s="11"/>
    </row>
    <row r="170" spans="7:10" x14ac:dyDescent="0.2">
      <c r="G170" s="11"/>
      <c r="H170" s="11"/>
      <c r="I170" s="11"/>
      <c r="J170" s="11"/>
    </row>
    <row r="171" spans="7:10" x14ac:dyDescent="0.2">
      <c r="G171" s="11"/>
      <c r="H171" s="11"/>
      <c r="I171" s="11"/>
      <c r="J171" s="11"/>
    </row>
    <row r="172" spans="7:10" x14ac:dyDescent="0.2">
      <c r="G172" s="11"/>
      <c r="H172" s="11"/>
      <c r="I172" s="11"/>
      <c r="J172" s="11"/>
    </row>
    <row r="173" spans="7:10" x14ac:dyDescent="0.2">
      <c r="G173" s="11"/>
      <c r="H173" s="11"/>
      <c r="I173" s="11"/>
      <c r="J173" s="11"/>
    </row>
  </sheetData>
  <sortState ref="A25:L27">
    <sortCondition ref="E25:E27"/>
  </sortState>
  <phoneticPr fontId="4" type="noConversion"/>
  <printOptions gridLines="1"/>
  <pageMargins left="0.39" right="0.24" top="0.47" bottom="0.36" header="0.3" footer="0.14000000000000001"/>
  <pageSetup scale="61" fitToHeight="2" orientation="landscape" horizontalDpi="300" verticalDpi="300" r:id="rId1"/>
  <headerFooter alignWithMargins="0">
    <oddFooter>&amp;CPage &amp;P of &amp;N</oddFooter>
  </headerFooter>
  <rowBreaks count="1" manualBreakCount="1">
    <brk id="28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2015-07-14T07:00:00+00:00</OpenedDate>
    <Date1 xmlns="dc463f71-b30c-4ab2-9473-d307f9d35888">2015-07-14T07:00:00+00:00</Date1>
    <IsDocumentOrder xmlns="dc463f71-b30c-4ab2-9473-d307f9d35888" xsi:nil="true"/>
    <IsHighlyConfidential xmlns="dc463f71-b30c-4ab2-9473-d307f9d35888">false</IsHighlyConfidential>
    <CaseCompanyNames xmlns="dc463f71-b30c-4ab2-9473-d307f9d35888">U.S. Cellular Corporation (ETC)</CaseCompanyNames>
    <DocketNumber xmlns="dc463f71-b30c-4ab2-9473-d307f9d35888">151436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80D26C4A580AF469758E29E56F2DCFE" ma:contentTypeVersion="119" ma:contentTypeDescription="" ma:contentTypeScope="" ma:versionID="a8be7439f4a076d3d83f4beaef248e9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D82E289-9087-41D7-BA1D-6943BE1C87CC}"/>
</file>

<file path=customXml/itemProps2.xml><?xml version="1.0" encoding="utf-8"?>
<ds:datastoreItem xmlns:ds="http://schemas.openxmlformats.org/officeDocument/2006/customXml" ds:itemID="{34FEFD65-4B1F-44AC-A748-0C8B8062737A}"/>
</file>

<file path=customXml/itemProps3.xml><?xml version="1.0" encoding="utf-8"?>
<ds:datastoreItem xmlns:ds="http://schemas.openxmlformats.org/officeDocument/2006/customXml" ds:itemID="{E31B8145-28DF-462B-9B16-81772C0D4927}"/>
</file>

<file path=customXml/itemProps4.xml><?xml version="1.0" encoding="utf-8"?>
<ds:datastoreItem xmlns:ds="http://schemas.openxmlformats.org/officeDocument/2006/customXml" ds:itemID="{FFD346C7-F1A5-49D7-B1C4-C5CA8755F9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USCC WA 2015 Exhibit B</vt:lpstr>
      <vt:lpstr>'USCC WA 2015 Exhibit B'!Print_Area</vt:lpstr>
      <vt:lpstr>'USCC WA 2015 Exhibit B'!Print_Titles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2015-07-14T19:28:50Z</dcterms:created>
  <dcterms:modified xsi:type="dcterms:W3CDTF">2015-07-14T19:29:20Z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0x0101006E56B4D1795A2E4DB2F0B01679ED314A00080D26C4A580AF469758E29E56F2DCFE</vt:lpwstr>
  </property>
  <property fmtid="{D5CDD505-2E9C-101B-9397-08002B2CF9AE}" pid="3" name="_docset_NoMedatataSyncRequired">
    <vt:lpwstr>False</vt:lpwstr>
  </property>
</Properties>
</file>