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48" windowWidth="13260" windowHeight="7092" activeTab="3"/>
  </bookViews>
  <sheets>
    <sheet name="Report" sheetId="1" r:id="rId1"/>
    <sheet name="January 2013 Detail" sheetId="2" r:id="rId2"/>
    <sheet name="February 2013 Detail" sheetId="3" r:id="rId3"/>
    <sheet name="March 2013 Detail" sheetId="4" r:id="rId4"/>
  </sheets>
  <calcPr calcId="125725"/>
</workbook>
</file>

<file path=xl/calcChain.xml><?xml version="1.0" encoding="utf-8"?>
<calcChain xmlns="http://schemas.openxmlformats.org/spreadsheetml/2006/main">
  <c r="N2" i="2"/>
  <c r="D3" i="1"/>
  <c r="N7" i="3"/>
  <c r="N7" i="4"/>
  <c r="D4" i="1"/>
  <c r="N7" i="2"/>
  <c r="D2" i="1"/>
  <c r="D5" s="1"/>
  <c r="B5"/>
  <c r="C5"/>
</calcChain>
</file>

<file path=xl/sharedStrings.xml><?xml version="1.0" encoding="utf-8"?>
<sst xmlns="http://schemas.openxmlformats.org/spreadsheetml/2006/main" count="137" uniqueCount="55">
  <si>
    <t>Month</t>
  </si>
  <si>
    <t>Root Cause</t>
  </si>
  <si>
    <t>How Resolved</t>
  </si>
  <si>
    <t>Day</t>
  </si>
  <si>
    <t>Year</t>
  </si>
  <si>
    <t>Handler</t>
  </si>
  <si>
    <t>Company</t>
  </si>
  <si>
    <t>Name</t>
  </si>
  <si>
    <t>State</t>
  </si>
  <si>
    <t>Areacode</t>
  </si>
  <si>
    <t>Prefix</t>
  </si>
  <si>
    <t>Number</t>
  </si>
  <si>
    <t>Primary Subject</t>
  </si>
  <si>
    <t>Secondary Subject</t>
  </si>
  <si>
    <t>Additional Detail</t>
  </si>
  <si>
    <t>WA</t>
  </si>
  <si>
    <t>TAP</t>
  </si>
  <si>
    <t>Consumer Upheld</t>
  </si>
  <si>
    <t>Legacy Qwest Customer</t>
  </si>
  <si>
    <t>Kathy H Perry</t>
  </si>
  <si>
    <t>Helene Sweet</t>
  </si>
  <si>
    <t>Bill Inquiry</t>
  </si>
  <si>
    <t>Employee Knowledge</t>
  </si>
  <si>
    <t>Veronica Contreras</t>
  </si>
  <si>
    <t>Jan</t>
  </si>
  <si>
    <t>Lena Mcmurtery</t>
  </si>
  <si>
    <t>Mary Hatfield</t>
  </si>
  <si>
    <t>Total Number of Lifeline Complaints for 1st Q 2013</t>
  </si>
  <si>
    <t>Total Number of Credits Issued 1st Q 2013</t>
  </si>
  <si>
    <t>Total Dollar Amount of Credits Issued 1st Q 2013</t>
  </si>
  <si>
    <t>The customer moved in both August and September of 2012.  The LNKSX USOC was not added on either T order which caused the full $31.00 transfer of service non-recurring charge to bill.</t>
  </si>
  <si>
    <t>James Paschall</t>
  </si>
  <si>
    <t>An application was mailed to customer upon receipt of complaint and feedback provided to representatives  and managers  in regards to payment arrangements on final bills.  Because an application was not received back condition 26.b.iii does not apply to this customer.</t>
  </si>
  <si>
    <t>Credits Issued</t>
  </si>
  <si>
    <t xml:space="preserve">Credits equal to one-half of the non-recurring charges were issued.  The complaint was closed January 11, 2013, a $24.00 credit was issued on 2/27/13 as per Condition 26.b.iii of the Qwest/CenturyLink merger stipulation.
</t>
  </si>
  <si>
    <t xml:space="preserve">Checked for a recording of the call did not find one.  Advised the manager who supervises the employee sales code that re-training needs to be done for new Tap procedures to the front lines. Adjustment credit applied per condition 26.b.iii in the amount of 24.09.  </t>
  </si>
  <si>
    <t>An application was mailed to customer upon receipt of complaint and feedback provided to representative and manager who took call for TAP application.  Adjustment credit applied per condition 26.b.iii in the amount of 24.00.</t>
  </si>
  <si>
    <r>
      <t xml:space="preserve">Customer called to add service and was directed twice to DSHS for an application.  </t>
    </r>
    <r>
      <rPr>
        <sz val="11"/>
        <rFont val="Calibri"/>
        <family val="2"/>
      </rPr>
      <t>Proper procedure would have been to send the customer an application form.</t>
    </r>
  </si>
  <si>
    <t>Customer called to have service set up and was advised of an old final bill that needed to be paid before he could add new service.  He was then referred to the WUTC who advised of the applicable WAC and called back just to be refused again.  He mentioned at this time that he was TAP eligible.</t>
  </si>
  <si>
    <r>
      <t xml:space="preserve">Customer called to set up service at new address and was advised an application would be sent and arrive within 2 to 3 days.  She called back 10 days later and the representative advised she didn't know anything about a TAP application form and referred the customer to the </t>
    </r>
    <r>
      <rPr>
        <sz val="11"/>
        <rFont val="Calibri"/>
        <family val="2"/>
      </rPr>
      <t>Washington commission.</t>
    </r>
  </si>
  <si>
    <t xml:space="preserve">Que Nguyen    </t>
  </si>
  <si>
    <t xml:space="preserve">Kelly Porok      </t>
  </si>
  <si>
    <t xml:space="preserve">Liliya Manezich  </t>
  </si>
  <si>
    <t>Susan Johnson</t>
  </si>
  <si>
    <t xml:space="preserve">William Sisson  </t>
  </si>
  <si>
    <t xml:space="preserve">Customer began service on 1/8/13 and called for an application which he said was not received.  There was nothing on the original order indicating that customer was TAP eligible.  </t>
  </si>
  <si>
    <t>New application sent to customer on 1/28/13 which was not returned until 2/18/13.  Applicable WTAP credits were added to account.  The commission advised that customer should have been end bill dated back to 1/16/13 as he advised he was eligible and we did not mail an application until complaint received. Credits issued:  $22.95 March bill, credit $11.75 back to January as application not sent and $24.09 per condition 26.b.iii 3/15/13.</t>
  </si>
  <si>
    <t>Customer called to advise TAP eligible, advised application would be sent.  Application did not arrive.</t>
  </si>
  <si>
    <t>New application was sent on 2/8/13, and received back on 2/15/13 at which time TAP added and end bill dated back to 1/24/13 original order date.  $24.99 credits for internet basics not added  in January 3/15/13 as well $24.01 for condition 26.b.iii 5/10/13.</t>
  </si>
  <si>
    <t>Customer established service in August and complains not being sent an application. Commission wants his account credited back to August without receipt of application.</t>
  </si>
  <si>
    <t>Application sent by on line support on 11/5/12.  Received back 11/23/12 and noted but didn’t place order.  Order was placed on 2/6/13 and noted incorrectly to end bill date to 12/15/12, it should have been 11/10/12. Credits: $24.09 5/10/13 condition 26.b.iii, $10.74 additional credit back to 11/10/12.</t>
  </si>
  <si>
    <t>Customer filed complaint trying to get internet since July.  Only paying 10.00 a month per Centurylink’s advice.  Wants TAP and Internet Basics.</t>
  </si>
  <si>
    <t>Mailed application to customer and received an application back on 9/20/12 however valid USAC letter not returned that was sent on 5/11/12. Received a valid signed USAC letter on 11/19/12 and then a valid signed application on 12/21/12 .  TAP added and end bill dated back to 12/21/12.  Agreed to further credit back to 11/19/12 as we had a valid application as well USAC letter by 11/19/12.  Credits: $12.53 back dated credit to 11/19/12.  $24.09 condition 26.b.iii 5/10/13.</t>
  </si>
  <si>
    <t>Customer called to add service with WTAP on 2/28/13  however there was a flag on account for possible fraud and the consultant wouldn’t take order.</t>
  </si>
  <si>
    <t> Investigated the hold on account due to a final bill for Debbie Johnson.  Our authentication team worked with me to further research and found that the bill was a mismatch therefore removing the hold on account.  Received application back on 3/26/13.  Credits: $24.01 condition 26.b.iii, $16.43 adjusted off half of installation charge due to the delay in adding service.</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</si>
</sst>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_([$$-409]* #,##0.00_);_([$$-409]* \(#,##0.00\);_([$$-409]* &quot;-&quot;??_);_(@_)"/>
  </numFmts>
  <fonts count="14">
    <font>
      <sz val="11"/>
      <color theme="1"/>
      <name val="Calibri"/>
      <family val="2"/>
      <scheme val="minor"/>
    </font>
    <font>
      <sz val="11"/>
      <color indexed="8"/>
      <name val="Calibri"/>
      <family val="2"/>
    </font>
    <font>
      <b/>
      <sz val="11"/>
      <color indexed="8"/>
      <name val="Calibri"/>
      <family val="2"/>
    </font>
    <font>
      <sz val="11"/>
      <color indexed="8"/>
      <name val="Calibri"/>
      <family val="2"/>
    </font>
    <font>
      <sz val="12"/>
      <color indexed="8"/>
      <name val="Times New Roman"/>
      <family val="1"/>
    </font>
    <font>
      <sz val="11"/>
      <name val="Calibri"/>
      <family val="2"/>
    </font>
    <font>
      <sz val="11"/>
      <color indexed="8"/>
      <name val="Calibri"/>
      <family val="2"/>
    </font>
    <font>
      <sz val="11"/>
      <color indexed="8"/>
      <name val="Calibri"/>
      <family val="2"/>
    </font>
    <font>
      <b/>
      <sz val="11"/>
      <color indexed="8"/>
      <name val="Calibri"/>
      <family val="2"/>
    </font>
    <font>
      <sz val="11"/>
      <name val="Calibri"/>
      <family val="2"/>
    </font>
    <font>
      <b/>
      <sz val="11"/>
      <name val="Calibri"/>
      <family val="2"/>
    </font>
    <font>
      <b/>
      <sz val="11"/>
      <name val="Calibri"/>
      <family val="2"/>
    </font>
    <font>
      <sz val="11"/>
      <name val="Arial"/>
      <family val="2"/>
    </font>
    <font>
      <sz val="11"/>
      <color rgb="FF000000"/>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3" fillId="0" borderId="0"/>
  </cellStyleXfs>
  <cellXfs count="39">
    <xf numFmtId="0" fontId="0" fillId="0" borderId="0" xfId="0"/>
    <xf numFmtId="0" fontId="13" fillId="0" borderId="0" xfId="3"/>
    <xf numFmtId="0" fontId="2" fillId="0" borderId="0" xfId="3" applyFont="1"/>
    <xf numFmtId="17" fontId="13" fillId="0" borderId="0" xfId="3" applyNumberFormat="1"/>
    <xf numFmtId="0" fontId="0" fillId="0" borderId="0" xfId="0" applyAlignment="1">
      <alignment wrapText="1"/>
    </xf>
    <xf numFmtId="0" fontId="2" fillId="0" borderId="0" xfId="3" applyFont="1" applyAlignment="1">
      <alignment wrapText="1"/>
    </xf>
    <xf numFmtId="0" fontId="2" fillId="0" borderId="0" xfId="0" applyFont="1"/>
    <xf numFmtId="0" fontId="2" fillId="0" borderId="0" xfId="0" applyFont="1" applyAlignment="1">
      <alignment wrapText="1"/>
    </xf>
    <xf numFmtId="0" fontId="0" fillId="0" borderId="0" xfId="0" applyNumberFormat="1" applyAlignment="1">
      <alignment wrapText="1"/>
    </xf>
    <xf numFmtId="0" fontId="4" fillId="0" borderId="0" xfId="0" applyFont="1" applyAlignment="1">
      <alignment wrapText="1"/>
    </xf>
    <xf numFmtId="44" fontId="2" fillId="0" borderId="0" xfId="2" applyFont="1"/>
    <xf numFmtId="44" fontId="6" fillId="0" borderId="0" xfId="2" applyFont="1"/>
    <xf numFmtId="44" fontId="8" fillId="0" borderId="1" xfId="2" applyFont="1" applyBorder="1"/>
    <xf numFmtId="37" fontId="7" fillId="0" borderId="0" xfId="1" applyNumberFormat="1" applyFont="1"/>
    <xf numFmtId="37" fontId="6" fillId="0" borderId="0" xfId="1" applyNumberFormat="1" applyFont="1"/>
    <xf numFmtId="37" fontId="7" fillId="0" borderId="1" xfId="1" applyNumberFormat="1" applyFont="1" applyBorder="1"/>
    <xf numFmtId="164" fontId="1" fillId="0" borderId="0" xfId="2" applyNumberFormat="1" applyFont="1"/>
    <xf numFmtId="164" fontId="6" fillId="0" borderId="0" xfId="2" applyNumberFormat="1" applyFont="1"/>
    <xf numFmtId="164" fontId="6" fillId="0" borderId="1" xfId="2" applyNumberFormat="1" applyFont="1" applyBorder="1"/>
    <xf numFmtId="0" fontId="10" fillId="0" borderId="0" xfId="0" applyFont="1"/>
    <xf numFmtId="0" fontId="10" fillId="0" borderId="0" xfId="0" applyFont="1" applyAlignment="1">
      <alignment wrapText="1"/>
    </xf>
    <xf numFmtId="0" fontId="9" fillId="0" borderId="0" xfId="0" applyFont="1"/>
    <xf numFmtId="0" fontId="9" fillId="0" borderId="0" xfId="0" applyFont="1" applyAlignment="1">
      <alignment wrapText="1"/>
    </xf>
    <xf numFmtId="0" fontId="9" fillId="0" borderId="0" xfId="0" applyFont="1" applyAlignment="1">
      <alignment vertical="top" wrapText="1"/>
    </xf>
    <xf numFmtId="0" fontId="9" fillId="0" borderId="0" xfId="0" applyNumberFormat="1" applyFont="1" applyAlignment="1">
      <alignment vertical="top" wrapText="1"/>
    </xf>
    <xf numFmtId="0" fontId="12" fillId="0" borderId="0" xfId="0" applyFont="1"/>
    <xf numFmtId="0" fontId="2" fillId="0" borderId="0" xfId="0" applyFont="1"/>
    <xf numFmtId="0" fontId="2" fillId="0" borderId="0" xfId="0" applyFont="1" applyAlignment="1">
      <alignment wrapText="1"/>
    </xf>
    <xf numFmtId="44" fontId="2" fillId="0" borderId="0" xfId="2" applyFont="1" applyAlignment="1"/>
    <xf numFmtId="44" fontId="6" fillId="0" borderId="0" xfId="2" applyFont="1" applyAlignment="1"/>
    <xf numFmtId="44" fontId="8" fillId="0" borderId="1" xfId="2" applyFont="1" applyBorder="1" applyAlignment="1"/>
    <xf numFmtId="44" fontId="10" fillId="0" borderId="0" xfId="2" applyFont="1" applyAlignment="1">
      <alignment horizontal="center"/>
    </xf>
    <xf numFmtId="44" fontId="9" fillId="0" borderId="0" xfId="2" applyFont="1" applyFill="1" applyAlignment="1">
      <alignment horizontal="center"/>
    </xf>
    <xf numFmtId="44" fontId="9" fillId="0" borderId="0" xfId="2" applyFont="1" applyAlignment="1">
      <alignment horizontal="center"/>
    </xf>
    <xf numFmtId="44" fontId="11" fillId="0" borderId="1" xfId="2"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
  <sheetViews>
    <sheetView view="pageLayout" zoomScaleNormal="100" workbookViewId="0">
      <selection activeCell="B18" sqref="B18"/>
    </sheetView>
  </sheetViews>
  <sheetFormatPr defaultRowHeight="14.4"/>
  <cols>
    <col min="1" max="1" width="7.44140625" bestFit="1" customWidth="1"/>
    <col min="2" max="2" width="25.33203125" customWidth="1"/>
    <col min="3" max="3" width="23.88671875" customWidth="1"/>
    <col min="4" max="4" width="24.109375" customWidth="1"/>
  </cols>
  <sheetData>
    <row r="1" spans="1:4" ht="28.8">
      <c r="A1" s="2" t="s">
        <v>0</v>
      </c>
      <c r="B1" s="5" t="s">
        <v>27</v>
      </c>
      <c r="C1" s="5" t="s">
        <v>28</v>
      </c>
      <c r="D1" s="5" t="s">
        <v>29</v>
      </c>
    </row>
    <row r="2" spans="1:4">
      <c r="A2" s="3">
        <v>41275</v>
      </c>
      <c r="B2" s="13">
        <v>4</v>
      </c>
      <c r="C2" s="13">
        <v>3</v>
      </c>
      <c r="D2" s="16">
        <f>+'January 2013 Detail'!N7</f>
        <v>103.09</v>
      </c>
    </row>
    <row r="3" spans="1:4">
      <c r="A3" s="3">
        <v>41306</v>
      </c>
      <c r="B3" s="14">
        <v>0</v>
      </c>
      <c r="C3" s="13">
        <v>0</v>
      </c>
      <c r="D3" s="16">
        <f>+'February 2013 Detail'!N7</f>
        <v>0</v>
      </c>
    </row>
    <row r="4" spans="1:4">
      <c r="A4" s="3">
        <v>41334</v>
      </c>
      <c r="B4" s="13">
        <v>5</v>
      </c>
      <c r="C4" s="13">
        <v>5</v>
      </c>
      <c r="D4" s="17">
        <f>+'March 2013 Detail'!N7</f>
        <v>219.68</v>
      </c>
    </row>
    <row r="5" spans="1:4" ht="15" thickBot="1">
      <c r="A5" s="1"/>
      <c r="B5" s="15">
        <f>SUM(B2:B4)</f>
        <v>9</v>
      </c>
      <c r="C5" s="15">
        <f>SUM(C2:C4)</f>
        <v>8</v>
      </c>
      <c r="D5" s="18">
        <f>SUM(D2:D4)</f>
        <v>322.77</v>
      </c>
    </row>
    <row r="6" spans="1:4" ht="15" thickTop="1"/>
  </sheetData>
  <phoneticPr fontId="0" type="noConversion"/>
  <pageMargins left="0.7" right="0.7" top="0.75" bottom="0.75" header="0.3" footer="0.3"/>
  <pageSetup orientation="portrait" r:id="rId1"/>
  <headerFooter>
    <oddFooter>&amp;C&amp;"-,Bold"&amp;12CONFIDENTIAL PURSUANT TO WAC 480-07-160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P8"/>
  <sheetViews>
    <sheetView view="pageLayout" zoomScaleNormal="75" workbookViewId="0">
      <selection activeCell="F10" sqref="F10"/>
    </sheetView>
  </sheetViews>
  <sheetFormatPr defaultColWidth="9.109375" defaultRowHeight="14.4"/>
  <cols>
    <col min="1" max="1" width="7.44140625" style="21" bestFit="1" customWidth="1"/>
    <col min="2" max="2" width="4.5546875" style="21" bestFit="1" customWidth="1"/>
    <col min="3" max="3" width="5.88671875" style="21" bestFit="1" customWidth="1"/>
    <col min="4" max="4" width="13.6640625" style="21" bestFit="1" customWidth="1"/>
    <col min="5" max="5" width="23" style="21" bestFit="1" customWidth="1"/>
    <col min="6" max="6" width="18.88671875" style="21" bestFit="1" customWidth="1"/>
    <col min="7" max="7" width="5.88671875" style="21" bestFit="1" customWidth="1"/>
    <col min="8" max="8" width="9.88671875" style="36" bestFit="1" customWidth="1"/>
    <col min="9" max="9" width="6.44140625" style="36" bestFit="1" customWidth="1"/>
    <col min="10" max="10" width="8.5546875" style="36" bestFit="1" customWidth="1"/>
    <col min="11" max="11" width="15.44140625" style="21" bestFit="1" customWidth="1"/>
    <col min="12" max="12" width="17.6640625" style="22" bestFit="1" customWidth="1"/>
    <col min="13" max="13" width="17.44140625" style="22" bestFit="1" customWidth="1"/>
    <col min="14" max="14" width="17.44140625" style="33" customWidth="1"/>
    <col min="15" max="15" width="58" style="21" customWidth="1"/>
    <col min="16" max="16" width="63.5546875" style="21" customWidth="1"/>
    <col min="17" max="17" width="4.33203125" style="21" bestFit="1" customWidth="1"/>
    <col min="18" max="18" width="3.5546875" style="21" bestFit="1" customWidth="1"/>
    <col min="19" max="19" width="5.88671875" style="21" bestFit="1" customWidth="1"/>
    <col min="20" max="20" width="6.6640625" style="21" customWidth="1"/>
    <col min="21" max="21" width="4.33203125" style="21" bestFit="1" customWidth="1"/>
    <col min="22" max="22" width="5.88671875" style="21" bestFit="1" customWidth="1"/>
    <col min="23" max="23" width="211.6640625" style="21" bestFit="1" customWidth="1"/>
    <col min="24" max="24" width="4.33203125" style="21" bestFit="1" customWidth="1"/>
    <col min="25" max="16384" width="9.109375" style="21"/>
  </cols>
  <sheetData>
    <row r="1" spans="1:16">
      <c r="A1" s="19" t="s">
        <v>0</v>
      </c>
      <c r="B1" s="19" t="s">
        <v>3</v>
      </c>
      <c r="C1" s="19" t="s">
        <v>4</v>
      </c>
      <c r="D1" s="19" t="s">
        <v>5</v>
      </c>
      <c r="E1" s="19" t="s">
        <v>6</v>
      </c>
      <c r="F1" s="19" t="s">
        <v>7</v>
      </c>
      <c r="G1" s="19" t="s">
        <v>8</v>
      </c>
      <c r="H1" s="35" t="s">
        <v>9</v>
      </c>
      <c r="I1" s="35" t="s">
        <v>10</v>
      </c>
      <c r="J1" s="35" t="s">
        <v>11</v>
      </c>
      <c r="K1" s="19" t="s">
        <v>12</v>
      </c>
      <c r="L1" s="20" t="s">
        <v>13</v>
      </c>
      <c r="M1" s="20" t="s">
        <v>14</v>
      </c>
      <c r="N1" s="31" t="s">
        <v>33</v>
      </c>
      <c r="O1" s="19" t="s">
        <v>1</v>
      </c>
      <c r="P1" s="19" t="s">
        <v>2</v>
      </c>
    </row>
    <row r="2" spans="1:16" ht="72">
      <c r="A2" s="21" t="s">
        <v>24</v>
      </c>
      <c r="B2" s="21">
        <v>28</v>
      </c>
      <c r="C2" s="21">
        <v>2013</v>
      </c>
      <c r="D2" s="21" t="s">
        <v>20</v>
      </c>
      <c r="E2" s="21" t="s">
        <v>18</v>
      </c>
      <c r="F2" s="21" t="s">
        <v>23</v>
      </c>
      <c r="G2" s="21" t="s">
        <v>15</v>
      </c>
      <c r="H2" s="36">
        <v>509</v>
      </c>
      <c r="I2" s="36">
        <v>469</v>
      </c>
      <c r="J2" s="36">
        <v>9076</v>
      </c>
      <c r="K2" s="21" t="s">
        <v>16</v>
      </c>
      <c r="L2" s="22" t="s">
        <v>21</v>
      </c>
      <c r="M2" s="22" t="s">
        <v>17</v>
      </c>
      <c r="N2" s="32">
        <f>31+24</f>
        <v>55</v>
      </c>
      <c r="O2" s="23" t="s">
        <v>30</v>
      </c>
      <c r="P2" s="23" t="s">
        <v>34</v>
      </c>
    </row>
    <row r="3" spans="1:16" ht="88.2" customHeight="1">
      <c r="A3" s="21" t="s">
        <v>24</v>
      </c>
      <c r="B3" s="21">
        <v>27</v>
      </c>
      <c r="C3" s="21">
        <v>2013</v>
      </c>
      <c r="D3" s="21" t="s">
        <v>19</v>
      </c>
      <c r="E3" s="21" t="s">
        <v>18</v>
      </c>
      <c r="F3" s="21" t="s">
        <v>25</v>
      </c>
      <c r="G3" s="21" t="s">
        <v>15</v>
      </c>
      <c r="H3" s="36">
        <v>509</v>
      </c>
      <c r="I3" s="36">
        <v>483</v>
      </c>
      <c r="J3" s="36">
        <v>5000</v>
      </c>
      <c r="K3" s="21" t="s">
        <v>16</v>
      </c>
      <c r="L3" s="22" t="s">
        <v>22</v>
      </c>
      <c r="M3" s="22" t="s">
        <v>17</v>
      </c>
      <c r="N3" s="32">
        <v>24.09</v>
      </c>
      <c r="O3" s="24" t="s">
        <v>39</v>
      </c>
      <c r="P3" s="24" t="s">
        <v>35</v>
      </c>
    </row>
    <row r="4" spans="1:16" ht="64.8" customHeight="1">
      <c r="A4" s="21" t="s">
        <v>24</v>
      </c>
      <c r="B4" s="21">
        <v>26</v>
      </c>
      <c r="C4" s="21">
        <v>2013</v>
      </c>
      <c r="D4" s="21" t="s">
        <v>19</v>
      </c>
      <c r="E4" s="21" t="s">
        <v>18</v>
      </c>
      <c r="F4" s="21" t="s">
        <v>26</v>
      </c>
      <c r="G4" s="21" t="s">
        <v>15</v>
      </c>
      <c r="H4" s="36">
        <v>360</v>
      </c>
      <c r="I4" s="36">
        <v>891</v>
      </c>
      <c r="J4" s="36">
        <v>7008</v>
      </c>
      <c r="K4" s="21" t="s">
        <v>16</v>
      </c>
      <c r="L4" s="22" t="s">
        <v>22</v>
      </c>
      <c r="M4" s="22" t="s">
        <v>17</v>
      </c>
      <c r="N4" s="32">
        <v>24</v>
      </c>
      <c r="O4" s="23" t="s">
        <v>37</v>
      </c>
      <c r="P4" s="24" t="s">
        <v>36</v>
      </c>
    </row>
    <row r="5" spans="1:16" ht="72">
      <c r="A5" s="21" t="s">
        <v>24</v>
      </c>
      <c r="B5" s="21">
        <v>7</v>
      </c>
      <c r="C5" s="21">
        <v>2013</v>
      </c>
      <c r="D5" s="21" t="s">
        <v>19</v>
      </c>
      <c r="E5" s="21" t="s">
        <v>18</v>
      </c>
      <c r="F5" s="21" t="s">
        <v>31</v>
      </c>
      <c r="G5" s="21" t="s">
        <v>15</v>
      </c>
      <c r="H5" s="36">
        <v>360</v>
      </c>
      <c r="I5" s="36">
        <v>426</v>
      </c>
      <c r="J5" s="36">
        <v>7963</v>
      </c>
      <c r="K5" s="21" t="s">
        <v>16</v>
      </c>
      <c r="L5" s="22" t="s">
        <v>21</v>
      </c>
      <c r="M5" s="22" t="s">
        <v>17</v>
      </c>
      <c r="O5" s="23" t="s">
        <v>38</v>
      </c>
      <c r="P5" s="23" t="s">
        <v>32</v>
      </c>
    </row>
    <row r="6" spans="1:16">
      <c r="O6" s="22"/>
      <c r="P6" s="22"/>
    </row>
    <row r="7" spans="1:16" ht="15" thickBot="1">
      <c r="N7" s="34">
        <f>SUM(N2:N6)</f>
        <v>103.09</v>
      </c>
    </row>
    <row r="8" spans="1:16" ht="15" thickTop="1"/>
  </sheetData>
  <phoneticPr fontId="0" type="noConversion"/>
  <pageMargins left="0.7" right="0.7" top="0.75" bottom="0.75" header="0.3" footer="0.3"/>
  <pageSetup scale="41" orientation="landscape" r:id="rId1"/>
  <headerFooter>
    <oddFooter>&amp;C&amp;"-,Bold"&amp;12CONFIDENTIAL PURSUANT TO WAC 480-07-160</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8"/>
  <sheetViews>
    <sheetView view="pageLayout" topLeftCell="A46" zoomScaleNormal="75" workbookViewId="0"/>
  </sheetViews>
  <sheetFormatPr defaultColWidth="8.6640625" defaultRowHeight="14.4"/>
  <cols>
    <col min="1" max="1" width="7.109375" customWidth="1"/>
    <col min="2" max="2" width="4.6640625" bestFit="1" customWidth="1"/>
    <col min="3" max="3" width="5.88671875" bestFit="1" customWidth="1"/>
    <col min="4" max="4" width="14" bestFit="1" customWidth="1"/>
    <col min="5" max="5" width="28.109375" bestFit="1" customWidth="1"/>
    <col min="6" max="6" width="19.5546875" bestFit="1" customWidth="1"/>
    <col min="7" max="7" width="6" bestFit="1" customWidth="1"/>
    <col min="8" max="8" width="9.88671875" bestFit="1" customWidth="1"/>
    <col min="9" max="9" width="6.33203125" bestFit="1" customWidth="1"/>
    <col min="10" max="10" width="8.5546875" bestFit="1" customWidth="1"/>
    <col min="11" max="11" width="15.5546875" bestFit="1" customWidth="1"/>
    <col min="12" max="12" width="23.5546875" bestFit="1" customWidth="1"/>
    <col min="13" max="13" width="17.44140625" bestFit="1" customWidth="1"/>
    <col min="14" max="14" width="17.44140625" style="11" customWidth="1"/>
    <col min="15" max="16" width="66.6640625" style="4" customWidth="1"/>
    <col min="17" max="17" width="96.33203125" customWidth="1"/>
    <col min="27" max="27" width="26.44140625" customWidth="1"/>
  </cols>
  <sheetData>
    <row r="1" spans="1:16" s="6" customFormat="1">
      <c r="A1" s="6" t="s">
        <v>0</v>
      </c>
      <c r="B1" s="6" t="s">
        <v>3</v>
      </c>
      <c r="C1" s="6" t="s">
        <v>4</v>
      </c>
      <c r="D1" s="6" t="s">
        <v>5</v>
      </c>
      <c r="E1" s="6" t="s">
        <v>6</v>
      </c>
      <c r="F1" s="6" t="s">
        <v>7</v>
      </c>
      <c r="G1" s="6" t="s">
        <v>8</v>
      </c>
      <c r="H1" s="6" t="s">
        <v>9</v>
      </c>
      <c r="I1" s="6" t="s">
        <v>10</v>
      </c>
      <c r="J1" s="6" t="s">
        <v>11</v>
      </c>
      <c r="K1" s="6" t="s">
        <v>12</v>
      </c>
      <c r="L1" s="6" t="s">
        <v>13</v>
      </c>
      <c r="M1" s="6" t="s">
        <v>14</v>
      </c>
      <c r="N1" s="10" t="s">
        <v>33</v>
      </c>
      <c r="O1" s="7" t="s">
        <v>1</v>
      </c>
      <c r="P1" s="7" t="s">
        <v>2</v>
      </c>
    </row>
    <row r="2" spans="1:16">
      <c r="K2" s="8"/>
    </row>
    <row r="3" spans="1:16">
      <c r="K3" s="4"/>
    </row>
    <row r="4" spans="1:16" ht="15.6">
      <c r="K4" s="4"/>
      <c r="P4" s="9"/>
    </row>
    <row r="5" spans="1:16">
      <c r="O5" s="8"/>
    </row>
    <row r="7" spans="1:16" ht="15" thickBot="1">
      <c r="N7" s="12">
        <f>SUM(N2:N6)</f>
        <v>0</v>
      </c>
    </row>
    <row r="8" spans="1:16" ht="15" thickTop="1"/>
  </sheetData>
  <phoneticPr fontId="0" type="noConversion"/>
  <pageMargins left="0.7" right="0.7" top="0.75" bottom="0.75" header="0.3" footer="0.3"/>
  <pageSetup scale="38" orientation="landscape" r:id="rId1"/>
  <headerFooter>
    <oddFooter>&amp;C&amp;"-,Bold"&amp;12CONFIDENTIAL PURSUANT TO WAC 480-07-160</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P12"/>
  <sheetViews>
    <sheetView tabSelected="1" view="pageLayout" topLeftCell="B1" zoomScaleNormal="75" workbookViewId="0">
      <selection activeCell="A2" sqref="A2"/>
    </sheetView>
  </sheetViews>
  <sheetFormatPr defaultColWidth="8.6640625" defaultRowHeight="14.4"/>
  <cols>
    <col min="1" max="1" width="7.44140625" bestFit="1" customWidth="1"/>
    <col min="2" max="2" width="4.5546875" bestFit="1" customWidth="1"/>
    <col min="3" max="3" width="5.88671875" bestFit="1" customWidth="1"/>
    <col min="4" max="4" width="13.33203125" bestFit="1" customWidth="1"/>
    <col min="5" max="5" width="23" bestFit="1" customWidth="1"/>
    <col min="6" max="6" width="16.5546875" bestFit="1" customWidth="1"/>
    <col min="7" max="7" width="5.88671875" bestFit="1" customWidth="1"/>
    <col min="8" max="8" width="9.88671875" style="38" bestFit="1" customWidth="1"/>
    <col min="9" max="9" width="6.44140625" style="38" bestFit="1" customWidth="1"/>
    <col min="10" max="10" width="8.5546875" style="38" bestFit="1" customWidth="1"/>
    <col min="11" max="11" width="15.44140625" style="38" bestFit="1" customWidth="1"/>
    <col min="12" max="12" width="21.109375" customWidth="1"/>
    <col min="13" max="13" width="17.44140625" bestFit="1" customWidth="1"/>
    <col min="14" max="14" width="15.109375" style="29" bestFit="1" customWidth="1"/>
    <col min="15" max="15" width="51.109375" customWidth="1"/>
    <col min="16" max="16" width="66.109375" customWidth="1"/>
  </cols>
  <sheetData>
    <row r="1" spans="1:16">
      <c r="A1" s="6" t="s">
        <v>0</v>
      </c>
      <c r="B1" s="6" t="s">
        <v>3</v>
      </c>
      <c r="C1" s="6" t="s">
        <v>4</v>
      </c>
      <c r="D1" s="6" t="s">
        <v>5</v>
      </c>
      <c r="E1" s="6" t="s">
        <v>6</v>
      </c>
      <c r="F1" s="6" t="s">
        <v>7</v>
      </c>
      <c r="G1" s="6" t="s">
        <v>8</v>
      </c>
      <c r="H1" s="37" t="s">
        <v>9</v>
      </c>
      <c r="I1" s="37" t="s">
        <v>10</v>
      </c>
      <c r="J1" s="37" t="s">
        <v>11</v>
      </c>
      <c r="K1" s="37" t="s">
        <v>12</v>
      </c>
      <c r="L1" s="6" t="s">
        <v>13</v>
      </c>
      <c r="M1" s="6" t="s">
        <v>14</v>
      </c>
      <c r="N1" s="28" t="s">
        <v>33</v>
      </c>
      <c r="O1" s="6" t="s">
        <v>1</v>
      </c>
      <c r="P1" s="6" t="s">
        <v>2</v>
      </c>
    </row>
    <row r="2" spans="1:16" ht="96.6" customHeight="1">
      <c r="A2">
        <v>5</v>
      </c>
      <c r="B2">
        <v>10</v>
      </c>
      <c r="C2">
        <v>2013</v>
      </c>
      <c r="D2" s="21" t="s">
        <v>19</v>
      </c>
      <c r="E2" s="21" t="s">
        <v>18</v>
      </c>
      <c r="F2" s="25" t="s">
        <v>40</v>
      </c>
      <c r="G2" t="s">
        <v>15</v>
      </c>
      <c r="H2" s="38">
        <v>253</v>
      </c>
      <c r="I2" s="38">
        <v>859</v>
      </c>
      <c r="J2" s="38">
        <v>7176</v>
      </c>
      <c r="K2" s="36" t="s">
        <v>16</v>
      </c>
      <c r="L2" s="22" t="s">
        <v>21</v>
      </c>
      <c r="M2" s="22" t="s">
        <v>17</v>
      </c>
      <c r="N2" s="29">
        <v>58.79</v>
      </c>
      <c r="O2" s="4" t="s">
        <v>45</v>
      </c>
      <c r="P2" s="4" t="s">
        <v>46</v>
      </c>
    </row>
    <row r="3" spans="1:16" ht="72" customHeight="1">
      <c r="A3">
        <v>5</v>
      </c>
      <c r="B3">
        <v>10</v>
      </c>
      <c r="C3">
        <v>2013</v>
      </c>
      <c r="D3" s="21" t="s">
        <v>19</v>
      </c>
      <c r="E3" s="21" t="s">
        <v>18</v>
      </c>
      <c r="F3" s="25" t="s">
        <v>41</v>
      </c>
      <c r="G3" t="s">
        <v>15</v>
      </c>
      <c r="H3" s="38">
        <v>360</v>
      </c>
      <c r="I3" s="38">
        <v>379</v>
      </c>
      <c r="J3" s="38">
        <v>5206</v>
      </c>
      <c r="K3" s="36" t="s">
        <v>16</v>
      </c>
      <c r="L3" s="22" t="s">
        <v>22</v>
      </c>
      <c r="M3" s="22" t="s">
        <v>17</v>
      </c>
      <c r="N3" s="29">
        <v>49</v>
      </c>
      <c r="O3" s="27" t="s">
        <v>47</v>
      </c>
      <c r="P3" s="27" t="s">
        <v>48</v>
      </c>
    </row>
    <row r="4" spans="1:16" ht="91.2" customHeight="1">
      <c r="A4">
        <v>5</v>
      </c>
      <c r="B4">
        <v>28</v>
      </c>
      <c r="C4">
        <v>2013</v>
      </c>
      <c r="D4" s="21" t="s">
        <v>19</v>
      </c>
      <c r="E4" s="21" t="s">
        <v>18</v>
      </c>
      <c r="F4" s="25" t="s">
        <v>44</v>
      </c>
      <c r="G4" t="s">
        <v>15</v>
      </c>
      <c r="H4" s="38">
        <v>253</v>
      </c>
      <c r="I4" s="38">
        <v>856</v>
      </c>
      <c r="J4" s="38">
        <v>1153</v>
      </c>
      <c r="K4" s="36" t="s">
        <v>16</v>
      </c>
      <c r="L4" s="22" t="s">
        <v>21</v>
      </c>
      <c r="M4" s="22" t="s">
        <v>17</v>
      </c>
      <c r="N4" s="29">
        <v>34.83</v>
      </c>
      <c r="O4" s="27" t="s">
        <v>49</v>
      </c>
      <c r="P4" s="27" t="s">
        <v>50</v>
      </c>
    </row>
    <row r="5" spans="1:16" ht="120" customHeight="1">
      <c r="A5">
        <v>5</v>
      </c>
      <c r="B5">
        <v>10</v>
      </c>
      <c r="C5">
        <v>2013</v>
      </c>
      <c r="D5" s="21" t="s">
        <v>19</v>
      </c>
      <c r="E5" s="21" t="s">
        <v>18</v>
      </c>
      <c r="F5" s="25" t="s">
        <v>42</v>
      </c>
      <c r="G5" t="s">
        <v>15</v>
      </c>
      <c r="H5" s="38">
        <v>206</v>
      </c>
      <c r="I5" s="38">
        <v>361</v>
      </c>
      <c r="J5" s="38">
        <v>7331</v>
      </c>
      <c r="K5" s="36" t="s">
        <v>16</v>
      </c>
      <c r="L5" s="22" t="s">
        <v>21</v>
      </c>
      <c r="M5" s="22" t="s">
        <v>17</v>
      </c>
      <c r="N5" s="29">
        <v>36.619999999999997</v>
      </c>
      <c r="O5" s="27" t="s">
        <v>51</v>
      </c>
      <c r="P5" s="27" t="s">
        <v>52</v>
      </c>
    </row>
    <row r="6" spans="1:16" ht="102.6" customHeight="1">
      <c r="A6">
        <v>4</v>
      </c>
      <c r="B6">
        <v>25</v>
      </c>
      <c r="C6">
        <v>2013</v>
      </c>
      <c r="D6" s="21" t="s">
        <v>19</v>
      </c>
      <c r="E6" s="21" t="s">
        <v>18</v>
      </c>
      <c r="F6" s="25" t="s">
        <v>43</v>
      </c>
      <c r="G6" t="s">
        <v>15</v>
      </c>
      <c r="H6" s="38">
        <v>360</v>
      </c>
      <c r="I6" s="38">
        <v>533</v>
      </c>
      <c r="J6" s="38">
        <v>9969</v>
      </c>
      <c r="K6" s="36" t="s">
        <v>16</v>
      </c>
      <c r="L6" s="22" t="s">
        <v>22</v>
      </c>
      <c r="M6" s="22" t="s">
        <v>17</v>
      </c>
      <c r="N6" s="29">
        <v>40.44</v>
      </c>
      <c r="O6" s="27" t="s">
        <v>53</v>
      </c>
      <c r="P6" s="27" t="s">
        <v>54</v>
      </c>
    </row>
    <row r="7" spans="1:16" ht="15" thickBot="1">
      <c r="N7" s="30">
        <f>SUM(N2:N6)</f>
        <v>219.68</v>
      </c>
      <c r="P7" s="26"/>
    </row>
    <row r="8" spans="1:16" ht="15" thickTop="1"/>
    <row r="12" spans="1:16">
      <c r="P12" s="4"/>
    </row>
  </sheetData>
  <phoneticPr fontId="0" type="noConversion"/>
  <pageMargins left="0.7" right="0.7" top="0.75" bottom="0.75" header="0.3" footer="0.3"/>
  <pageSetup scale="42" orientation="landscape" r:id="rId1"/>
  <headerFooter>
    <oddFooter>&amp;C&amp;"-,Bold"&amp;12CONFIDENTIAL PURSUANT TO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C87BED8F1E1C429DF53B67807A0FD9" ma:contentTypeVersion="131" ma:contentTypeDescription="" ma:contentTypeScope="" ma:versionID="883f018356fdab30a1ca997e47ba99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170</IndustryCode>
    <CaseStatus xmlns="dc463f71-b30c-4ab2-9473-d307f9d35888">Closed</CaseStatus>
    <OpenedDate xmlns="dc463f71-b30c-4ab2-9473-d307f9d35888">2010-05-13T07:00:00+00:00</OpenedDate>
    <Date1 xmlns="dc463f71-b30c-4ab2-9473-d307f9d35888">2013-06-03T07:00:00+00:00</Date1>
    <IsDocumentOrder xmlns="dc463f71-b30c-4ab2-9473-d307f9d35888" xsi:nil="true"/>
    <IsHighlyConfidential xmlns="dc463f71-b30c-4ab2-9473-d307f9d35888">false</IsHighlyConfidential>
    <CaseCompanyNames xmlns="dc463f71-b30c-4ab2-9473-d307f9d35888">Qwest Corporation;Qwest Communications Company, LLC;Qwest LD Corp.</CaseCompanyNames>
    <DocketNumber xmlns="dc463f71-b30c-4ab2-9473-d307f9d35888">100820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213E2BA-00B0-4307-8139-BA73C5090786}"/>
</file>

<file path=customXml/itemProps2.xml><?xml version="1.0" encoding="utf-8"?>
<ds:datastoreItem xmlns:ds="http://schemas.openxmlformats.org/officeDocument/2006/customXml" ds:itemID="{58C6F4FB-D4A7-4B3F-85BE-09C7D6C1B3F7}"/>
</file>

<file path=customXml/itemProps3.xml><?xml version="1.0" encoding="utf-8"?>
<ds:datastoreItem xmlns:ds="http://schemas.openxmlformats.org/officeDocument/2006/customXml" ds:itemID="{E2C28785-27CB-4CE2-94B5-27FB9C851455}"/>
</file>

<file path=customXml/itemProps4.xml><?xml version="1.0" encoding="utf-8"?>
<ds:datastoreItem xmlns:ds="http://schemas.openxmlformats.org/officeDocument/2006/customXml" ds:itemID="{803FC6B3-0E9D-4A68-9E81-9EAF6F92CB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January 2013 Detail</vt:lpstr>
      <vt:lpstr>February 2013 Detail</vt:lpstr>
      <vt:lpstr>March 2013 Detail</vt:lpstr>
    </vt:vector>
  </TitlesOfParts>
  <Company>Qwest Communications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Weidenbach, Georganne</dc:creator>
  <cp:lastModifiedBy>CenturyLink Employee</cp:lastModifiedBy>
  <cp:lastPrinted>2013-06-03T18:23:18Z</cp:lastPrinted>
  <dcterms:created xsi:type="dcterms:W3CDTF">2011-08-17T22:24:56Z</dcterms:created>
  <dcterms:modified xsi:type="dcterms:W3CDTF">2013-06-03T18:23:32Z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0x0101006E56B4D1795A2E4DB2F0B01679ED314A0005C87BED8F1E1C429DF53B67807A0FD9</vt:lpwstr>
  </property>
  <property fmtid="{D5CDD505-2E9C-101B-9397-08002B2CF9AE}" pid="4" name="_docset_NoMedatataSyncRequired">
    <vt:lpwstr>False</vt:lpwstr>
  </property>
</Properties>
</file>